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nn\Documents\BioInf\term4\"/>
    </mc:Choice>
  </mc:AlternateContent>
  <bookViews>
    <workbookView xWindow="0" yWindow="0" windowWidth="16392" windowHeight="6456" activeTab="3"/>
  </bookViews>
  <sheets>
    <sheet name="Domains" sheetId="1" r:id="rId1"/>
    <sheet name="Architecture" sheetId="6" r:id="rId2"/>
    <sheet name="Taxonomy" sheetId="3" r:id="rId3"/>
    <sheet name="arch1" sheetId="9" r:id="rId4"/>
    <sheet name="arch2" sheetId="11" r:id="rId5"/>
  </sheets>
  <definedNames>
    <definedName name="_xlnm._FilterDatabase" localSheetId="3" hidden="1">arch1!$A$1:$B$261</definedName>
    <definedName name="_xlnm._FilterDatabase" localSheetId="4" hidden="1">arch2!$B$1:$B$110</definedName>
    <definedName name="_xlnm._FilterDatabase" localSheetId="2" hidden="1">Taxonomy!$I$1:$I$487</definedName>
  </definedNames>
  <calcPr calcId="0"/>
  <pivotCaches>
    <pivotCache cacheId="9" r:id="rId6"/>
  </pivotCaches>
</workbook>
</file>

<file path=xl/calcChain.xml><?xml version="1.0" encoding="utf-8"?>
<calcChain xmlns="http://schemas.openxmlformats.org/spreadsheetml/2006/main">
  <c r="B2" i="9" l="1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1" i="9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" i="11"/>
  <c r="B2" i="11"/>
  <c r="B3" i="11"/>
  <c r="B4" i="11"/>
  <c r="B5" i="1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2" i="1"/>
  <c r="X5" i="6" s="1"/>
</calcChain>
</file>

<file path=xl/sharedStrings.xml><?xml version="1.0" encoding="utf-8"?>
<sst xmlns="http://schemas.openxmlformats.org/spreadsheetml/2006/main" count="12882" uniqueCount="1941">
  <si>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</si>
  <si>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</si>
  <si>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</si>
  <si>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</si>
  <si>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</si>
  <si>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</si>
  <si>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</si>
  <si>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</si>
  <si>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A2RSX9_MOUSE</t>
  </si>
  <si>
    <t>A2RSX9</t>
  </si>
  <si>
    <t>PF06456</t>
  </si>
  <si>
    <t>PF06456.8 Arfaptin-like domain</t>
  </si>
  <si>
    <t>A4IFK6_BOVIN</t>
  </si>
  <si>
    <t>A4IFK6</t>
  </si>
  <si>
    <t>A4II33_XENTR</t>
  </si>
  <si>
    <t>A4II33</t>
  </si>
  <si>
    <t>PF04629</t>
  </si>
  <si>
    <t>PF04629.9 Islet cell autoantigen ICA69, C-terminal domain</t>
  </si>
  <si>
    <t>A5A8K4_MOUSE</t>
  </si>
  <si>
    <t>A5A8K4</t>
  </si>
  <si>
    <t>A7RFY9_NEMVE</t>
  </si>
  <si>
    <t>A7RFY9</t>
  </si>
  <si>
    <t>A7RHY1_NEMVE</t>
  </si>
  <si>
    <t>A7RHY1</t>
  </si>
  <si>
    <t>A7SDZ2_NEMVE</t>
  </si>
  <si>
    <t>A7SDZ2</t>
  </si>
  <si>
    <t>PF00595</t>
  </si>
  <si>
    <t>PF00595.19 PDZ domain (Also known as DHR or GLGF)</t>
  </si>
  <si>
    <t>A8PUA9_BRUMA</t>
  </si>
  <si>
    <t>A8PUA9</t>
  </si>
  <si>
    <t>A8Q6Y3_BRUMA</t>
  </si>
  <si>
    <t>A8Q6Y3</t>
  </si>
  <si>
    <t>A8QAZ7_BRUMA</t>
  </si>
  <si>
    <t>A8QAZ7</t>
  </si>
  <si>
    <t>A8XAD1_CAEBR</t>
  </si>
  <si>
    <t>A8XAD1</t>
  </si>
  <si>
    <t>A8XEB3_CAEBR</t>
  </si>
  <si>
    <t>A8XEB3</t>
  </si>
  <si>
    <t>PB079437</t>
  </si>
  <si>
    <t>A8Y096_CAEBR</t>
  </si>
  <si>
    <t>A8Y096</t>
  </si>
  <si>
    <t>A9USB9_MONBE</t>
  </si>
  <si>
    <t>A9USB9</t>
  </si>
  <si>
    <t>A9V3E4_MONBE</t>
  </si>
  <si>
    <t>A9V3E4</t>
  </si>
  <si>
    <t>A9V3L9_MONBE</t>
  </si>
  <si>
    <t>A9V3L9</t>
  </si>
  <si>
    <t>ARFP1_HUMAN</t>
  </si>
  <si>
    <t>P53367</t>
  </si>
  <si>
    <t>ARFP1_RAT</t>
  </si>
  <si>
    <t>Q9JHU5</t>
  </si>
  <si>
    <t>ARFP2_BOVIN</t>
  </si>
  <si>
    <t>Q3ZCL5</t>
  </si>
  <si>
    <t>ARFP2_HUMAN</t>
  </si>
  <si>
    <t>P53365</t>
  </si>
  <si>
    <t>ARFP2_MOUSE</t>
  </si>
  <si>
    <t>Q8K221</t>
  </si>
  <si>
    <t>ARFP2_RAT</t>
  </si>
  <si>
    <t>Q6AY65</t>
  </si>
  <si>
    <t>B0QYL3_HUMAN</t>
  </si>
  <si>
    <t>B0QYL3</t>
  </si>
  <si>
    <t>B0WEC7_CULQU</t>
  </si>
  <si>
    <t>B0WEC7</t>
  </si>
  <si>
    <t>B0WVZ2_CULQU</t>
  </si>
  <si>
    <t>B0WVZ2</t>
  </si>
  <si>
    <t>B3FTQ2_HUMAN</t>
  </si>
  <si>
    <t>B3FTQ2</t>
  </si>
  <si>
    <t>B3KM22_HUMAN</t>
  </si>
  <si>
    <t>B3KM22</t>
  </si>
  <si>
    <t>B3KS52_HUMAN</t>
  </si>
  <si>
    <t>B3KS52</t>
  </si>
  <si>
    <t>B3LZ49_DROAN</t>
  </si>
  <si>
    <t>B3LZ49</t>
  </si>
  <si>
    <t>PB083222</t>
  </si>
  <si>
    <t>B3M6U2_DROAN</t>
  </si>
  <si>
    <t>B3M6U2</t>
  </si>
  <si>
    <t>B3MNJ3_DROAN</t>
  </si>
  <si>
    <t>B3MNJ3</t>
  </si>
  <si>
    <t>B3N3D2_DROER</t>
  </si>
  <si>
    <t>B3N3D2</t>
  </si>
  <si>
    <t>B3NIV7_DROER</t>
  </si>
  <si>
    <t>B3NIV7</t>
  </si>
  <si>
    <t>B3NZG9_DROER</t>
  </si>
  <si>
    <t>B3NZG9</t>
  </si>
  <si>
    <t>B3RMJ9_TRIAD</t>
  </si>
  <si>
    <t>B3RMJ9</t>
  </si>
  <si>
    <t>B3RR81_TRIAD</t>
  </si>
  <si>
    <t>B3RR81</t>
  </si>
  <si>
    <t>B3RXC6_TRIAD</t>
  </si>
  <si>
    <t>B3RXC6</t>
  </si>
  <si>
    <t>B4DS69_HUMAN</t>
  </si>
  <si>
    <t>B4DS69</t>
  </si>
  <si>
    <t>B4DSC9_HUMAN</t>
  </si>
  <si>
    <t>B4DSC9</t>
  </si>
  <si>
    <t>B4DUZ3_HUMAN</t>
  </si>
  <si>
    <t>B4DUZ3</t>
  </si>
  <si>
    <t>B4DX86_HUMAN</t>
  </si>
  <si>
    <t>B4DX86</t>
  </si>
  <si>
    <t>B4DXH2_HUMAN</t>
  </si>
  <si>
    <t>B4DXH2</t>
  </si>
  <si>
    <t>PB060013</t>
  </si>
  <si>
    <t>B4E273_HUMAN</t>
  </si>
  <si>
    <t>B4E273</t>
  </si>
  <si>
    <t>B4GLI3_DROPE</t>
  </si>
  <si>
    <t>B4GLI3</t>
  </si>
  <si>
    <t>B4H400_DROPE</t>
  </si>
  <si>
    <t>B4H400</t>
  </si>
  <si>
    <t>B4HB32_DROPE</t>
  </si>
  <si>
    <t>B4HB32</t>
  </si>
  <si>
    <t>B4HIB9_DROSE</t>
  </si>
  <si>
    <t>B4HIB9</t>
  </si>
  <si>
    <t>B4IAJ7_DROSE</t>
  </si>
  <si>
    <t>B4IAJ7</t>
  </si>
  <si>
    <t>B4IEB6_DROSE</t>
  </si>
  <si>
    <t>B4IEB6</t>
  </si>
  <si>
    <t>B4IUK3_DROYA</t>
  </si>
  <si>
    <t>B4IUK3</t>
  </si>
  <si>
    <t>B4IYW6_DROGR</t>
  </si>
  <si>
    <t>B4IYW6</t>
  </si>
  <si>
    <t>B4JCM8_DROGR</t>
  </si>
  <si>
    <t>B4JCM8</t>
  </si>
  <si>
    <t>B4JUV0_DROGR</t>
  </si>
  <si>
    <t>B4JUV0</t>
  </si>
  <si>
    <t>B4KCZ4_DROMO</t>
  </si>
  <si>
    <t>B4KCZ4</t>
  </si>
  <si>
    <t>B4KIN4_DROMO</t>
  </si>
  <si>
    <t>B4KIN4</t>
  </si>
  <si>
    <t>B4KWK7_DROMO</t>
  </si>
  <si>
    <t>B4KWK7</t>
  </si>
  <si>
    <t>B4LEC2_DROVI</t>
  </si>
  <si>
    <t>B4LEC2</t>
  </si>
  <si>
    <t>B4LZH9_DROVI</t>
  </si>
  <si>
    <t>B4LZH9</t>
  </si>
  <si>
    <t>B4MDL9_DROVI</t>
  </si>
  <si>
    <t>B4MDL9</t>
  </si>
  <si>
    <t>B4MV86_DROWI</t>
  </si>
  <si>
    <t>B4MV86</t>
  </si>
  <si>
    <t>B4N6H9_DROWI</t>
  </si>
  <si>
    <t>B4N6H9</t>
  </si>
  <si>
    <t>B4NBQ5_DROWI</t>
  </si>
  <si>
    <t>B4NBQ5</t>
  </si>
  <si>
    <t>B4P2I2_DROYA</t>
  </si>
  <si>
    <t>B4P2I2</t>
  </si>
  <si>
    <t>B4PE73_DROYA</t>
  </si>
  <si>
    <t>B4PE73</t>
  </si>
  <si>
    <t>B4PM35_DROYA</t>
  </si>
  <si>
    <t>B4PM35</t>
  </si>
  <si>
    <t>B4Q486_DROSI</t>
  </si>
  <si>
    <t>B4Q486</t>
  </si>
  <si>
    <t>B4QJN1_DROSI</t>
  </si>
  <si>
    <t>B4QJN1</t>
  </si>
  <si>
    <t>B4QU62_DROSI</t>
  </si>
  <si>
    <t>B4QU62</t>
  </si>
  <si>
    <t>B5X468_SALSA</t>
  </si>
  <si>
    <t>B5X468</t>
  </si>
  <si>
    <t>B7Q7G5_IXOSC</t>
  </si>
  <si>
    <t>B7Q7G5</t>
  </si>
  <si>
    <t>B7QB02_IXOSC</t>
  </si>
  <si>
    <t>B7QB02</t>
  </si>
  <si>
    <t>B7QF86_IXOSC</t>
  </si>
  <si>
    <t>B7QF86</t>
  </si>
  <si>
    <t>B7ZA10_HUMAN</t>
  </si>
  <si>
    <t>B7ZA10</t>
  </si>
  <si>
    <t>B9ZVM7_HUMAN</t>
  </si>
  <si>
    <t>B9ZVM7</t>
  </si>
  <si>
    <t>C0H909_SALSA</t>
  </si>
  <si>
    <t>C0H909</t>
  </si>
  <si>
    <t>C0HBL9_SALSA</t>
  </si>
  <si>
    <t>C0HBL9</t>
  </si>
  <si>
    <t>C1BP68_9MAXI</t>
  </si>
  <si>
    <t>C1BP68</t>
  </si>
  <si>
    <t>C3Y975_BRAFL</t>
  </si>
  <si>
    <t>C3Y975</t>
  </si>
  <si>
    <t>C3YEN7_BRAFL</t>
  </si>
  <si>
    <t>C3YEN7</t>
  </si>
  <si>
    <t>C3YS87_BRAFL</t>
  </si>
  <si>
    <t>C3YS87</t>
  </si>
  <si>
    <t>C5IWU8_SHEEP</t>
  </si>
  <si>
    <t>C5IWU8</t>
  </si>
  <si>
    <t>C7TYW7_SCHJA</t>
  </si>
  <si>
    <t>C7TYW7</t>
  </si>
  <si>
    <t>C9IZC7_HUMAN</t>
  </si>
  <si>
    <t>C9IZC7</t>
  </si>
  <si>
    <t>C9J0T2_HUMAN</t>
  </si>
  <si>
    <t>C9J0T2</t>
  </si>
  <si>
    <t>C9J101_HUMAN</t>
  </si>
  <si>
    <t>C9J101</t>
  </si>
  <si>
    <t>C9J1M7_HUMAN</t>
  </si>
  <si>
    <t>C9J1M7</t>
  </si>
  <si>
    <t>C9J3Y4_HUMAN</t>
  </si>
  <si>
    <t>C9J3Y4</t>
  </si>
  <si>
    <t>C9J5Z0_HUMAN</t>
  </si>
  <si>
    <t>C9J5Z0</t>
  </si>
  <si>
    <t>C9J8Y3_HUMAN</t>
  </si>
  <si>
    <t>C9J8Y3</t>
  </si>
  <si>
    <t>C9J9Z8_HUMAN</t>
  </si>
  <si>
    <t>C9J9Z8</t>
  </si>
  <si>
    <t>C9JAQ4_HUMAN</t>
  </si>
  <si>
    <t>C9JAQ4</t>
  </si>
  <si>
    <t>C9JDK6_HUMAN</t>
  </si>
  <si>
    <t>C9JDK6</t>
  </si>
  <si>
    <t>C9JDM8_HUMAN</t>
  </si>
  <si>
    <t>C9JDM8</t>
  </si>
  <si>
    <t>C9JE49_HUMAN</t>
  </si>
  <si>
    <t>C9JE49</t>
  </si>
  <si>
    <t>C9JEN4_HUMAN</t>
  </si>
  <si>
    <t>C9JEN4</t>
  </si>
  <si>
    <t>C9JEP0_HUMAN</t>
  </si>
  <si>
    <t>C9JEP0</t>
  </si>
  <si>
    <t>C9JRB6_HUMAN</t>
  </si>
  <si>
    <t>C9JRB6</t>
  </si>
  <si>
    <t>D1MN62_CAEEL</t>
  </si>
  <si>
    <t>D1MN62</t>
  </si>
  <si>
    <t>D2DSM0_9EUCA</t>
  </si>
  <si>
    <t>D2DSM0</t>
  </si>
  <si>
    <t>D2GXS5_AILME</t>
  </si>
  <si>
    <t>D2GXS5</t>
  </si>
  <si>
    <t>D2HB90_AILME</t>
  </si>
  <si>
    <t>D2HB90</t>
  </si>
  <si>
    <t>D2HD17_AILME</t>
  </si>
  <si>
    <t>D2HD17</t>
  </si>
  <si>
    <t>D2HR63_AILME</t>
  </si>
  <si>
    <t>D2HR63</t>
  </si>
  <si>
    <t>D3Z020_MOUSE</t>
  </si>
  <si>
    <t>D3Z020</t>
  </si>
  <si>
    <t>D3Z118_MOUSE</t>
  </si>
  <si>
    <t>D3Z118</t>
  </si>
  <si>
    <t>D3Z119_MOUSE</t>
  </si>
  <si>
    <t>D3Z119</t>
  </si>
  <si>
    <t>D3Z2F3_MOUSE</t>
  </si>
  <si>
    <t>D3Z2F3</t>
  </si>
  <si>
    <t>D3Z376_MOUSE</t>
  </si>
  <si>
    <t>D3Z376</t>
  </si>
  <si>
    <t>D3ZNX6_RAT</t>
  </si>
  <si>
    <t>D3ZNX6</t>
  </si>
  <si>
    <t>D4A1P1_RAT</t>
  </si>
  <si>
    <t>D4A1P1</t>
  </si>
  <si>
    <t>D4A6Y9_RAT</t>
  </si>
  <si>
    <t>D4A6Y9</t>
  </si>
  <si>
    <t>D6RHM6_MOUSE</t>
  </si>
  <si>
    <t>D6RHM6</t>
  </si>
  <si>
    <t>D6W6B9_TRICA</t>
  </si>
  <si>
    <t>D6W6B9</t>
  </si>
  <si>
    <t>D6W6I9_TRICA</t>
  </si>
  <si>
    <t>D6W6I9</t>
  </si>
  <si>
    <t>D6WDP9_TRICA</t>
  </si>
  <si>
    <t>D6WDP9</t>
  </si>
  <si>
    <t>E0AE01_SPOEX</t>
  </si>
  <si>
    <t>E0AE01</t>
  </si>
  <si>
    <t>E0VGF8_PEDHC</t>
  </si>
  <si>
    <t>E0VGF8</t>
  </si>
  <si>
    <t>E0VGK0_PEDHC</t>
  </si>
  <si>
    <t>E0VGK0</t>
  </si>
  <si>
    <t>E0VPD8_PEDHC</t>
  </si>
  <si>
    <t>E0VPD8</t>
  </si>
  <si>
    <t>E1B6R3_CAEEL</t>
  </si>
  <si>
    <t>E1B6R3</t>
  </si>
  <si>
    <t>E1B6R4_CAEEL</t>
  </si>
  <si>
    <t>E1B6R4</t>
  </si>
  <si>
    <t>E1B6R5_CAEEL</t>
  </si>
  <si>
    <t>E1B6R5</t>
  </si>
  <si>
    <t>E1BF83_BOVIN</t>
  </si>
  <si>
    <t>E1BF83</t>
  </si>
  <si>
    <t>E1BQ62_CHICK</t>
  </si>
  <si>
    <t>E1BQ62</t>
  </si>
  <si>
    <t>E1C2A8_CHICK</t>
  </si>
  <si>
    <t>E1C2A8</t>
  </si>
  <si>
    <t>E1C3V9_CHICK</t>
  </si>
  <si>
    <t>E1C3V9</t>
  </si>
  <si>
    <t>E1C4L7_CHICK</t>
  </si>
  <si>
    <t>E1C4L7</t>
  </si>
  <si>
    <t>E1C4P9_CHICK</t>
  </si>
  <si>
    <t>E1C4P9</t>
  </si>
  <si>
    <t>E1C565_CHICK</t>
  </si>
  <si>
    <t>E1C565</t>
  </si>
  <si>
    <t>E1FI30_LOALO</t>
  </si>
  <si>
    <t>E1FI30</t>
  </si>
  <si>
    <t>E1FK05_LOALO</t>
  </si>
  <si>
    <t>E1FK05</t>
  </si>
  <si>
    <t>E1FSI0_LOALO</t>
  </si>
  <si>
    <t>E1FSI0</t>
  </si>
  <si>
    <t>E1ZZ00_CAMFO</t>
  </si>
  <si>
    <t>E1ZZ00</t>
  </si>
  <si>
    <t>E1ZZW7_CAMFO</t>
  </si>
  <si>
    <t>E1ZZW7</t>
  </si>
  <si>
    <t>E2B863_HARSA</t>
  </si>
  <si>
    <t>E2B863</t>
  </si>
  <si>
    <t>E2BR24_HARSA</t>
  </si>
  <si>
    <t>E2BR24</t>
  </si>
  <si>
    <t>E2BX28_HARSA</t>
  </si>
  <si>
    <t>E2BX28</t>
  </si>
  <si>
    <t>E2QV23_CANFA</t>
  </si>
  <si>
    <t>E2QV23</t>
  </si>
  <si>
    <t>E2R057_CANFA</t>
  </si>
  <si>
    <t>E2R057</t>
  </si>
  <si>
    <t>E2R059_CANFA</t>
  </si>
  <si>
    <t>E2R059</t>
  </si>
  <si>
    <t>E2RE87_CANFA</t>
  </si>
  <si>
    <t>E2RE87</t>
  </si>
  <si>
    <t>E2RNH8_CANFA</t>
  </si>
  <si>
    <t>E2RNH8</t>
  </si>
  <si>
    <t>E2RPE0_CANFA</t>
  </si>
  <si>
    <t>E2RPE0</t>
  </si>
  <si>
    <t>E3LSG2_CAERE</t>
  </si>
  <si>
    <t>E3LSG2</t>
  </si>
  <si>
    <t>E3MG87_CAERE</t>
  </si>
  <si>
    <t>E3MG87</t>
  </si>
  <si>
    <t>E3NEP2_CAERE</t>
  </si>
  <si>
    <t>E3NEP2</t>
  </si>
  <si>
    <t>E3NT11_CAERE</t>
  </si>
  <si>
    <t>E3NT11</t>
  </si>
  <si>
    <t>E3NTQ4_CAERE</t>
  </si>
  <si>
    <t>E3NTQ4</t>
  </si>
  <si>
    <t>E3NUJ9_CAERE</t>
  </si>
  <si>
    <t>E3NUJ9</t>
  </si>
  <si>
    <t>E3NV89_CAERE</t>
  </si>
  <si>
    <t>E3NV89</t>
  </si>
  <si>
    <t>E3WP92_ANODA</t>
  </si>
  <si>
    <t>E3WP92</t>
  </si>
  <si>
    <t>E3X263_ANODA</t>
  </si>
  <si>
    <t>E3X263</t>
  </si>
  <si>
    <t>PB021487</t>
  </si>
  <si>
    <t>PB536611</t>
  </si>
  <si>
    <t>E3XDZ0_ANODA</t>
  </si>
  <si>
    <t>E3XDZ0</t>
  </si>
  <si>
    <t>E4X4L9_OIKDI</t>
  </si>
  <si>
    <t>E4X4L9</t>
  </si>
  <si>
    <t>E4X8A1_OIKDI</t>
  </si>
  <si>
    <t>E4X8A1</t>
  </si>
  <si>
    <t>E4XBQ5_OIKDI</t>
  </si>
  <si>
    <t>E4XBQ5</t>
  </si>
  <si>
    <t>E4XWJ8_OIKDI</t>
  </si>
  <si>
    <t>E4XWJ8</t>
  </si>
  <si>
    <t>E4Y7P4_OIKDI</t>
  </si>
  <si>
    <t>E4Y7P4</t>
  </si>
  <si>
    <t>E4Z528_OIKDI</t>
  </si>
  <si>
    <t>E4Z528</t>
  </si>
  <si>
    <t>E5S7F1_TRISP</t>
  </si>
  <si>
    <t>E5S7F1</t>
  </si>
  <si>
    <t>E5SAF7_TRISP</t>
  </si>
  <si>
    <t>E5SAF7</t>
  </si>
  <si>
    <t>E5SQK1_TRISP</t>
  </si>
  <si>
    <t>E5SQK1</t>
  </si>
  <si>
    <t>PB002060</t>
  </si>
  <si>
    <t>E5SQK2_TRISP</t>
  </si>
  <si>
    <t>E5SQK2</t>
  </si>
  <si>
    <t>E5T3L4_TRISP</t>
  </si>
  <si>
    <t>E5T3L4</t>
  </si>
  <si>
    <t>E7ENI6_HUMAN</t>
  </si>
  <si>
    <t>E7ENI6</t>
  </si>
  <si>
    <t>E7EXU4_DANRE</t>
  </si>
  <si>
    <t>E7EXU4</t>
  </si>
  <si>
    <t>E9BVY9_CAPO3</t>
  </si>
  <si>
    <t>E9BVY9</t>
  </si>
  <si>
    <t>E9BVZ1_CAPO3</t>
  </si>
  <si>
    <t>E9BVZ1</t>
  </si>
  <si>
    <t>PB097708</t>
  </si>
  <si>
    <t>E9C5S9_CAPO3</t>
  </si>
  <si>
    <t>E9C5S9</t>
  </si>
  <si>
    <t>E9G7P4_DAPPU</t>
  </si>
  <si>
    <t>E9G7P4</t>
  </si>
  <si>
    <t>E9GF31_DAPPU</t>
  </si>
  <si>
    <t>E9GF31</t>
  </si>
  <si>
    <t>E9H7R6_DAPPU</t>
  </si>
  <si>
    <t>E9H7R6</t>
  </si>
  <si>
    <t>E9II13_SOLIN</t>
  </si>
  <si>
    <t>E9II13</t>
  </si>
  <si>
    <t>E9IS84_SOLIN</t>
  </si>
  <si>
    <t>E9IS84</t>
  </si>
  <si>
    <t>E9IVT9_SOLIN</t>
  </si>
  <si>
    <t>E9IVT9</t>
  </si>
  <si>
    <t>E9IVU1_SOLIN</t>
  </si>
  <si>
    <t>E9IVU1</t>
  </si>
  <si>
    <t>E9PDL4_HUMAN</t>
  </si>
  <si>
    <t>E9PDL4</t>
  </si>
  <si>
    <t>E9PPY7_HUMAN</t>
  </si>
  <si>
    <t>E9PPY7</t>
  </si>
  <si>
    <t>E9PRV8_HUMAN</t>
  </si>
  <si>
    <t>E9PRV8</t>
  </si>
  <si>
    <t>E9PUZ5_MOUSE</t>
  </si>
  <si>
    <t>E9PUZ5</t>
  </si>
  <si>
    <t>E9Q3G5_MOUSE</t>
  </si>
  <si>
    <t>E9Q3G5</t>
  </si>
  <si>
    <t>E9QAC6_MOUSE</t>
  </si>
  <si>
    <t>E9QAC6</t>
  </si>
  <si>
    <t>PF00337</t>
  </si>
  <si>
    <t>PF00337.17 Galactoside-binding lectin</t>
  </si>
  <si>
    <t>E9QAY5_MOUSE</t>
  </si>
  <si>
    <t>E9QAY5</t>
  </si>
  <si>
    <t>E9QBT3_DANRE</t>
  </si>
  <si>
    <t>E9QBT3</t>
  </si>
  <si>
    <t>F1L5B1_ASCSU</t>
  </si>
  <si>
    <t>F1L5B1</t>
  </si>
  <si>
    <t>F1L777_ASCSU</t>
  </si>
  <si>
    <t>F1L777</t>
  </si>
  <si>
    <t>F1L8V0_ASCSU</t>
  </si>
  <si>
    <t>F1L8V0</t>
  </si>
  <si>
    <t>F1MAV2_BOVIN</t>
  </si>
  <si>
    <t>F1MAV2</t>
  </si>
  <si>
    <t>F1MU52_BOVIN</t>
  </si>
  <si>
    <t>F1MU52</t>
  </si>
  <si>
    <t>F1MW75_BOVIN</t>
  </si>
  <si>
    <t>F1MW75</t>
  </si>
  <si>
    <t>F1N6J2_BOVIN</t>
  </si>
  <si>
    <t>F1N6J2</t>
  </si>
  <si>
    <t>F1Q8M3_DANRE</t>
  </si>
  <si>
    <t>F1Q8M3</t>
  </si>
  <si>
    <t>F1Q8Q4_DANRE</t>
  </si>
  <si>
    <t>F1Q8Q4</t>
  </si>
  <si>
    <t>F1QC36_DANRE</t>
  </si>
  <si>
    <t>F1QC36</t>
  </si>
  <si>
    <t>F1QJ24_DANRE</t>
  </si>
  <si>
    <t>F1QJ24</t>
  </si>
  <si>
    <t>F1R5V2_DANRE</t>
  </si>
  <si>
    <t>F1R5V2</t>
  </si>
  <si>
    <t>F1RMN9_PIG</t>
  </si>
  <si>
    <t>F1RMN9</t>
  </si>
  <si>
    <t>F1RSB0_PIG</t>
  </si>
  <si>
    <t>F1RSB0</t>
  </si>
  <si>
    <t>F1SF69_PIG</t>
  </si>
  <si>
    <t>F1SF69</t>
  </si>
  <si>
    <t>F1SF70_PIG</t>
  </si>
  <si>
    <t>F1SF70</t>
  </si>
  <si>
    <t>F1SHE9_PIG</t>
  </si>
  <si>
    <t>F1SHE9</t>
  </si>
  <si>
    <t>F1SKP0_PIG</t>
  </si>
  <si>
    <t>F1SKP0</t>
  </si>
  <si>
    <t>F2TVD9_SALS5</t>
  </si>
  <si>
    <t>F2TVD9</t>
  </si>
  <si>
    <t>PF13499</t>
  </si>
  <si>
    <t>PF13499.1 EF-hand domain pair</t>
  </si>
  <si>
    <t>F2UCK2_SALS5</t>
  </si>
  <si>
    <t>F2UCK2</t>
  </si>
  <si>
    <t>F2UM80_SALS5</t>
  </si>
  <si>
    <t>F2UM80</t>
  </si>
  <si>
    <t>F4NRG1_BATDJ</t>
  </si>
  <si>
    <t>F4NRG1</t>
  </si>
  <si>
    <t>F4WDT4_ACREC</t>
  </si>
  <si>
    <t>F4WDT4</t>
  </si>
  <si>
    <t>F4WNI6_ACREC</t>
  </si>
  <si>
    <t>F4WNI6</t>
  </si>
  <si>
    <t>F4WTV9_ACREC</t>
  </si>
  <si>
    <t>F4WTV9</t>
  </si>
  <si>
    <t>F6PIB1_XENTR</t>
  </si>
  <si>
    <t>F6PIB1</t>
  </si>
  <si>
    <t>F6PRE1_XENTR</t>
  </si>
  <si>
    <t>F6PRE1</t>
  </si>
  <si>
    <t>F6Q361_ORNAN</t>
  </si>
  <si>
    <t>F6Q361</t>
  </si>
  <si>
    <t>F6Q373_ORNAN</t>
  </si>
  <si>
    <t>F6Q373</t>
  </si>
  <si>
    <t>F6Q3I7_ORNAN</t>
  </si>
  <si>
    <t>F6Q3I7</t>
  </si>
  <si>
    <t>F6QQ48_CALJA</t>
  </si>
  <si>
    <t>F6QQ48</t>
  </si>
  <si>
    <t>F6QWN8_ORNAN</t>
  </si>
  <si>
    <t>F6QWN8</t>
  </si>
  <si>
    <t>F6QWQ9_ORNAN</t>
  </si>
  <si>
    <t>F6QWQ9</t>
  </si>
  <si>
    <t>F6QWT1_ORNAN</t>
  </si>
  <si>
    <t>F6QWT1</t>
  </si>
  <si>
    <t>F6SPY1_CIOIN</t>
  </si>
  <si>
    <t>F6SPY1</t>
  </si>
  <si>
    <t>F6UE36_MACMU</t>
  </si>
  <si>
    <t>F6UE36</t>
  </si>
  <si>
    <t>F6UWM8_CALJA</t>
  </si>
  <si>
    <t>F6UWM8</t>
  </si>
  <si>
    <t>F6V107_HUMAN</t>
  </si>
  <si>
    <t>F6V107</t>
  </si>
  <si>
    <t>F6WDM5_ORNAN</t>
  </si>
  <si>
    <t>F6WDM5</t>
  </si>
  <si>
    <t>F6X0L5_MACMU</t>
  </si>
  <si>
    <t>F6X0L5</t>
  </si>
  <si>
    <t>F6X0M2_MACMU</t>
  </si>
  <si>
    <t>F6X0M2</t>
  </si>
  <si>
    <t>F6XLT5_CALJA</t>
  </si>
  <si>
    <t>F6XLT5</t>
  </si>
  <si>
    <t>F6XZV5_HORSE</t>
  </si>
  <si>
    <t>F6XZV5</t>
  </si>
  <si>
    <t>F6Y4M7_XENTR</t>
  </si>
  <si>
    <t>F6Y4M7</t>
  </si>
  <si>
    <t>F6YI24_CALJA</t>
  </si>
  <si>
    <t>F6YI24</t>
  </si>
  <si>
    <t>F6Z170_CALJA</t>
  </si>
  <si>
    <t>F6Z170</t>
  </si>
  <si>
    <t>F6Z9S9_CALJA</t>
  </si>
  <si>
    <t>F6Z9S9</t>
  </si>
  <si>
    <t>F6ZAK4_CALJA</t>
  </si>
  <si>
    <t>F6ZAK4</t>
  </si>
  <si>
    <t>F6ZCJ2_CALJA</t>
  </si>
  <si>
    <t>F6ZCJ2</t>
  </si>
  <si>
    <t>F6ZVL0_CALJA</t>
  </si>
  <si>
    <t>F6ZVL0</t>
  </si>
  <si>
    <t>F7AE21_CALJA</t>
  </si>
  <si>
    <t>F7AE21</t>
  </si>
  <si>
    <t>F7AUM6_MONDO</t>
  </si>
  <si>
    <t>F7AUM6</t>
  </si>
  <si>
    <t>F7B9T9_HORSE</t>
  </si>
  <si>
    <t>F7B9T9</t>
  </si>
  <si>
    <t>F7BG11_MOUSE</t>
  </si>
  <si>
    <t>F7BG11</t>
  </si>
  <si>
    <t>F7BQK9_HORSE</t>
  </si>
  <si>
    <t>F7BQK9</t>
  </si>
  <si>
    <t>F7C5J4_MONDO</t>
  </si>
  <si>
    <t>F7C5J4</t>
  </si>
  <si>
    <t>F7C5K0_MONDO</t>
  </si>
  <si>
    <t>F7C5K0</t>
  </si>
  <si>
    <t>F7C8Z7_MACMU</t>
  </si>
  <si>
    <t>F7C8Z7</t>
  </si>
  <si>
    <t>F7CQG2_XENTR</t>
  </si>
  <si>
    <t>F7CQG2</t>
  </si>
  <si>
    <t>F7CXB0_ORNAN</t>
  </si>
  <si>
    <t>F7CXB0</t>
  </si>
  <si>
    <t>F7CXB6_ORNAN</t>
  </si>
  <si>
    <t>F7CXB6</t>
  </si>
  <si>
    <t>F7DB33_HORSE</t>
  </si>
  <si>
    <t>F7DB33</t>
  </si>
  <si>
    <t>F7DD69_HORSE</t>
  </si>
  <si>
    <t>F7DD69</t>
  </si>
  <si>
    <t>F7EKG0_CALJA</t>
  </si>
  <si>
    <t>F7EKG0</t>
  </si>
  <si>
    <t>F7EKY2_CALJA</t>
  </si>
  <si>
    <t>F7EKY2</t>
  </si>
  <si>
    <t>F7F002_CALJA</t>
  </si>
  <si>
    <t>F7F002</t>
  </si>
  <si>
    <t>F7FCI2_ORNAN</t>
  </si>
  <si>
    <t>F7FCI2</t>
  </si>
  <si>
    <t>F7FCI7_ORNAN</t>
  </si>
  <si>
    <t>F7FCI7</t>
  </si>
  <si>
    <t>F7FCJ2_ORNAN</t>
  </si>
  <si>
    <t>F7FCJ2</t>
  </si>
  <si>
    <t>F7FH02_CALJA</t>
  </si>
  <si>
    <t>F7FH02</t>
  </si>
  <si>
    <t>F7FRA7_MONDO</t>
  </si>
  <si>
    <t>F7FRA7</t>
  </si>
  <si>
    <t>F7GCI6_CALJA</t>
  </si>
  <si>
    <t>F7GCI6</t>
  </si>
  <si>
    <t>F7GHM8_MONDO</t>
  </si>
  <si>
    <t>F7GHM8</t>
  </si>
  <si>
    <t>F7GHP6_MONDO</t>
  </si>
  <si>
    <t>F7GHP6</t>
  </si>
  <si>
    <t>F7GLY1_CALJA</t>
  </si>
  <si>
    <t>F7GLY1</t>
  </si>
  <si>
    <t>F7GQ05_MACMU</t>
  </si>
  <si>
    <t>F7GQ05</t>
  </si>
  <si>
    <t>F7GQ11_MACMU</t>
  </si>
  <si>
    <t>F7GQ11</t>
  </si>
  <si>
    <t>F7GQ13_MACMU</t>
  </si>
  <si>
    <t>F7GQ13</t>
  </si>
  <si>
    <t>F7H8Z4_MACMU</t>
  </si>
  <si>
    <t>F7H8Z4</t>
  </si>
  <si>
    <t>F7HDA9_CALJA</t>
  </si>
  <si>
    <t>F7HDA9</t>
  </si>
  <si>
    <t>F7HN39_MACMU</t>
  </si>
  <si>
    <t>F7HN39</t>
  </si>
  <si>
    <t>F7IKM7_CALJA</t>
  </si>
  <si>
    <t>F7IKM7</t>
  </si>
  <si>
    <t>F8WBK1_HUMAN</t>
  </si>
  <si>
    <t>F8WBK1</t>
  </si>
  <si>
    <t>F8WBQ1_HUMAN</t>
  </si>
  <si>
    <t>F8WBQ1</t>
  </si>
  <si>
    <t>F8WET5_HUMAN</t>
  </si>
  <si>
    <t>F8WET5</t>
  </si>
  <si>
    <t>G0MK28_CAEBE</t>
  </si>
  <si>
    <t>G0MK28</t>
  </si>
  <si>
    <t>G0NDP9_CAEBE</t>
  </si>
  <si>
    <t>G0NDP9</t>
  </si>
  <si>
    <t>G0NJH8_CAEBE</t>
  </si>
  <si>
    <t>G0NJH8</t>
  </si>
  <si>
    <t>G0PCQ4_CAEBE</t>
  </si>
  <si>
    <t>G0PCQ4</t>
  </si>
  <si>
    <t>G1KNF6_ANOCA</t>
  </si>
  <si>
    <t>G1KNF6</t>
  </si>
  <si>
    <t>G1KRZ1_ANOCA</t>
  </si>
  <si>
    <t>G1KRZ1</t>
  </si>
  <si>
    <t>G1LV20_AILME</t>
  </si>
  <si>
    <t>G1LV20</t>
  </si>
  <si>
    <t>G1M3B1_AILME</t>
  </si>
  <si>
    <t>G1M3B1</t>
  </si>
  <si>
    <t>G1MDB3_AILME</t>
  </si>
  <si>
    <t>G1MDB3</t>
  </si>
  <si>
    <t>G1MYR8_MELGA</t>
  </si>
  <si>
    <t>G1MYR8</t>
  </si>
  <si>
    <t>G1NBX2_MELGA</t>
  </si>
  <si>
    <t>G1NBX2</t>
  </si>
  <si>
    <t>G1NIS1_MELGA</t>
  </si>
  <si>
    <t>G1NIS1</t>
  </si>
  <si>
    <t>G1NQU4_MELGA</t>
  </si>
  <si>
    <t>G1NQU4</t>
  </si>
  <si>
    <t>G1NYI6_MYOLU</t>
  </si>
  <si>
    <t>G1NYI6</t>
  </si>
  <si>
    <t>G1NYK4_MYOLU</t>
  </si>
  <si>
    <t>G1NYK4</t>
  </si>
  <si>
    <t>G1PVE8_MYOLU</t>
  </si>
  <si>
    <t>G1PVE8</t>
  </si>
  <si>
    <t>G1PVF2_MYOLU</t>
  </si>
  <si>
    <t>G1PVF2</t>
  </si>
  <si>
    <t>G1PWI0_MYOLU</t>
  </si>
  <si>
    <t>G1PWI0</t>
  </si>
  <si>
    <t>G1R1T6_NOMLE</t>
  </si>
  <si>
    <t>G1R1T6</t>
  </si>
  <si>
    <t>G1R5T3_NOMLE</t>
  </si>
  <si>
    <t>G1R5T3</t>
  </si>
  <si>
    <t>G1RYC4_NOMLE</t>
  </si>
  <si>
    <t>G1RYC4</t>
  </si>
  <si>
    <t>G1S273_NOMLE</t>
  </si>
  <si>
    <t>G1S273</t>
  </si>
  <si>
    <t>G1S6L1_NOMLE</t>
  </si>
  <si>
    <t>G1S6L1</t>
  </si>
  <si>
    <t>G1S6L2_NOMLE</t>
  </si>
  <si>
    <t>G1S6L2</t>
  </si>
  <si>
    <t>G1SME7_RABIT</t>
  </si>
  <si>
    <t>G1SME7</t>
  </si>
  <si>
    <t>G1SZF0_RABIT</t>
  </si>
  <si>
    <t>G1SZF0</t>
  </si>
  <si>
    <t>G1T6S9_RABIT</t>
  </si>
  <si>
    <t>G1T6S9</t>
  </si>
  <si>
    <t>G1TCF4_RABIT</t>
  </si>
  <si>
    <t>G1TCF4</t>
  </si>
  <si>
    <t>G1TCP2_RABIT</t>
  </si>
  <si>
    <t>G1TCP2</t>
  </si>
  <si>
    <t>G2HGN0_PANTR</t>
  </si>
  <si>
    <t>G2HGN0</t>
  </si>
  <si>
    <t>G3GYV3_CRIGR</t>
  </si>
  <si>
    <t>G3GYV3</t>
  </si>
  <si>
    <t>G3HJH4_CRIGR</t>
  </si>
  <si>
    <t>G3HJH4</t>
  </si>
  <si>
    <t>G3HQA3_CRIGR</t>
  </si>
  <si>
    <t>G3HQA3</t>
  </si>
  <si>
    <t>G3I511_CRIGR</t>
  </si>
  <si>
    <t>G3I511</t>
  </si>
  <si>
    <t>G3IDF4_CRIGR</t>
  </si>
  <si>
    <t>G3IDF4</t>
  </si>
  <si>
    <t>G3MP72_9ACAR</t>
  </si>
  <si>
    <t>G3MP72</t>
  </si>
  <si>
    <t>G3NX34_GASAC</t>
  </si>
  <si>
    <t>G3NX34</t>
  </si>
  <si>
    <t>G3NX46_GASAC</t>
  </si>
  <si>
    <t>G3NX46</t>
  </si>
  <si>
    <t>G3PCY7_GASAC</t>
  </si>
  <si>
    <t>G3PCY7</t>
  </si>
  <si>
    <t>G3PHF4_GASAC</t>
  </si>
  <si>
    <t>G3PHF4</t>
  </si>
  <si>
    <t>G3PKV7_GASAC</t>
  </si>
  <si>
    <t>G3PKV7</t>
  </si>
  <si>
    <t>G3PX81_GASAC</t>
  </si>
  <si>
    <t>G3PX81</t>
  </si>
  <si>
    <t>G3PX84_GASAC</t>
  </si>
  <si>
    <t>G3PX84</t>
  </si>
  <si>
    <t>G3QBD5_GASAC</t>
  </si>
  <si>
    <t>G3QBD5</t>
  </si>
  <si>
    <t>G3QQU6_GORGO</t>
  </si>
  <si>
    <t>G3QQU6</t>
  </si>
  <si>
    <t>G3QVZ7_GORGO</t>
  </si>
  <si>
    <t>G3QVZ7</t>
  </si>
  <si>
    <t>G3QYN2_GORGO</t>
  </si>
  <si>
    <t>G3QYN2</t>
  </si>
  <si>
    <t>G3RLI0_GORGO</t>
  </si>
  <si>
    <t>G3RLI0</t>
  </si>
  <si>
    <t>G3S2I0_GORGO</t>
  </si>
  <si>
    <t>G3S2I0</t>
  </si>
  <si>
    <t>G3SVW7_LOXAF</t>
  </si>
  <si>
    <t>G3SVW7</t>
  </si>
  <si>
    <t>G3SYW2_LOXAF</t>
  </si>
  <si>
    <t>G3SYW2</t>
  </si>
  <si>
    <t>G3T3Y1_LOXAF</t>
  </si>
  <si>
    <t>G3T3Y1</t>
  </si>
  <si>
    <t>G3TF15_LOXAF</t>
  </si>
  <si>
    <t>G3TF15</t>
  </si>
  <si>
    <t>G3TI06_LOXAF</t>
  </si>
  <si>
    <t>G3TI06</t>
  </si>
  <si>
    <t>G3TY56_LOXAF</t>
  </si>
  <si>
    <t>G3TY56</t>
  </si>
  <si>
    <t>G3UAG3_LOXAF</t>
  </si>
  <si>
    <t>G3UAG3</t>
  </si>
  <si>
    <t>G3UG38_LOXAF</t>
  </si>
  <si>
    <t>G3UG38</t>
  </si>
  <si>
    <t>G3V7E9_RAT</t>
  </si>
  <si>
    <t>G3V7E9</t>
  </si>
  <si>
    <t>G3VLI8_SARHA</t>
  </si>
  <si>
    <t>G3VLI8</t>
  </si>
  <si>
    <t>G3VUR8_SARHA</t>
  </si>
  <si>
    <t>G3VUR8</t>
  </si>
  <si>
    <t>G3W086_SARHA</t>
  </si>
  <si>
    <t>G3W086</t>
  </si>
  <si>
    <t>G3W095_SARHA</t>
  </si>
  <si>
    <t>G3W095</t>
  </si>
  <si>
    <t>G3W180_SARHA</t>
  </si>
  <si>
    <t>G3W180</t>
  </si>
  <si>
    <t>G4LYX6_SCHMA</t>
  </si>
  <si>
    <t>G4LYX6</t>
  </si>
  <si>
    <t>G4M145_SCHMA</t>
  </si>
  <si>
    <t>G4M145</t>
  </si>
  <si>
    <t>G4M146_SCHMA</t>
  </si>
  <si>
    <t>G4M146</t>
  </si>
  <si>
    <t>G4VA81_SCHMA</t>
  </si>
  <si>
    <t>G4VA81</t>
  </si>
  <si>
    <t>G5AYS3_HETGA</t>
  </si>
  <si>
    <t>G5AYS3</t>
  </si>
  <si>
    <t>G5BBQ8_HETGA</t>
  </si>
  <si>
    <t>G5BBQ8</t>
  </si>
  <si>
    <t>G5BMJ6_HETGA</t>
  </si>
  <si>
    <t>G5BMJ6</t>
  </si>
  <si>
    <t>G5BRZ1_HETGA</t>
  </si>
  <si>
    <t>G5BRZ1</t>
  </si>
  <si>
    <t>G5C1S3_HETGA</t>
  </si>
  <si>
    <t>G5C1S3</t>
  </si>
  <si>
    <t>G5E8V9_MOUSE</t>
  </si>
  <si>
    <t>G5E8V9</t>
  </si>
  <si>
    <t>G6CU66_DANPL</t>
  </si>
  <si>
    <t>G6CU66</t>
  </si>
  <si>
    <t>G6DAP6_DANPL</t>
  </si>
  <si>
    <t>G6DAP6</t>
  </si>
  <si>
    <t>G6DG68_DANPL</t>
  </si>
  <si>
    <t>G6DG68</t>
  </si>
  <si>
    <t>G7MLT2_MACMU</t>
  </si>
  <si>
    <t>G7MLT2</t>
  </si>
  <si>
    <t>G7N3U3_MACMU</t>
  </si>
  <si>
    <t>G7N3U3</t>
  </si>
  <si>
    <t>G7N8P6_MACMU</t>
  </si>
  <si>
    <t>G7N8P6</t>
  </si>
  <si>
    <t>G7P1A4_MACFA</t>
  </si>
  <si>
    <t>G7P1A4</t>
  </si>
  <si>
    <t>G7P6F3_MACFA</t>
  </si>
  <si>
    <t>G7P6F3</t>
  </si>
  <si>
    <t>G7PFE8_MACFA</t>
  </si>
  <si>
    <t>G7PFE8</t>
  </si>
  <si>
    <t>G7PL81_MACFA</t>
  </si>
  <si>
    <t>G7PL81</t>
  </si>
  <si>
    <t>G7PQV7_MACFA</t>
  </si>
  <si>
    <t>G7PQV7</t>
  </si>
  <si>
    <t>G7YCJ6_CLOSI</t>
  </si>
  <si>
    <t>G7YCJ6</t>
  </si>
  <si>
    <t>G7YFE6_CLOSI</t>
  </si>
  <si>
    <t>G7YFE6</t>
  </si>
  <si>
    <t>G7YUZ8_CLOSI</t>
  </si>
  <si>
    <t>G7YUZ8</t>
  </si>
  <si>
    <t>G9K536_MUSPF</t>
  </si>
  <si>
    <t>G9K536</t>
  </si>
  <si>
    <t>G9K537_MUSPF</t>
  </si>
  <si>
    <t>G9K537</t>
  </si>
  <si>
    <t>G9KGH1_MUSPF</t>
  </si>
  <si>
    <t>G9KGH1</t>
  </si>
  <si>
    <t>H0V7D4_CAVPO</t>
  </si>
  <si>
    <t>H0V7D4</t>
  </si>
  <si>
    <t>H0VEF1_CAVPO</t>
  </si>
  <si>
    <t>H0VEF1</t>
  </si>
  <si>
    <t>H0VH05_CAVPO</t>
  </si>
  <si>
    <t>H0VH05</t>
  </si>
  <si>
    <t>H0VHQ6_CAVPO</t>
  </si>
  <si>
    <t>H0VHQ6</t>
  </si>
  <si>
    <t>H0W7L4_CAVPO</t>
  </si>
  <si>
    <t>H0W7L4</t>
  </si>
  <si>
    <t>H0WFL9_OTOGA</t>
  </si>
  <si>
    <t>H0WFL9</t>
  </si>
  <si>
    <t>H0WIR0_OTOGA</t>
  </si>
  <si>
    <t>H0WIR0</t>
  </si>
  <si>
    <t>H0WLH1_OTOGA</t>
  </si>
  <si>
    <t>H0WLH1</t>
  </si>
  <si>
    <t>H0WRQ6_OTOGA</t>
  </si>
  <si>
    <t>H0WRQ6</t>
  </si>
  <si>
    <t>H0XD53_OTOGA</t>
  </si>
  <si>
    <t>H0XD53</t>
  </si>
  <si>
    <t>H0YTX5_TAEGU</t>
  </si>
  <si>
    <t>H0YTX5</t>
  </si>
  <si>
    <t>H0Z3R6_TAEGU</t>
  </si>
  <si>
    <t>H0Z3R6</t>
  </si>
  <si>
    <t>H0ZJM3_TAEGU</t>
  </si>
  <si>
    <t>H0ZJM3</t>
  </si>
  <si>
    <t>H0ZWZ5_TAEGU</t>
  </si>
  <si>
    <t>H0ZWZ5</t>
  </si>
  <si>
    <t>H1A0I8_TAEGU</t>
  </si>
  <si>
    <t>H1A0I8</t>
  </si>
  <si>
    <t>H2LD39_ORYLA</t>
  </si>
  <si>
    <t>H2LD39</t>
  </si>
  <si>
    <t>H2LEE3_ORYLA</t>
  </si>
  <si>
    <t>H2LEE3</t>
  </si>
  <si>
    <t>H2LEE6_ORYLA</t>
  </si>
  <si>
    <t>H2LEE6</t>
  </si>
  <si>
    <t>H2LH42_ORYLA</t>
  </si>
  <si>
    <t>H2LH42</t>
  </si>
  <si>
    <t>H2LH44_ORYLA</t>
  </si>
  <si>
    <t>H2LH44</t>
  </si>
  <si>
    <t>H2LWN9_ORYLA</t>
  </si>
  <si>
    <t>H2LWN9</t>
  </si>
  <si>
    <t>H2LWP0_ORYLA</t>
  </si>
  <si>
    <t>H2LWP0</t>
  </si>
  <si>
    <t>H2MH53_ORYLA</t>
  </si>
  <si>
    <t>H2MH53</t>
  </si>
  <si>
    <t>H2MPR9_ORYLA</t>
  </si>
  <si>
    <t>H2MPR9</t>
  </si>
  <si>
    <t>H2N0X3_ORYLA</t>
  </si>
  <si>
    <t>H2N0X3</t>
  </si>
  <si>
    <t>H2NE95_PONAB</t>
  </si>
  <si>
    <t>H2NE95</t>
  </si>
  <si>
    <t>H2P4C6_PONAB</t>
  </si>
  <si>
    <t>H2P4C6</t>
  </si>
  <si>
    <t>H2P4C7_PONAB</t>
  </si>
  <si>
    <t>H2P4C7</t>
  </si>
  <si>
    <t>H2P8C1_PONAB</t>
  </si>
  <si>
    <t>H2P8C1</t>
  </si>
  <si>
    <t>H2PEI8_PONAB</t>
  </si>
  <si>
    <t>H2PEI8</t>
  </si>
  <si>
    <t>H2PMU0_PONAB</t>
  </si>
  <si>
    <t>H2PMU0</t>
  </si>
  <si>
    <t>H2PMU1_PONAB</t>
  </si>
  <si>
    <t>H2PMU1</t>
  </si>
  <si>
    <t>H2PMU2_PONAB</t>
  </si>
  <si>
    <t>H2PMU2</t>
  </si>
  <si>
    <t>H2Q322_PANTR</t>
  </si>
  <si>
    <t>H2Q322</t>
  </si>
  <si>
    <t>H2QJ94_PANTR</t>
  </si>
  <si>
    <t>H2QJ94</t>
  </si>
  <si>
    <t>H2QLN1_PANTR</t>
  </si>
  <si>
    <t>H2QLN1</t>
  </si>
  <si>
    <t>H2QQA4_PANTR</t>
  </si>
  <si>
    <t>H2QQA4</t>
  </si>
  <si>
    <t>H2QU69_PANTR</t>
  </si>
  <si>
    <t>H2QU69</t>
  </si>
  <si>
    <t>H2RMA3_TAKRU</t>
  </si>
  <si>
    <t>H2RMA3</t>
  </si>
  <si>
    <t>H2S012_TAKRU</t>
  </si>
  <si>
    <t>H2S012</t>
  </si>
  <si>
    <t>H2S0Q9_TAKRU</t>
  </si>
  <si>
    <t>H2S0Q9</t>
  </si>
  <si>
    <t>H2SN84_TAKRU</t>
  </si>
  <si>
    <t>H2SN84</t>
  </si>
  <si>
    <t>H2SP42_TAKRU</t>
  </si>
  <si>
    <t>H2SP42</t>
  </si>
  <si>
    <t>H2SP43_TAKRU</t>
  </si>
  <si>
    <t>H2SP43</t>
  </si>
  <si>
    <t>H2SP44_TAKRU</t>
  </si>
  <si>
    <t>H2SP44</t>
  </si>
  <si>
    <t>H2SP45_TAKRU</t>
  </si>
  <si>
    <t>H2SP45</t>
  </si>
  <si>
    <t>H2SP46_TAKRU</t>
  </si>
  <si>
    <t>H2SP46</t>
  </si>
  <si>
    <t>H2SQB7_TAKRU</t>
  </si>
  <si>
    <t>H2SQB7</t>
  </si>
  <si>
    <t>H2SQB8_TAKRU</t>
  </si>
  <si>
    <t>H2SQB8</t>
  </si>
  <si>
    <t>H2SQB9_TAKRU</t>
  </si>
  <si>
    <t>H2SQB9</t>
  </si>
  <si>
    <t>H2T171_TAKRU</t>
  </si>
  <si>
    <t>H2T171</t>
  </si>
  <si>
    <t>H2T172_TAKRU</t>
  </si>
  <si>
    <t>H2T172</t>
  </si>
  <si>
    <t>H2T8E0_TAKRU</t>
  </si>
  <si>
    <t>H2T8E0</t>
  </si>
  <si>
    <t>H2T8E1_TAKRU</t>
  </si>
  <si>
    <t>H2T8E1</t>
  </si>
  <si>
    <t>H2T8E2_TAKRU</t>
  </si>
  <si>
    <t>H2T8E2</t>
  </si>
  <si>
    <t>H2T8E3_TAKRU</t>
  </si>
  <si>
    <t>H2T8E3</t>
  </si>
  <si>
    <t>H2T8E4_TAKRU</t>
  </si>
  <si>
    <t>H2T8E4</t>
  </si>
  <si>
    <t>H2TDN0_TAKRU</t>
  </si>
  <si>
    <t>H2TDN0</t>
  </si>
  <si>
    <t>H2TDN1_TAKRU</t>
  </si>
  <si>
    <t>H2TDN1</t>
  </si>
  <si>
    <t>H2TDN2_TAKRU</t>
  </si>
  <si>
    <t>H2TDN2</t>
  </si>
  <si>
    <t>H2TDN3_TAKRU</t>
  </si>
  <si>
    <t>H2TDN3</t>
  </si>
  <si>
    <t>H2WDE0_CAEJA</t>
  </si>
  <si>
    <t>H2WDE0</t>
  </si>
  <si>
    <t>H2WG38_CAEJA</t>
  </si>
  <si>
    <t>H2WG38</t>
  </si>
  <si>
    <t>H2WM33_CAEJA</t>
  </si>
  <si>
    <t>H2WM33</t>
  </si>
  <si>
    <t>H2XRX5_CIOIN</t>
  </si>
  <si>
    <t>H2XRX5</t>
  </si>
  <si>
    <t>H2YGM3_CIOSA</t>
  </si>
  <si>
    <t>H2YGM3</t>
  </si>
  <si>
    <t>H2YXK2_CIOSA</t>
  </si>
  <si>
    <t>H2YXK2</t>
  </si>
  <si>
    <t>H2ZC35_CIOSA</t>
  </si>
  <si>
    <t>H2ZC35</t>
  </si>
  <si>
    <t>H2ZC36_CIOSA</t>
  </si>
  <si>
    <t>H2ZC36</t>
  </si>
  <si>
    <t>H2ZC38_CIOSA</t>
  </si>
  <si>
    <t>H2ZC38</t>
  </si>
  <si>
    <t>H3A515_LATCH</t>
  </si>
  <si>
    <t>H3A515</t>
  </si>
  <si>
    <t>H3ACF1_LATCH</t>
  </si>
  <si>
    <t>H3ACF1</t>
  </si>
  <si>
    <t>H3AYU9_LATCH</t>
  </si>
  <si>
    <t>H3AYU9</t>
  </si>
  <si>
    <t>H3B2J6_LATCH</t>
  </si>
  <si>
    <t>H3B2J6</t>
  </si>
  <si>
    <t>H3BAQ2_LATCH</t>
  </si>
  <si>
    <t>H3BAQ2</t>
  </si>
  <si>
    <t>H3C3D9_TETNG</t>
  </si>
  <si>
    <t>H3C3D9</t>
  </si>
  <si>
    <t>H3CBY6_TETNG</t>
  </si>
  <si>
    <t>H3CBY6</t>
  </si>
  <si>
    <t>H3CFW9_TETNG</t>
  </si>
  <si>
    <t>H3CFW9</t>
  </si>
  <si>
    <t>H3CNS9_TETNG</t>
  </si>
  <si>
    <t>H3CNS9</t>
  </si>
  <si>
    <t>H3CX44_TETNG</t>
  </si>
  <si>
    <t>H3CX44</t>
  </si>
  <si>
    <t>H3D266_TETNG</t>
  </si>
  <si>
    <t>H3D266</t>
  </si>
  <si>
    <t>H3D6Y4_TETNG</t>
  </si>
  <si>
    <t>H3D6Y4</t>
  </si>
  <si>
    <t>H3DT89_PRIPA</t>
  </si>
  <si>
    <t>H3DT89</t>
  </si>
  <si>
    <t>H3E101_PRIPA</t>
  </si>
  <si>
    <t>H3E101</t>
  </si>
  <si>
    <t>H3F2F9_PRIPA</t>
  </si>
  <si>
    <t>H3F2F9</t>
  </si>
  <si>
    <t>PF00831</t>
  </si>
  <si>
    <t>PF00831.18 Ribosomal L29 protein</t>
  </si>
  <si>
    <t>H3HRV0_STRPU</t>
  </si>
  <si>
    <t>H3HRV0</t>
  </si>
  <si>
    <t>H3HZS5_STRPU</t>
  </si>
  <si>
    <t>H3HZS5</t>
  </si>
  <si>
    <t>H3ICR5_STRPU</t>
  </si>
  <si>
    <t>H3ICR5</t>
  </si>
  <si>
    <t>PB081250</t>
  </si>
  <si>
    <t>H3JC97_STRPU</t>
  </si>
  <si>
    <t>H3JC97</t>
  </si>
  <si>
    <t>H9FTV4_MACMU</t>
  </si>
  <si>
    <t>H9FTV4</t>
  </si>
  <si>
    <t>H9GG58_ANOCA</t>
  </si>
  <si>
    <t>H9GG58</t>
  </si>
  <si>
    <t>H9GM29_ANOCA</t>
  </si>
  <si>
    <t>H9GM29</t>
  </si>
  <si>
    <t>H9H736_MONDO</t>
  </si>
  <si>
    <t>H9H736</t>
  </si>
  <si>
    <t>H9H7M2_MONDO</t>
  </si>
  <si>
    <t>H9H7M2</t>
  </si>
  <si>
    <t>H9HGD1_ATTCE</t>
  </si>
  <si>
    <t>H9HGD1</t>
  </si>
  <si>
    <t>H9HJL8_ATTCE</t>
  </si>
  <si>
    <t>H9HJL8</t>
  </si>
  <si>
    <t>H9IA50_ATTCE</t>
  </si>
  <si>
    <t>H9IA50</t>
  </si>
  <si>
    <t>H9JKE0_BOMMO</t>
  </si>
  <si>
    <t>H9JKE0</t>
  </si>
  <si>
    <t>H9JQ19_BOMMO</t>
  </si>
  <si>
    <t>H9JQ19</t>
  </si>
  <si>
    <t>PF12796</t>
  </si>
  <si>
    <t>PF12796.2 Ankyrin repeats (3 copies)</t>
  </si>
  <si>
    <t>PF01734</t>
  </si>
  <si>
    <t>PF01734.17 Patatin-like phospholipase</t>
  </si>
  <si>
    <t>PB039534</t>
  </si>
  <si>
    <t>H9JW29_BOMMO</t>
  </si>
  <si>
    <t>H9JW29</t>
  </si>
  <si>
    <t>H9KG58_APIME</t>
  </si>
  <si>
    <t>H9KG58</t>
  </si>
  <si>
    <t>H9KMP7_APIME</t>
  </si>
  <si>
    <t>H9KMP7</t>
  </si>
  <si>
    <t>H9KQ30_APIME</t>
  </si>
  <si>
    <t>H9KQ30</t>
  </si>
  <si>
    <t>I1G1J8_AMPQE</t>
  </si>
  <si>
    <t>I1G1J8</t>
  </si>
  <si>
    <t>I1GE35_AMPQE</t>
  </si>
  <si>
    <t>I1GE35</t>
  </si>
  <si>
    <t>PB339687</t>
  </si>
  <si>
    <t>ICA1L_HUMAN</t>
  </si>
  <si>
    <t>Q8NDH6</t>
  </si>
  <si>
    <t>ICA1L_MOUSE</t>
  </si>
  <si>
    <t>Q3TY65</t>
  </si>
  <si>
    <t>ICA1L_RAT</t>
  </si>
  <si>
    <t>Q6RUG5</t>
  </si>
  <si>
    <t>ICA69_HUMAN</t>
  </si>
  <si>
    <t>Q05084</t>
  </si>
  <si>
    <t>ICA69_MOUSE</t>
  </si>
  <si>
    <t>P97411</t>
  </si>
  <si>
    <t>ICA69_RAT</t>
  </si>
  <si>
    <t>Q63054</t>
  </si>
  <si>
    <t>O18246_CAEEL</t>
  </si>
  <si>
    <t>O18246</t>
  </si>
  <si>
    <t>PICK1_BOVIN</t>
  </si>
  <si>
    <t>Q2T9M1</t>
  </si>
  <si>
    <t>PICK1_HUMAN</t>
  </si>
  <si>
    <t>Q9NRD5</t>
  </si>
  <si>
    <t>PICK1_MACFA</t>
  </si>
  <si>
    <t>Q4R7Q5</t>
  </si>
  <si>
    <t>PICK1_MOUSE</t>
  </si>
  <si>
    <t>Q62083</t>
  </si>
  <si>
    <t>PICK1_PONAB</t>
  </si>
  <si>
    <t>Q5REH1</t>
  </si>
  <si>
    <t>PICK1_RAT</t>
  </si>
  <si>
    <t>Q9EP80</t>
  </si>
  <si>
    <t>Q08BM4_DANRE</t>
  </si>
  <si>
    <t>Q08BM4</t>
  </si>
  <si>
    <t>Q16EU2_AEDAE</t>
  </si>
  <si>
    <t>Q16EU2</t>
  </si>
  <si>
    <t>Q16LL7_AEDAE</t>
  </si>
  <si>
    <t>Q16LL7</t>
  </si>
  <si>
    <t>Q179Z8_AEDAE</t>
  </si>
  <si>
    <t>Q179Z8</t>
  </si>
  <si>
    <t>Q28BS9_XENTR</t>
  </si>
  <si>
    <t>Q28BS9</t>
  </si>
  <si>
    <t>Q28DQ1_XENTR</t>
  </si>
  <si>
    <t>Q28DQ1</t>
  </si>
  <si>
    <t>Q28F10_XENTR</t>
  </si>
  <si>
    <t>Q28F10</t>
  </si>
  <si>
    <t>Q293W9_DROPS</t>
  </si>
  <si>
    <t>Q293W9</t>
  </si>
  <si>
    <t>Q29E38_DROPS</t>
  </si>
  <si>
    <t>Q29E38</t>
  </si>
  <si>
    <t>Q29L78_DROPS</t>
  </si>
  <si>
    <t>Q29L78</t>
  </si>
  <si>
    <t>Q32KU0_BOVIN</t>
  </si>
  <si>
    <t>Q32KU0</t>
  </si>
  <si>
    <t>Q32NG7_XENLA</t>
  </si>
  <si>
    <t>Q32NG7</t>
  </si>
  <si>
    <t>Q3TVE1_MOUSE</t>
  </si>
  <si>
    <t>Q3TVE1</t>
  </si>
  <si>
    <t>Q4R4U5_MACFA</t>
  </si>
  <si>
    <t>Q4R4U5</t>
  </si>
  <si>
    <t>Q4R765_MACFA</t>
  </si>
  <si>
    <t>Q4R765</t>
  </si>
  <si>
    <t>Q4R7C1_MACFA</t>
  </si>
  <si>
    <t>Q4R7C1</t>
  </si>
  <si>
    <t>Q4RRF6_TETNG</t>
  </si>
  <si>
    <t>Q4RRF6</t>
  </si>
  <si>
    <t>Q4S2Z5_TETNG</t>
  </si>
  <si>
    <t>Q4S2Z5</t>
  </si>
  <si>
    <t>Q4S9D1_TETNG</t>
  </si>
  <si>
    <t>Q4S9D1</t>
  </si>
  <si>
    <t>Q4SFY9_TETNG</t>
  </si>
  <si>
    <t>Q4SFY9</t>
  </si>
  <si>
    <t>Q4SS04_TETNG</t>
  </si>
  <si>
    <t>Q4SS04</t>
  </si>
  <si>
    <t>PF02181</t>
  </si>
  <si>
    <t>PF02181.18 Formin Homology 2 Domain</t>
  </si>
  <si>
    <t>PB132076</t>
  </si>
  <si>
    <t>PB179219</t>
  </si>
  <si>
    <t>Q4T3L2_TETNG</t>
  </si>
  <si>
    <t>Q4T3L2</t>
  </si>
  <si>
    <t>Q4T9J8_TETNG</t>
  </si>
  <si>
    <t>Q4T9J8</t>
  </si>
  <si>
    <t>Q53HE0_HUMAN</t>
  </si>
  <si>
    <t>Q53HE0</t>
  </si>
  <si>
    <t>Q567G5_DANRE</t>
  </si>
  <si>
    <t>Q567G5</t>
  </si>
  <si>
    <t>Q58CV3_BOVIN</t>
  </si>
  <si>
    <t>Q58CV3</t>
  </si>
  <si>
    <t>Q5C2F2_SCHJA</t>
  </si>
  <si>
    <t>Q5C2F2</t>
  </si>
  <si>
    <t>Q5DCU0_SCHJA</t>
  </si>
  <si>
    <t>Q5DCU0</t>
  </si>
  <si>
    <t>Q5I095_XENTR</t>
  </si>
  <si>
    <t>Q5I095</t>
  </si>
  <si>
    <t>Q5RF95_PONAB</t>
  </si>
  <si>
    <t>Q5RF95</t>
  </si>
  <si>
    <t>Q5RFD7_PONAB</t>
  </si>
  <si>
    <t>Q5RFD7</t>
  </si>
  <si>
    <t>Q5XIZ7_DANRE</t>
  </si>
  <si>
    <t>Q5XIZ7</t>
  </si>
  <si>
    <t>Q6AZ05_RAT</t>
  </si>
  <si>
    <t>Q6AZ05</t>
  </si>
  <si>
    <t>Q6DHA0_DANRE</t>
  </si>
  <si>
    <t>Q6DHA0</t>
  </si>
  <si>
    <t>Q6GQQ2_RAT</t>
  </si>
  <si>
    <t>Q6GQQ2</t>
  </si>
  <si>
    <t>Q6LCR0_HUMAN</t>
  </si>
  <si>
    <t>Q6LCR0</t>
  </si>
  <si>
    <t>Q6LCT9_HUMAN</t>
  </si>
  <si>
    <t>Q6LCT9</t>
  </si>
  <si>
    <t>Q6NTK0_XENLA</t>
  </si>
  <si>
    <t>Q6NTK0</t>
  </si>
  <si>
    <t>Q7Q3E3_ANOGA</t>
  </si>
  <si>
    <t>Q7Q3E3</t>
  </si>
  <si>
    <t>Q7Q556_ANOGA</t>
  </si>
  <si>
    <t>Q7Q556</t>
  </si>
  <si>
    <t>Q7Q810_ANOGA</t>
  </si>
  <si>
    <t>Q7Q810</t>
  </si>
  <si>
    <t>Q7SYK6_DANRE</t>
  </si>
  <si>
    <t>Q7SYK6</t>
  </si>
  <si>
    <t>Q7ZXG0_XENLA</t>
  </si>
  <si>
    <t>Q7ZXG0</t>
  </si>
  <si>
    <t>Q803N6_DANRE</t>
  </si>
  <si>
    <t>Q803N6</t>
  </si>
  <si>
    <t>Q80VC8_MOUSE</t>
  </si>
  <si>
    <t>Q80VC8</t>
  </si>
  <si>
    <t>Q86PF5_DROME</t>
  </si>
  <si>
    <t>Q86PF5</t>
  </si>
  <si>
    <t>Q8AVX4_XENLA</t>
  </si>
  <si>
    <t>Q8AVX4</t>
  </si>
  <si>
    <t>Q8C1W2_MOUSE</t>
  </si>
  <si>
    <t>Q8C1W2</t>
  </si>
  <si>
    <t>Q8N8M9_HUMAN</t>
  </si>
  <si>
    <t>Q8N8M9</t>
  </si>
  <si>
    <t>Q8SY07_DROME</t>
  </si>
  <si>
    <t>Q8SY07</t>
  </si>
  <si>
    <t>Q96HG3_HUMAN</t>
  </si>
  <si>
    <t>Q96HG3</t>
  </si>
  <si>
    <t>Q96Q33_HUMAN</t>
  </si>
  <si>
    <t>Q96Q33</t>
  </si>
  <si>
    <t>Q9VGQ8_DROME</t>
  </si>
  <si>
    <t>Q9VGQ8</t>
  </si>
  <si>
    <t>Q9VP78_DROME</t>
  </si>
  <si>
    <t>Q9VP78</t>
  </si>
  <si>
    <t>RIC19_CAEEL</t>
  </si>
  <si>
    <t>P91124</t>
  </si>
  <si>
    <t>YL87_CAEEL</t>
  </si>
  <si>
    <t>P34445</t>
  </si>
  <si>
    <t>ID</t>
  </si>
  <si>
    <t>primary_AC</t>
  </si>
  <si>
    <t>OS</t>
  </si>
  <si>
    <t>OG</t>
  </si>
  <si>
    <t>OX</t>
  </si>
  <si>
    <t>OH</t>
  </si>
  <si>
    <t>Taxonomy</t>
  </si>
  <si>
    <t xml:space="preserve"> Mus musculus (Mouse).</t>
  </si>
  <si>
    <t xml:space="preserve"> NCBI_TaxID=10090 {ECO:0000313|EMBL:AAI32292.1};</t>
  </si>
  <si>
    <t>Eukaryota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</si>
  <si>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</si>
  <si>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</si>
  <si>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</si>
  <si>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</si>
  <si>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</si>
  <si>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</si>
  <si>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</si>
  <si>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</si>
  <si>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</si>
  <si>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</si>
  <si>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 xml:space="preserve"> Sciurognathi</t>
  </si>
  <si>
    <t>Muroidea</t>
  </si>
  <si>
    <t xml:space="preserve"> Muridae</t>
  </si>
  <si>
    <t xml:space="preserve"> Murinae</t>
  </si>
  <si>
    <t xml:space="preserve"> Mus</t>
  </si>
  <si>
    <t xml:space="preserve"> Mus.</t>
  </si>
  <si>
    <t xml:space="preserve"> Bos taurus (Bovine).</t>
  </si>
  <si>
    <t xml:space="preserve"> NCBI_TaxID=9913 {ECO:0000313|EMBL:AAI34625.1};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</si>
  <si>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</si>
  <si>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</si>
  <si>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</si>
  <si>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</si>
  <si>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</si>
  <si>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</si>
  <si>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</si>
  <si>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Xenopus tropicalis (Western clawed frog) (Silurana tropicalis).</t>
  </si>
  <si>
    <t xml:space="preserve"> NCBI_TaxID=8364 {ECO:0000313|EMBL:AAI35827.1};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</si>
  <si>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</si>
  <si>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</si>
  <si>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</si>
  <si>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</si>
  <si>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</si>
  <si>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</si>
  <si>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</si>
  <si>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</si>
  <si>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NCBI_TaxID=10090 {ECO:0000313|EMBL:BAF62430.1};</t>
  </si>
  <si>
    <t xml:space="preserve"> Nematostella vectensis (Starlet sea anemone).</t>
  </si>
  <si>
    <t xml:space="preserve"> NCBI_TaxID=45351 {ECO:0000313|Proteomes:UP000001593};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</si>
  <si>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</si>
  <si>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</si>
  <si>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</si>
  <si>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</si>
  <si>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</si>
  <si>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</si>
  <si>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Brugia malayi (Filarial nematode worm).</t>
  </si>
  <si>
    <t xml:space="preserve"> NCBI_TaxID=6279 {ECO:0000313|EMBL:CDP98443.1, ECO:0000313|Proteomes:UP000026912};</t>
  </si>
  <si>
    <t xml:space="preserve"> Ecdysozoa</t>
  </si>
  <si>
    <t xml:space="preserve"> Nematoda</t>
  </si>
  <si>
    <t xml:space="preserve"> Chromadorea</t>
  </si>
  <si>
    <t xml:space="preserve"> Spirurida</t>
  </si>
  <si>
    <t>Filarioidea</t>
  </si>
  <si>
    <t xml:space="preserve"> Onchocercidae</t>
  </si>
  <si>
    <t xml:space="preserve"> Brugia.</t>
  </si>
  <si>
    <t xml:space="preserve"> NCBI_TaxID=6279 {ECO:0000313|EMBL:CDP99028.1, ECO:0000313|Proteomes:UP000026912};</t>
  </si>
  <si>
    <t xml:space="preserve"> NCBI_TaxID=6279 {ECO:0000313|EMBL:CDQ02046.1, ECO:0000313|Proteomes:UP000026912};</t>
  </si>
  <si>
    <t xml:space="preserve"> Caenorhabditis briggsae.</t>
  </si>
  <si>
    <t xml:space="preserve"> NCBI_TaxID=6238 {ECO:0000313|EMBL:CAP29599.1, ECO:0000313|Proteomes:UP000008549};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</si>
  <si>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</si>
  <si>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</si>
  <si>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</si>
  <si>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</si>
  <si>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</si>
  <si>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 xml:space="preserve"> NCBI_TaxID=6238 {ECO:0000313|EMBL:CAP31048.1, ECO:0000313|Proteomes:UP000008549};</t>
  </si>
  <si>
    <t xml:space="preserve"> NCBI_TaxID=6238 {ECO:0000313|EMBL:CAP38281.2, ECO:0000313|Proteomes:UP000008549};</t>
  </si>
  <si>
    <t xml:space="preserve"> Monosiga brevicollis (Choanoflagellate).</t>
  </si>
  <si>
    <t xml:space="preserve"> NCBI_TaxID=81824 {ECO:0000313|Proteomes:UP000001357};</t>
  </si>
  <si>
    <t xml:space="preserve"> Choanoflagellida</t>
  </si>
  <si>
    <t xml:space="preserve"> Codonosigidae</t>
  </si>
  <si>
    <t xml:space="preserve"> Monosiga.</t>
  </si>
  <si>
    <t xml:space="preserve"> Homo sapiens (Human).</t>
  </si>
  <si>
    <t xml:space="preserve"> NCBI_TaxID=9606;</t>
  </si>
  <si>
    <t xml:space="preserve"> Primates</t>
  </si>
  <si>
    <t xml:space="preserve"> Haplorrhini</t>
  </si>
  <si>
    <t>Catarrhini</t>
  </si>
  <si>
    <t xml:space="preserve"> Hominidae</t>
  </si>
  <si>
    <t xml:space="preserve"> Homo.</t>
  </si>
  <si>
    <t xml:space="preserve"> Rattus norvegicus (Rat).</t>
  </si>
  <si>
    <t xml:space="preserve"> NCBI_TaxID=10116;</t>
  </si>
  <si>
    <t xml:space="preserve"> Rattus.</t>
  </si>
  <si>
    <t xml:space="preserve"> NCBI_TaxID=9913;</t>
  </si>
  <si>
    <t xml:space="preserve"> NCBI_TaxID=10090;</t>
  </si>
  <si>
    <t xml:space="preserve"> Culex quinquefasciatus (Southern house mosquito) (Culex pungens).</t>
  </si>
  <si>
    <t xml:space="preserve"> NCBI_TaxID=7176 {ECO:0000313|Proteomes:UP000002320};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</si>
  <si>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</si>
  <si>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</si>
  <si>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</si>
  <si>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</si>
  <si>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</si>
  <si>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Endopterygota</t>
  </si>
  <si>
    <t xml:space="preserve"> Diptera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</si>
  <si>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</si>
  <si>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</si>
  <si>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</si>
  <si>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</si>
  <si>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</si>
  <si>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</si>
  <si>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</si>
  <si>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 xml:space="preserve"> NCBI_TaxID=9606 {ECO:0000313|EMBL:BAG50834.1};</t>
  </si>
  <si>
    <t xml:space="preserve"> Drosophila ananassae (Fruit fly).</t>
  </si>
  <si>
    <t xml:space="preserve"> NCBI_TaxID=7217 {ECO:0000313|Proteomes:UP000007801};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</si>
  <si>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</si>
  <si>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</si>
  <si>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</si>
  <si>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</si>
  <si>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</si>
  <si>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</si>
  <si>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Drosophila erecta (Fruit fly).</t>
  </si>
  <si>
    <t xml:space="preserve"> NCBI_TaxID=7220 {ECO:0000313|Proteomes:UP000008711};</t>
  </si>
  <si>
    <t xml:space="preserve"> Trichoplax adhaerens (Trichoplax reptans).</t>
  </si>
  <si>
    <t xml:space="preserve"> NCBI_TaxID=10228 {ECO:0000313|Proteomes:UP000009022};</t>
  </si>
  <si>
    <t xml:space="preserve"> Placozoa</t>
  </si>
  <si>
    <t xml:space="preserve"> Trichoplax.</t>
  </si>
  <si>
    <t xml:space="preserve"> NCBI_TaxID=9606 {ECO:0000313|EMBL:BAG61591.1};</t>
  </si>
  <si>
    <t xml:space="preserve"> NCBI_TaxID=9606 {ECO:0000313|EMBL:BAG62505.1};</t>
  </si>
  <si>
    <t xml:space="preserve"> NCBI_TaxID=9606 {ECO:0000313|EMBL:BAG63384.1};</t>
  </si>
  <si>
    <t xml:space="preserve"> NCBI_TaxID=9606 {ECO:0000313|EMBL:BAG65035.1};</t>
  </si>
  <si>
    <t xml:space="preserve"> Drosophila persimilis (Fruit fly).</t>
  </si>
  <si>
    <t xml:space="preserve"> NCBI_TaxID=7234 {ECO:0000313|Proteomes:UP000008744};</t>
  </si>
  <si>
    <t xml:space="preserve"> Drosophila sechellia (Fruit fly).</t>
  </si>
  <si>
    <t xml:space="preserve"> NCBI_TaxID=7238 {ECO:0000313|Proteomes:UP000001292};</t>
  </si>
  <si>
    <t xml:space="preserve"> Drosophila yakuba (Fruit fly).</t>
  </si>
  <si>
    <t xml:space="preserve"> NCBI_TaxID=7245 {ECO:0000313|Proteomes:UP000002282};</t>
  </si>
  <si>
    <t xml:space="preserve"> Drosophila grimshawi (Fruit fly) (Idiomyia grimshawi).</t>
  </si>
  <si>
    <t xml:space="preserve"> NCBI_TaxID=7222 {ECO:0000313|Proteomes:UP000001070};</t>
  </si>
  <si>
    <t xml:space="preserve"> Hawaiian Drosophila.</t>
  </si>
  <si>
    <t xml:space="preserve"> Drosophila mojavensis (Fruit fly).</t>
  </si>
  <si>
    <t xml:space="preserve"> NCBI_TaxID=7230 {ECO:0000313|Proteomes:UP000009192};</t>
  </si>
  <si>
    <t xml:space="preserve"> Drosophila.</t>
  </si>
  <si>
    <t xml:space="preserve"> Drosophila virilis (Fruit fly).</t>
  </si>
  <si>
    <t xml:space="preserve"> NCBI_TaxID=7244 {ECO:0000313|Proteomes:UP000008792};</t>
  </si>
  <si>
    <t xml:space="preserve"> Drosophila willistoni (Fruit fly).</t>
  </si>
  <si>
    <t xml:space="preserve"> NCBI_TaxID=7260 {ECO:0000313|Proteomes:UP000007798};</t>
  </si>
  <si>
    <t xml:space="preserve"> Drosophila simulans (Fruit fly).</t>
  </si>
  <si>
    <t xml:space="preserve"> NCBI_TaxID=7240 {ECO:0000313|EMBL:EDX04836.1, ECO:0000313|Proteomes:UP000000304};</t>
  </si>
  <si>
    <t xml:space="preserve"> NCBI_TaxID=7240 {ECO:0000313|EMBL:EDX11331.1, ECO:0000313|Proteomes:UP000000304};</t>
  </si>
  <si>
    <t xml:space="preserve"> NCBI_TaxID=7240 {ECO:0000313|EMBL:EDX13393.1, ECO:0000313|Proteomes:UP000000304};</t>
  </si>
  <si>
    <t xml:space="preserve"> Salmo salar (Atlantic salmon).</t>
  </si>
  <si>
    <t xml:space="preserve"> NCBI_TaxID=8030 {ECO:0000313|EMBL:ACI34099.1};</t>
  </si>
  <si>
    <t>Actinopterygii</t>
  </si>
  <si>
    <t xml:space="preserve"> Neopterygii</t>
  </si>
  <si>
    <t xml:space="preserve"> Teleostei</t>
  </si>
  <si>
    <t xml:space="preserve"> Protacanthopterygii</t>
  </si>
  <si>
    <t>Salmoniformes</t>
  </si>
  <si>
    <t xml:space="preserve"> Salmonidae</t>
  </si>
  <si>
    <t xml:space="preserve"> Salmoninae</t>
  </si>
  <si>
    <t xml:space="preserve"> Salmo.</t>
  </si>
  <si>
    <t xml:space="preserve"> Ixodes scapularis (Black-legged tick) (Deer tick).</t>
  </si>
  <si>
    <t xml:space="preserve"> NCBI_TaxID=6945 {ECO:0000313|Proteomes:UP000001555};</t>
  </si>
  <si>
    <t xml:space="preserve"> Chelicerata</t>
  </si>
  <si>
    <t xml:space="preserve"> Arachnida</t>
  </si>
  <si>
    <t>Acari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</si>
  <si>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</si>
  <si>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</si>
  <si>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</si>
  <si>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</si>
  <si>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</si>
  <si>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</si>
  <si>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NCBI_TaxID=9606 {ECO:0000313|EMBL:BAH14496.1};</t>
  </si>
  <si>
    <t xml:space="preserve"> NCBI_TaxID=9606 {ECO:0000313|Ensembl:ENSP00000316074, ECO:0000313|Proteomes:UP000005640};</t>
  </si>
  <si>
    <t xml:space="preserve"> NCBI_TaxID=8030 {ECO:0000313|EMBL:ACN10528.1};</t>
  </si>
  <si>
    <t xml:space="preserve"> NCBI_TaxID=8030 {ECO:0000313|EMBL:ACN11438.1};</t>
  </si>
  <si>
    <t>C1BP68_CALRO</t>
  </si>
  <si>
    <t xml:space="preserve"> Caligus rogercresseyi (Sea louse).</t>
  </si>
  <si>
    <t xml:space="preserve"> NCBI_TaxID=217165 {ECO:0000313|EMBL:ACO10821.1};</t>
  </si>
  <si>
    <t xml:space="preserve"> Crustacea</t>
  </si>
  <si>
    <t xml:space="preserve"> Maxillopoda</t>
  </si>
  <si>
    <t>Copepoda</t>
  </si>
  <si>
    <t xml:space="preserve"> Siphonostomatoida</t>
  </si>
  <si>
    <t xml:space="preserve"> Caligidae</t>
  </si>
  <si>
    <t xml:space="preserve"> Caligus.</t>
  </si>
  <si>
    <t xml:space="preserve"> Branchiostoma floridae (Florida lancelet) (Amphioxus).</t>
  </si>
  <si>
    <t xml:space="preserve"> NCBI_TaxID=7739 {ECO:0000313|Proteomes:UP000001554};</t>
  </si>
  <si>
    <t xml:space="preserve"> Cephalochordata</t>
  </si>
  <si>
    <t xml:space="preserve"> Branchiostomidae</t>
  </si>
  <si>
    <t>Branchiostoma.</t>
  </si>
  <si>
    <t xml:space="preserve"> Ovis aries (Sheep).</t>
  </si>
  <si>
    <t xml:space="preserve"> NCBI_TaxID=9940 {ECO:0000313|EMBL:ACR55773.1};</t>
  </si>
  <si>
    <t xml:space="preserve"> Caprinae</t>
  </si>
  <si>
    <t xml:space="preserve"> Ovis.</t>
  </si>
  <si>
    <t xml:space="preserve"> Schistosoma japonicum (Blood fluke).</t>
  </si>
  <si>
    <t xml:space="preserve"> NCBI_TaxID=6182 {ECO:0000313|EMBL:CAX82793.1};</t>
  </si>
  <si>
    <t xml:space="preserve"> Platyhelminthes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</si>
  <si>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</si>
  <si>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</si>
  <si>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</si>
  <si>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</si>
  <si>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</si>
  <si>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</si>
  <si>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 xml:space="preserve"> NCBI_TaxID=9606 {ECO:0000313|Ensembl:ENSP00000406722, ECO:0000313|Proteomes:UP000005640};</t>
  </si>
  <si>
    <t xml:space="preserve"> NCBI_TaxID=9606 {ECO:0000313|Ensembl:ENSP00000400249, ECO:0000313|Proteomes:UP000005640};</t>
  </si>
  <si>
    <t xml:space="preserve"> NCBI_TaxID=9606 {ECO:0000313|Ensembl:ENSP00000412158, ECO:0000313|Proteomes:UP000005640};</t>
  </si>
  <si>
    <t xml:space="preserve"> NCBI_TaxID=9606 {ECO:0000313|Ensembl:ENSP00000392609, ECO:0000313|Proteomes:UP000005640};</t>
  </si>
  <si>
    <t xml:space="preserve"> NCBI_TaxID=9606 {ECO:0000313|Ensembl:ENSP00000398435, ECO:0000313|Proteomes:UP000005640};</t>
  </si>
  <si>
    <t xml:space="preserve"> NCBI_TaxID=9606 {ECO:0000313|Ensembl:ENSP00000397827, ECO:0000313|Proteomes:UP000005640};</t>
  </si>
  <si>
    <t xml:space="preserve"> NCBI_TaxID=9606 {ECO:0000313|Ensembl:ENSP00000397496, ECO:0000313|Proteomes:UP000005640};</t>
  </si>
  <si>
    <t xml:space="preserve"> NCBI_TaxID=9606 {ECO:0000313|Ensembl:ENSP00000405592, ECO:0000313|Proteomes:UP000005640};</t>
  </si>
  <si>
    <t xml:space="preserve"> NCBI_TaxID=9606 {ECO:0000313|Ensembl:ENSP00000410747, ECO:0000313|Proteomes:UP000005640};</t>
  </si>
  <si>
    <t xml:space="preserve"> NCBI_TaxID=9606 {ECO:0000313|Ensembl:ENSP00000416726, ECO:0000313|Proteomes:UP000005640};</t>
  </si>
  <si>
    <t xml:space="preserve"> NCBI_TaxID=9606 {ECO:0000313|Ensembl:ENSP00000404707, ECO:0000313|Proteomes:UP000005640};</t>
  </si>
  <si>
    <t xml:space="preserve"> NCBI_TaxID=9606 {ECO:0000313|Ensembl:ENSP00000410135, ECO:0000313|Proteomes:UP000005640};</t>
  </si>
  <si>
    <t xml:space="preserve"> NCBI_TaxID=9606 {ECO:0000313|Ensembl:ENSP00000404618, ECO:0000313|Proteomes:UP000005640};</t>
  </si>
  <si>
    <t xml:space="preserve"> NCBI_TaxID=9606 {ECO:0000313|Ensembl:ENSP00000409741, ECO:0000313|Proteomes:UP000005640};</t>
  </si>
  <si>
    <t xml:space="preserve"> Caenorhabditis elegans.</t>
  </si>
  <si>
    <t xml:space="preserve"> NCBI_TaxID=6239 {ECO:0000313|EMBL:CBI63223.1, ECO:0000313|Proteomes:UP000001940};</t>
  </si>
  <si>
    <t>D2DSM0_SCYPA</t>
  </si>
  <si>
    <t xml:space="preserve"> Scylla paramamosain (Mud crab).</t>
  </si>
  <si>
    <t xml:space="preserve"> NCBI_TaxID=85552 {ECO:0000313|EMBL:ACY66431.1};</t>
  </si>
  <si>
    <t xml:space="preserve"> Malacostraca</t>
  </si>
  <si>
    <t>Eumalacostraca</t>
  </si>
  <si>
    <t xml:space="preserve"> Eucarida</t>
  </si>
  <si>
    <t xml:space="preserve"> Decapoda</t>
  </si>
  <si>
    <t xml:space="preserve"> Pleocyemata</t>
  </si>
  <si>
    <t xml:space="preserve"> Brachyura</t>
  </si>
  <si>
    <t>Eubrachyura</t>
  </si>
  <si>
    <t xml:space="preserve"> Portunoidea</t>
  </si>
  <si>
    <t xml:space="preserve"> Portunidae</t>
  </si>
  <si>
    <t xml:space="preserve"> Scylla.</t>
  </si>
  <si>
    <t xml:space="preserve"> Ailuropoda melanoleuca (Giant panda).</t>
  </si>
  <si>
    <t xml:space="preserve"> NCBI_TaxID=9646;</t>
  </si>
  <si>
    <t xml:space="preserve"> Carnivora</t>
  </si>
  <si>
    <t xml:space="preserve"> Caniformia</t>
  </si>
  <si>
    <t xml:space="preserve"> Ursidae</t>
  </si>
  <si>
    <t>Ailuropoda.</t>
  </si>
  <si>
    <t xml:space="preserve"> NCBI_TaxID=9646 {ECO:0000313|Proteomes:UP000008912};</t>
  </si>
  <si>
    <t xml:space="preserve"> NCBI_TaxID=10090 {ECO:0000313|Ensembl:ENSMUSP00000118010, ECO:0000313|Proteomes:UP000000589};</t>
  </si>
  <si>
    <t xml:space="preserve"> NCBI_TaxID=10090 {ECO:0000313|Ensembl:ENSMUSP00000111181, ECO:0000313|Proteomes:UP000000589};</t>
  </si>
  <si>
    <t xml:space="preserve"> NCBI_TaxID=10090 {ECO:0000313|Ensembl:ENSMUSP00000111180, ECO:0000313|Proteomes:UP000000589};</t>
  </si>
  <si>
    <t xml:space="preserve"> NCBI_TaxID=10090 {ECO:0000313|Ensembl:ENSMUSP00000121649, ECO:0000313|Proteomes:UP000000589};</t>
  </si>
  <si>
    <t xml:space="preserve"> NCBI_TaxID=10090 {ECO:0000313|Ensembl:ENSMUSP00000117734, ECO:0000313|Proteomes:UP000000589};</t>
  </si>
  <si>
    <t xml:space="preserve"> NCBI_TaxID=10090 {ECO:0000313|Ensembl:ENSMUSP00000118616, ECO:0000313|Proteomes:UP000000589};</t>
  </si>
  <si>
    <t xml:space="preserve"> Tribolium castaneum (Red flour beetle).</t>
  </si>
  <si>
    <t xml:space="preserve"> NCBI_TaxID=7070 {ECO:0000313|Proteomes:UP000007266};</t>
  </si>
  <si>
    <t xml:space="preserve"> Coleoptera</t>
  </si>
  <si>
    <t xml:space="preserve"> Polyphaga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</si>
  <si>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</si>
  <si>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</si>
  <si>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</si>
  <si>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</si>
  <si>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Spodoptera exigua (Beet armyworm) (Noctua fulgens).</t>
  </si>
  <si>
    <t xml:space="preserve"> NCBI_TaxID=7107 {ECO:0000313|EMBL:ADK97802.1};</t>
  </si>
  <si>
    <t xml:space="preserve"> Lepidoptera</t>
  </si>
  <si>
    <t xml:space="preserve"> Glossata</t>
  </si>
  <si>
    <t xml:space="preserve"> Ditrysia</t>
  </si>
  <si>
    <t>Noctuoidea</t>
  </si>
  <si>
    <t xml:space="preserve"> Noctuidae</t>
  </si>
  <si>
    <t xml:space="preserve"> Amphipyrinae</t>
  </si>
  <si>
    <t xml:space="preserve"> Spodoptera.</t>
  </si>
  <si>
    <t xml:space="preserve"> Pediculus humanus subsp. corporis (Body louse).</t>
  </si>
  <si>
    <t xml:space="preserve"> NCBI_TaxID=121224 {ECO:0000313|Proteomes:UP000009046};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</si>
  <si>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</si>
  <si>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</si>
  <si>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</si>
  <si>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</si>
  <si>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</si>
  <si>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 xml:space="preserve"> NCBI_TaxID=6239 {ECO:0000313|EMBL:CBW48396.1, ECO:0000313|Proteomes:UP000001940};</t>
  </si>
  <si>
    <t xml:space="preserve"> NCBI_TaxID=6239 {ECO:0000313|EMBL:CBW48397.1, ECO:0000313|Proteomes:UP000001940};</t>
  </si>
  <si>
    <t xml:space="preserve"> NCBI_TaxID=6239 {ECO:0000313|EMBL:CBW48398.1, ECO:0000313|Proteomes:UP000001940};</t>
  </si>
  <si>
    <t xml:space="preserve"> NCBI_TaxID=9913 {ECO:0000313|Ensembl:ENSBTAP00000011435, ECO:0000313|Proteomes:UP000009136};</t>
  </si>
  <si>
    <t xml:space="preserve"> Gallus gallus (Chicken).</t>
  </si>
  <si>
    <t xml:space="preserve"> NCBI_TaxID=9031 {ECO:0000313|Ensembl:ENSGALP00000029955, ECO:0000313|Proteomes:UP000000539};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</si>
  <si>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</si>
  <si>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</si>
  <si>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</si>
  <si>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</si>
  <si>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</si>
  <si>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</si>
  <si>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</si>
  <si>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</si>
  <si>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Galloanserae</t>
  </si>
  <si>
    <t xml:space="preserve"> Galliformes</t>
  </si>
  <si>
    <t>Phasianidae</t>
  </si>
  <si>
    <t xml:space="preserve"> Phasianinae</t>
  </si>
  <si>
    <t xml:space="preserve"> NCBI_TaxID=9031 {ECO:0000313|Ensembl:ENSGALP00000017401, ECO:0000313|Proteomes:UP000000539};</t>
  </si>
  <si>
    <t xml:space="preserve"> NCBI_TaxID=9031 {ECO:0000313|Ensembl:ENSGALP00000016414, ECO:0000313|Proteomes:UP000000539};</t>
  </si>
  <si>
    <t xml:space="preserve"> NCBI_TaxID=9031 {ECO:0000313|Ensembl:ENSGALP00000035598, ECO:0000313|Proteomes:UP000000539};</t>
  </si>
  <si>
    <t xml:space="preserve"> Loa loa (Eye worm) (Filaria loa).</t>
  </si>
  <si>
    <t xml:space="preserve"> NCBI_TaxID=7209 {ECO:0000313|EMBL:EFO27917.2, ECO:0000313|Proteomes:UP000007040};</t>
  </si>
  <si>
    <t xml:space="preserve"> Loa.</t>
  </si>
  <si>
    <t xml:space="preserve"> NCBI_TaxID=7209 {ECO:0000313|EMBL:EFO27248.1, ECO:0000313|Proteomes:UP000007040};</t>
  </si>
  <si>
    <t xml:space="preserve"> NCBI_TaxID=7209 {ECO:0000313|EMBL:EFO24629.1, ECO:0000313|Proteomes:UP000007040};</t>
  </si>
  <si>
    <t xml:space="preserve"> Camponotus floridanus (Florida carpenter ant).</t>
  </si>
  <si>
    <t xml:space="preserve"> NCBI_TaxID=104421 {ECO:0000313|Proteomes:UP000000311};</t>
  </si>
  <si>
    <t xml:space="preserve"> Hymenoptera</t>
  </si>
  <si>
    <t xml:space="preserve"> Apocrita</t>
  </si>
  <si>
    <t xml:space="preserve"> Aculeata</t>
  </si>
  <si>
    <t>Vespoidea</t>
  </si>
  <si>
    <t xml:space="preserve"> Formicidae</t>
  </si>
  <si>
    <t xml:space="preserve"> Formicinae</t>
  </si>
  <si>
    <t xml:space="preserve"> Camponotus.</t>
  </si>
  <si>
    <t xml:space="preserve"> Harpegnathos saltator (Jerdon's jumping ant).</t>
  </si>
  <si>
    <t xml:space="preserve"> NCBI_TaxID=610380 {ECO:0000313|Proteomes:UP000008237};</t>
  </si>
  <si>
    <t xml:space="preserve"> Ponerinae</t>
  </si>
  <si>
    <t xml:space="preserve"> Ponerini</t>
  </si>
  <si>
    <t xml:space="preserve"> Harpegnathos.</t>
  </si>
  <si>
    <t xml:space="preserve"> Canis familiaris (Dog) (Canis lupus familiaris).</t>
  </si>
  <si>
    <t xml:space="preserve"> NCBI_TaxID=9615 {ECO:0000313|Ensembl:ENSCAFP00000009675, ECO:0000313|Proteomes:UP000002254};</t>
  </si>
  <si>
    <t xml:space="preserve"> Canidae</t>
  </si>
  <si>
    <t>Canis.</t>
  </si>
  <si>
    <t xml:space="preserve"> NCBI_TaxID=9615 {ECO:0000313|Ensembl:ENSCAFP00000012048, ECO:0000313|Proteomes:UP000002254};</t>
  </si>
  <si>
    <t xml:space="preserve"> NCBI_TaxID=9615 {ECO:0000313|Ensembl:ENSCAFP00000003284, ECO:0000313|Proteomes:UP000002254};</t>
  </si>
  <si>
    <t xml:space="preserve"> NCBI_TaxID=9615 {ECO:0000313|Ensembl:ENSCAFP00000018418, ECO:0000313|Proteomes:UP000002254};</t>
  </si>
  <si>
    <t xml:space="preserve"> NCBI_TaxID=9615 {ECO:0000313|Ensembl:ENSCAFP00000002063, ECO:0000313|Proteomes:UP000002254};</t>
  </si>
  <si>
    <t xml:space="preserve"> Caenorhabditis remanei (Caenorhabditis vulgaris).</t>
  </si>
  <si>
    <t xml:space="preserve"> NCBI_TaxID=31234 {ECO:0000313|Proteomes:UP000008281};</t>
  </si>
  <si>
    <t xml:space="preserve"> Oikopleura dioica (Tunicate).</t>
  </si>
  <si>
    <t xml:space="preserve"> NCBI_TaxID=34765 {ECO:0000313|Proteomes:UP000001307};</t>
  </si>
  <si>
    <t xml:space="preserve"> Tunicata</t>
  </si>
  <si>
    <t xml:space="preserve"> Appendicularia</t>
  </si>
  <si>
    <t xml:space="preserve"> Oikopleuridae</t>
  </si>
  <si>
    <t>Oikopleura.</t>
  </si>
  <si>
    <t xml:space="preserve"> NCBI_TaxID=34765 {ECO:0000313|EMBL:CBY31644.1, ECO:0000313|Proteomes:UP000001307};</t>
  </si>
  <si>
    <t xml:space="preserve"> NCBI_TaxID=34765 {ECO:0000313|EMBL:CBY42806.1, ECO:0000313|Proteomes:UP000001307};</t>
  </si>
  <si>
    <t xml:space="preserve"> Trichinella spiralis (Trichina worm).</t>
  </si>
  <si>
    <t xml:space="preserve"> NCBI_TaxID=6334 {ECO:0000313|EMBL:EFV59279.1, ECO:0000313|Proteomes:UP000006823};</t>
  </si>
  <si>
    <t xml:space="preserve"> Enoplea</t>
  </si>
  <si>
    <t xml:space="preserve"> Dorylaimia</t>
  </si>
  <si>
    <t>Trichocephalida</t>
  </si>
  <si>
    <t xml:space="preserve"> Trichinellidae</t>
  </si>
  <si>
    <t xml:space="preserve"> Trichinella.</t>
  </si>
  <si>
    <t xml:space="preserve"> NCBI_TaxID=6334 {ECO:0000313|EMBL:EFV58201.1, ECO:0000313|Proteomes:UP000006823};</t>
  </si>
  <si>
    <t xml:space="preserve"> NCBI_TaxID=6334 {ECO:0000313|EMBL:EFV52918.1, ECO:0000313|Proteomes:UP000006823};</t>
  </si>
  <si>
    <t xml:space="preserve"> NCBI_TaxID=6334 {ECO:0000313|EMBL:EFV52919.1, ECO:0000313|Proteomes:UP000006823};</t>
  </si>
  <si>
    <t xml:space="preserve"> NCBI_TaxID=6334 {ECO:0000313|EMBL:EFV48369.1, ECO:0000313|Proteomes:UP000006823};</t>
  </si>
  <si>
    <t xml:space="preserve"> NCBI_TaxID=9606 {ECO:0000313|Ensembl:ENSP00000386021, ECO:0000313|Proteomes:UP000005640};</t>
  </si>
  <si>
    <t xml:space="preserve"> Danio rerio (Zebrafish) (Brachydanio rerio).</t>
  </si>
  <si>
    <t xml:space="preserve"> NCBI_TaxID=7955 {ECO:0000313|Ensembl:ENSDARP00000062506, ECO:0000313|Proteomes:UP000000437};</t>
  </si>
  <si>
    <t xml:space="preserve"> Ostariophysi</t>
  </si>
  <si>
    <t xml:space="preserve"> Cypriniformes</t>
  </si>
  <si>
    <t>Cyprinidae</t>
  </si>
  <si>
    <t xml:space="preserve"> Danio.</t>
  </si>
  <si>
    <t xml:space="preserve"> Daphnia pulex (Water flea).</t>
  </si>
  <si>
    <t xml:space="preserve"> NCBI_TaxID=6669 {ECO:0000313|Proteomes:UP000000305};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</si>
  <si>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</si>
  <si>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</si>
  <si>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</si>
  <si>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</si>
  <si>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</si>
  <si>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</si>
  <si>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Solenopsis invicta (Red imported fire ant) (Solenopsis wagneri).</t>
  </si>
  <si>
    <t xml:space="preserve"> NCBI_TaxID=13686 {ECO:0000313|Proteomes:UP000006539};</t>
  </si>
  <si>
    <t xml:space="preserve"> Myrmicinae</t>
  </si>
  <si>
    <t xml:space="preserve"> Solenopsis.</t>
  </si>
  <si>
    <t xml:space="preserve"> NCBI_TaxID=9606 {ECO:0000313|Ensembl:ENSP00000385305, ECO:0000313|Proteomes:UP000005640};</t>
  </si>
  <si>
    <t xml:space="preserve"> NCBI_TaxID=9606 {ECO:0000313|Ensembl:ENSP00000434564, ECO:0000313|Proteomes:UP000005640};</t>
  </si>
  <si>
    <t xml:space="preserve"> NCBI_TaxID=9606 {ECO:0000313|Ensembl:ENSP00000434124, ECO:0000313|Proteomes:UP000005640};</t>
  </si>
  <si>
    <t xml:space="preserve"> NCBI_TaxID=10090 {ECO:0000313|Ensembl:ENSMUSP00000129468, ECO:0000313|Proteomes:UP000000589};</t>
  </si>
  <si>
    <t xml:space="preserve"> NCBI_TaxID=10090 {ECO:0000313|Ensembl:ENSMUSP00000103315, ECO:0000313|Proteomes:UP000000589};</t>
  </si>
  <si>
    <t xml:space="preserve"> NCBI_TaxID=10090 {ECO:0000313|Ensembl:ENSMUSP00000061125, ECO:0000313|Proteomes:UP000000589};</t>
  </si>
  <si>
    <t xml:space="preserve"> NCBI_TaxID=10090 {ECO:0000313|Ensembl:ENSMUSP00000116393, ECO:0000313|Proteomes:UP000000589};</t>
  </si>
  <si>
    <t xml:space="preserve"> NCBI_TaxID=7955 {ECO:0000313|Ensembl:ENSDARP00000116340, ECO:0000313|Proteomes:UP000000437};</t>
  </si>
  <si>
    <t xml:space="preserve"> Ascaris suum (Pig roundworm) (Ascaris lumbricoides).</t>
  </si>
  <si>
    <t xml:space="preserve"> NCBI_TaxID=6253 {ECO:0000313|EMBL:ADY45315.1};</t>
  </si>
  <si>
    <t xml:space="preserve"> Ascaridida</t>
  </si>
  <si>
    <t>Ascaridoidea</t>
  </si>
  <si>
    <t xml:space="preserve"> Ascarididae</t>
  </si>
  <si>
    <t xml:space="preserve"> Ascaris.</t>
  </si>
  <si>
    <t xml:space="preserve"> NCBI_TaxID=6253 {ECO:0000313|EMBL:ADY45981.1};</t>
  </si>
  <si>
    <t xml:space="preserve"> NCBI_TaxID=6253 {ECO:0000313|EMBL:ADY46554.1};</t>
  </si>
  <si>
    <t xml:space="preserve"> NCBI_TaxID=9913 {ECO:0000313|Ensembl:ENSBTAP00000029823, ECO:0000313|Proteomes:UP000009136};</t>
  </si>
  <si>
    <t xml:space="preserve"> NCBI_TaxID=9913 {ECO:0000313|Ensembl:ENSBTAP00000020311, ECO:0000313|Proteomes:UP000009136};</t>
  </si>
  <si>
    <t xml:space="preserve"> NCBI_TaxID=9913 {ECO:0000313|Ensembl:ENSBTAP00000001057, ECO:0000313|Proteomes:UP000009136};</t>
  </si>
  <si>
    <t xml:space="preserve"> NCBI_TaxID=9913 {ECO:0000313|Ensembl:ENSBTAP00000040340, ECO:0000313|Proteomes:UP000009136};</t>
  </si>
  <si>
    <t xml:space="preserve"> NCBI_TaxID=7955 {ECO:0000313|Ensembl:ENSDARP00000106936, ECO:0000313|Proteomes:UP000000437};</t>
  </si>
  <si>
    <t xml:space="preserve"> NCBI_TaxID=7955 {ECO:0000313|Ensembl:ENSDARP00000095747, ECO:0000313|Proteomes:UP000000437};</t>
  </si>
  <si>
    <t xml:space="preserve"> NCBI_TaxID=7955 {ECO:0000313|Ensembl:ENSDARP00000074858, ECO:0000313|Proteomes:UP000000437};</t>
  </si>
  <si>
    <t xml:space="preserve"> NCBI_TaxID=7955 {ECO:0000313|Ensembl:ENSDARP00000123682, ECO:0000313|Proteomes:UP000000437};</t>
  </si>
  <si>
    <t xml:space="preserve"> Sus scrofa (Pig).</t>
  </si>
  <si>
    <t xml:space="preserve"> NCBI_TaxID=9823 {ECO:0000313|Ensembl:ENSSSCP00000015554, ECO:0000313|Proteomes:UP000008227};</t>
  </si>
  <si>
    <t xml:space="preserve"> Suina</t>
  </si>
  <si>
    <t xml:space="preserve"> Suidae</t>
  </si>
  <si>
    <t>Sus.</t>
  </si>
  <si>
    <t xml:space="preserve"> NCBI_TaxID=9823 {ECO:0000313|Ensembl:ENSSSCP00000009613, ECO:0000313|Proteomes:UP000008227};</t>
  </si>
  <si>
    <t xml:space="preserve"> NCBI_TaxID=9823 {ECO:0000313|Ensembl:ENSSSCP00000016273, ECO:0000313|Proteomes:UP000008227};</t>
  </si>
  <si>
    <t xml:space="preserve"> NCBI_TaxID=9823 {ECO:0000313|Ensembl:ENSSSCP00000016274, ECO:0000313|Proteomes:UP000008227};</t>
  </si>
  <si>
    <t xml:space="preserve"> NCBI_TaxID=9823 {ECO:0000313|Ensembl:ENSSSCP00000017074, ECO:0000313|Proteomes:UP000008227};</t>
  </si>
  <si>
    <t xml:space="preserve"> NCBI_TaxID=9823 {ECO:0000313|Ensembl:ENSSSCP00000000118, ECO:0000313|Proteomes:UP000008227};</t>
  </si>
  <si>
    <t>F2TVD9_SALR5</t>
  </si>
  <si>
    <t xml:space="preserve"> Salpingoeca rosetta (strain ATCC 50818 / BSB-021).</t>
  </si>
  <si>
    <t xml:space="preserve"> NCBI_TaxID=946362 {ECO:0000313|Proteomes:UP000007799};</t>
  </si>
  <si>
    <t xml:space="preserve"> Salpingoecidae</t>
  </si>
  <si>
    <t xml:space="preserve"> Salpingoeca.</t>
  </si>
  <si>
    <t>F2UCK2_SALR5</t>
  </si>
  <si>
    <t>F2UM80_SALR5</t>
  </si>
  <si>
    <t xml:space="preserve"> Batrachochytrium dendrobatidis (strain JAM81 / FGSC 10211) (Frog chytrid fungus).</t>
  </si>
  <si>
    <t xml:space="preserve"> NCBI_TaxID=684364 {ECO:0000313|Proteomes:UP000007241};</t>
  </si>
  <si>
    <t xml:space="preserve"> Fungi</t>
  </si>
  <si>
    <t xml:space="preserve"> Chytridiomycota</t>
  </si>
  <si>
    <t xml:space="preserve"> Chytridiomycetes</t>
  </si>
  <si>
    <t xml:space="preserve"> Rhizophydiales</t>
  </si>
  <si>
    <t>Rhizophydiales incertae sedis</t>
  </si>
  <si>
    <t xml:space="preserve"> Batrachochytrium.</t>
  </si>
  <si>
    <t xml:space="preserve"> Acromyrmex echinatior (Panamanian leafcutter ant) (Acromyrmex octospinosus echinatior).</t>
  </si>
  <si>
    <t xml:space="preserve"> NCBI_TaxID=103372 {ECO:0000313|Proteomes:UP000007755};</t>
  </si>
  <si>
    <t xml:space="preserve"> Acromyrmex.</t>
  </si>
  <si>
    <t xml:space="preserve"> NCBI_TaxID=8364 {ECO:0000313|Ensembl:ENSXETP00000061944, ECO:0000313|Proteomes:UP000008143};</t>
  </si>
  <si>
    <t xml:space="preserve"> NCBI_TaxID=8364 {ECO:0000313|Ensembl:ENSXETP00000023659, ECO:0000313|Proteomes:UP000008143};</t>
  </si>
  <si>
    <t xml:space="preserve"> Ornithorhynchus anatinus (Duckbill platypus).</t>
  </si>
  <si>
    <t xml:space="preserve"> NCBI_TaxID=9258 {ECO:0000313|Ensembl:ENSOANP00000008412, ECO:0000313|Proteomes:UP000002279};</t>
  </si>
  <si>
    <t xml:space="preserve"> Monotremata</t>
  </si>
  <si>
    <t xml:space="preserve"> Ornithorhynchidae</t>
  </si>
  <si>
    <t xml:space="preserve"> Ornithorhynchus.</t>
  </si>
  <si>
    <t xml:space="preserve"> Callithrix jacchus (White-tufted-ear marmoset).</t>
  </si>
  <si>
    <t xml:space="preserve"> NCBI_TaxID=9483 {ECO:0000313|Ensembl:ENSCJAP00000045624, ECO:0000313|Proteomes:UP000008225};</t>
  </si>
  <si>
    <t>Platyrrhini</t>
  </si>
  <si>
    <t xml:space="preserve"> Cebidae</t>
  </si>
  <si>
    <t xml:space="preserve"> Callitrichinae</t>
  </si>
  <si>
    <t xml:space="preserve"> Callithrix.</t>
  </si>
  <si>
    <t xml:space="preserve"> NCBI_TaxID=9258 {ECO:0000313|Ensembl:ENSOANP00000024054, ECO:0000313|Proteomes:UP000002279};</t>
  </si>
  <si>
    <t xml:space="preserve"> Ciona intestinalis (Transparent sea squirt) (Ascidia intestinalis).</t>
  </si>
  <si>
    <t xml:space="preserve"> NCBI_TaxID=7719 {ECO:0000313|Ensembl:ENSCINP00000006530, ECO:0000313|Proteomes:UP000008144};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</si>
  <si>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</si>
  <si>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</si>
  <si>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</si>
  <si>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</si>
  <si>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</si>
  <si>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 xml:space="preserve"> Macaca mulatta (Rhesus macaque).</t>
  </si>
  <si>
    <t xml:space="preserve"> NCBI_TaxID=9544 {ECO:0000313|Ensembl:ENSMMUP00000035089, ECO:0000313|Proteomes:UP000006718};</t>
  </si>
  <si>
    <t xml:space="preserve"> Cercopithecidae</t>
  </si>
  <si>
    <t xml:space="preserve"> Cercopithecinae</t>
  </si>
  <si>
    <t xml:space="preserve"> Macaca.</t>
  </si>
  <si>
    <t xml:space="preserve"> NCBI_TaxID=9483 {ECO:0000313|Ensembl:ENSCJAP00000049259, ECO:0000313|Proteomes:UP000008225};</t>
  </si>
  <si>
    <t xml:space="preserve"> NCBI_TaxID=9606 {ECO:0000313|Ensembl:ENSP00000398141, ECO:0000313|Proteomes:UP000005640};</t>
  </si>
  <si>
    <t xml:space="preserve"> NCBI_TaxID=9258 {ECO:0000313|Ensembl:ENSOANP00000008347, ECO:0000313|Proteomes:UP000002279};</t>
  </si>
  <si>
    <t xml:space="preserve"> NCBI_TaxID=9544 {ECO:0000313|Ensembl:ENSMMUP00000024332, ECO:0000313|Proteomes:UP000006718};</t>
  </si>
  <si>
    <t xml:space="preserve"> NCBI_TaxID=9544 {ECO:0000313|Ensembl:ENSMMUP00000024331, ECO:0000313|Proteomes:UP000006718};</t>
  </si>
  <si>
    <t xml:space="preserve"> NCBI_TaxID=9483 {ECO:0000313|Ensembl:ENSCJAP00000046338, ECO:0000313|Proteomes:UP000008225};</t>
  </si>
  <si>
    <t xml:space="preserve"> Equus caballus (Horse).</t>
  </si>
  <si>
    <t xml:space="preserve"> NCBI_TaxID=9796 {ECO:0000313|Ensembl:ENSECAP00000007288, ECO:0000313|Proteomes:UP000002281};</t>
  </si>
  <si>
    <t xml:space="preserve"> Perissodactyla</t>
  </si>
  <si>
    <t xml:space="preserve"> Equidae</t>
  </si>
  <si>
    <t xml:space="preserve"> Equus.</t>
  </si>
  <si>
    <t xml:space="preserve"> NCBI_TaxID=8364 {ECO:0000313|Ensembl:ENSXETP00000062708, ECO:0000313|Proteomes:UP000008143};</t>
  </si>
  <si>
    <t xml:space="preserve"> NCBI_TaxID=9483 {ECO:0000313|Ensembl:ENSCJAP00000001267, ECO:0000313|Proteomes:UP000008225};</t>
  </si>
  <si>
    <t xml:space="preserve"> NCBI_TaxID=9483 {ECO:0000313|Ensembl:ENSCJAP00000001237, ECO:0000313|Proteomes:UP000008225};</t>
  </si>
  <si>
    <t xml:space="preserve"> NCBI_TaxID=9483 {ECO:0000313|Ensembl:ENSCJAP00000022341, ECO:0000313|Proteomes:UP000008225};</t>
  </si>
  <si>
    <t xml:space="preserve"> NCBI_TaxID=9483 {ECO:0000313|Ensembl:ENSCJAP00000022334, ECO:0000313|Proteomes:UP000008225};</t>
  </si>
  <si>
    <t xml:space="preserve"> NCBI_TaxID=9483 {ECO:0000313|Ensembl:ENSCJAP00000025886, ECO:0000313|Proteomes:UP000008225};</t>
  </si>
  <si>
    <t xml:space="preserve"> NCBI_TaxID=9483 {ECO:0000313|Ensembl:ENSCJAP00000025862, ECO:0000313|Proteomes:UP000008225};</t>
  </si>
  <si>
    <t xml:space="preserve"> NCBI_TaxID=9483 {ECO:0000313|Ensembl:ENSCJAP00000049620, ECO:0000313|Proteomes:UP000008225};</t>
  </si>
  <si>
    <t xml:space="preserve"> Monodelphis domestica (Gray short-tailed opossum).</t>
  </si>
  <si>
    <t xml:space="preserve"> NCBI_TaxID=13616 {ECO:0000313|Ensembl:ENSMODP00000020353, ECO:0000313|Proteomes:UP000002280};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</si>
  <si>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</si>
  <si>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</si>
  <si>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</si>
  <si>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</si>
  <si>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NCBI_TaxID=9796 {ECO:0000313|Ensembl:ENSECAP00000009485, ECO:0000313|Proteomes:UP000002281};</t>
  </si>
  <si>
    <t xml:space="preserve"> NCBI_TaxID=10090 {ECO:0000313|Ensembl:ENSMUSP00000116861, ECO:0000313|Proteomes:UP000000589};</t>
  </si>
  <si>
    <t xml:space="preserve"> NCBI_TaxID=9796 {ECO:0000313|Ensembl:ENSECAP00000019866, ECO:0000313|Proteomes:UP000002281};</t>
  </si>
  <si>
    <t xml:space="preserve"> NCBI_TaxID=9544 {ECO:0000313|Ensembl:ENSMMUP00000010152, ECO:0000313|Proteomes:UP000006718};</t>
  </si>
  <si>
    <t xml:space="preserve"> NCBI_TaxID=8364 {ECO:0000313|Ensembl:ENSXETP00000035859, ECO:0000313|Proteomes:UP000008143};</t>
  </si>
  <si>
    <t xml:space="preserve"> NCBI_TaxID=9258 {ECO:0000313|Ensembl:ENSOANP00000023135, ECO:0000313|Proteomes:UP000002279};</t>
  </si>
  <si>
    <t xml:space="preserve"> NCBI_TaxID=9796 {ECO:0000313|Ensembl:ENSECAP00000003903, ECO:0000313|Proteomes:UP000002281};</t>
  </si>
  <si>
    <t xml:space="preserve"> NCBI_TaxID=9796 {ECO:0000313|Ensembl:ENSECAP00000017458, ECO:0000313|Proteomes:UP000002281};</t>
  </si>
  <si>
    <t xml:space="preserve"> NCBI_TaxID=9483 {ECO:0000313|Ensembl:ENSCJAP00000003750, ECO:0000313|Proteomes:UP000008225};</t>
  </si>
  <si>
    <t xml:space="preserve"> NCBI_TaxID=9483 {ECO:0000313|Ensembl:ENSCJAP00000003743, ECO:0000313|Proteomes:UP000008225};</t>
  </si>
  <si>
    <t xml:space="preserve"> NCBI_TaxID=9483 {ECO:0000313|Ensembl:ENSCJAP00000003709, ECO:0000313|Proteomes:UP000008225};</t>
  </si>
  <si>
    <t xml:space="preserve"> NCBI_TaxID=9258 {ECO:0000313|Ensembl:ENSOANP00000017579, ECO:0000313|Proteomes:UP000002279};</t>
  </si>
  <si>
    <t xml:space="preserve"> NCBI_TaxID=9483 {ECO:0000313|Ensembl:ENSCJAP00000041013, ECO:0000313|Proteomes:UP000008225};</t>
  </si>
  <si>
    <t xml:space="preserve"> NCBI_TaxID=13616 {ECO:0000313|Ensembl:ENSMODP00000023176, ECO:0000313|Proteomes:UP000002280};</t>
  </si>
  <si>
    <t xml:space="preserve"> NCBI_TaxID=9483 {ECO:0000313|Ensembl:ENSCJAP00000009428, ECO:0000313|Proteomes:UP000008225};</t>
  </si>
  <si>
    <t xml:space="preserve"> NCBI_TaxID=13616 {ECO:0000313|Ensembl:ENSMODP00000001294, ECO:0000313|Proteomes:UP000002280};</t>
  </si>
  <si>
    <t xml:space="preserve"> NCBI_TaxID=9483 {ECO:0000313|Ensembl:ENSCJAP00000009415, ECO:0000313|Proteomes:UP000008225};</t>
  </si>
  <si>
    <t xml:space="preserve"> NCBI_TaxID=9544 {ECO:0000313|Ensembl:ENSMMUP00000007194, ECO:0000313|Proteomes:UP000006718};</t>
  </si>
  <si>
    <t xml:space="preserve"> NCBI_TaxID=9544 {ECO:0000313|Ensembl:ENSMMUP00000007192, ECO:0000313|Proteomes:UP000006718};</t>
  </si>
  <si>
    <t xml:space="preserve"> NCBI_TaxID=9544 {ECO:0000313|Ensembl:ENSMMUP00000007191, ECO:0000313|Proteomes:UP000006718};</t>
  </si>
  <si>
    <t xml:space="preserve"> NCBI_TaxID=9544 {ECO:0000313|Ensembl:ENSMMUP00000022853, ECO:0000313|Proteomes:UP000006718};</t>
  </si>
  <si>
    <t xml:space="preserve"> NCBI_TaxID=9483 {ECO:0000313|Ensembl:ENSCJAP00000050797, ECO:0000313|Proteomes:UP000008225};</t>
  </si>
  <si>
    <t xml:space="preserve"> NCBI_TaxID=9544 {ECO:0000313|Ensembl:ENSMMUP00000003629, ECO:0000313|Proteomes:UP000006718};</t>
  </si>
  <si>
    <t xml:space="preserve"> NCBI_TaxID=9483 {ECO:0000313|Ensembl:ENSCJAP00000047211, ECO:0000313|Proteomes:UP000008225};</t>
  </si>
  <si>
    <t xml:space="preserve"> NCBI_TaxID=9606 {ECO:0000313|Ensembl:ENSP00000398420, ECO:0000313|Proteomes:UP000005640};</t>
  </si>
  <si>
    <t xml:space="preserve"> NCBI_TaxID=9606 {ECO:0000313|Ensembl:ENSP00000398916, ECO:0000313|Proteomes:UP000005640};</t>
  </si>
  <si>
    <t xml:space="preserve"> NCBI_TaxID=9606 {ECO:0000313|Ensembl:ENSP00000393314, ECO:0000313|Proteomes:UP000005640};</t>
  </si>
  <si>
    <t xml:space="preserve"> Caenorhabditis brenneri (Nematode worm).</t>
  </si>
  <si>
    <t xml:space="preserve"> NCBI_TaxID=135651 {ECO:0000313|Proteomes:UP000008068};</t>
  </si>
  <si>
    <t xml:space="preserve"> Anolis carolinensis (Green anole) (American chameleon).</t>
  </si>
  <si>
    <t xml:space="preserve"> NCBI_TaxID=28377 {ECO:0000313|Ensembl:ENSACAP00000012995, ECO:0000313|Proteomes:UP000001646};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</si>
  <si>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</si>
  <si>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</si>
  <si>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</si>
  <si>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</si>
  <si>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</si>
  <si>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</si>
  <si>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</si>
  <si>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</si>
  <si>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</si>
  <si>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</si>
  <si>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NCBI_TaxID=28377 {ECO:0000313|Ensembl:ENSACAP00000015743, ECO:0000313|Proteomes:UP000001646};</t>
  </si>
  <si>
    <t xml:space="preserve"> NCBI_TaxID=9646 {ECO:0000313|Ensembl:ENSAMEP00000010919, ECO:0000313|Proteomes:UP000008912};</t>
  </si>
  <si>
    <t xml:space="preserve"> NCBI_TaxID=9646 {ECO:0000313|Ensembl:ENSAMEP00000013823, ECO:0000313|Proteomes:UP000008912};</t>
  </si>
  <si>
    <t xml:space="preserve"> NCBI_TaxID=9646 {ECO:0000313|Ensembl:ENSAMEP00000017341, ECO:0000313|Proteomes:UP000008912};</t>
  </si>
  <si>
    <t xml:space="preserve"> Meleagris gallopavo (Common turkey).</t>
  </si>
  <si>
    <t xml:space="preserve"> NCBI_TaxID=9103 {ECO:0000313|Ensembl:ENSMGAP00000004122, ECO:0000313|Proteomes:UP000001645};</t>
  </si>
  <si>
    <t xml:space="preserve"> Meleagridinae</t>
  </si>
  <si>
    <t xml:space="preserve"> NCBI_TaxID=9103 {ECO:0000313|Ensembl:ENSMGAP00000010175, ECO:0000313|Proteomes:UP000001645};</t>
  </si>
  <si>
    <t xml:space="preserve"> NCBI_TaxID=9103 {ECO:0000313|Ensembl:ENSMGAP00000013180, ECO:0000313|Proteomes:UP000001645};</t>
  </si>
  <si>
    <t xml:space="preserve"> NCBI_TaxID=9103 {ECO:0000313|Ensembl:ENSMGAP00000016219, ECO:0000313|Proteomes:UP000001645};</t>
  </si>
  <si>
    <t xml:space="preserve"> Myotis lucifugus (Little brown bat).</t>
  </si>
  <si>
    <t xml:space="preserve"> NCBI_TaxID=59463 {ECO:0000313|Ensembl:ENSMLUP00000002479, ECO:0000313|Proteomes:UP000001074};</t>
  </si>
  <si>
    <t xml:space="preserve"> Chiroptera</t>
  </si>
  <si>
    <t xml:space="preserve"> Microchiroptera</t>
  </si>
  <si>
    <t>Vespertilionidae</t>
  </si>
  <si>
    <t xml:space="preserve"> Myotis.</t>
  </si>
  <si>
    <t xml:space="preserve"> NCBI_TaxID=59463 {ECO:0000313|Ensembl:ENSMLUP00000002499, ECO:0000313|Proteomes:UP000001074};</t>
  </si>
  <si>
    <t xml:space="preserve"> NCBI_TaxID=59463 {ECO:0000313|Ensembl:ENSMLUP00000015308, ECO:0000313|Proteomes:UP000001074};</t>
  </si>
  <si>
    <t xml:space="preserve"> NCBI_TaxID=59463 {ECO:0000313|Ensembl:ENSMLUP00000015312, ECO:0000313|Proteomes:UP000001074};</t>
  </si>
  <si>
    <t xml:space="preserve"> NCBI_TaxID=59463 {ECO:0000313|Ensembl:ENSMLUP00000015752, ECO:0000313|Proteomes:UP000001074};</t>
  </si>
  <si>
    <t xml:space="preserve"> Nomascus leucogenys (Northern white-cheeked gibbon) (Hylobates leucogenys).</t>
  </si>
  <si>
    <t xml:space="preserve"> NCBI_TaxID=61853 {ECO:0000313|Ensembl:ENSNLEP00000007158, ECO:0000313|Proteomes:UP000001073};</t>
  </si>
  <si>
    <t xml:space="preserve"> Hylobatidae</t>
  </si>
  <si>
    <t xml:space="preserve"> Nomascus.</t>
  </si>
  <si>
    <t xml:space="preserve"> NCBI_TaxID=61853 {ECO:0000313|Ensembl:ENSNLEP00000008555};</t>
  </si>
  <si>
    <t xml:space="preserve"> NCBI_TaxID=61853 {ECO:0000313|Ensembl:ENSNLEP00000018251};</t>
  </si>
  <si>
    <t xml:space="preserve"> NCBI_TaxID=61853 {ECO:0000313|Ensembl:ENSNLEP00000019611, ECO:0000313|Proteomes:UP000001073};</t>
  </si>
  <si>
    <t xml:space="preserve"> NCBI_TaxID=61853 {ECO:0000313|Ensembl:ENSNLEP00000021151, ECO:0000313|Proteomes:UP000001073};</t>
  </si>
  <si>
    <t xml:space="preserve"> Oryctolagus cuniculus (Rabbit).</t>
  </si>
  <si>
    <t xml:space="preserve"> NCBI_TaxID=9986 {ECO:0000313|Ensembl:ENSOCUP00000004091, ECO:0000313|Proteomes:UP000001811};</t>
  </si>
  <si>
    <t xml:space="preserve"> Lagomorpha</t>
  </si>
  <si>
    <t xml:space="preserve"> Leporidae</t>
  </si>
  <si>
    <t>Oryctolagus.</t>
  </si>
  <si>
    <t xml:space="preserve"> NCBI_TaxID=9986 {ECO:0000313|Ensembl:ENSOCUP00000009047, ECO:0000313|Proteomes:UP000001811};</t>
  </si>
  <si>
    <t xml:space="preserve"> NCBI_TaxID=9986 {ECO:0000313|Ensembl:ENSOCUP00000012147, ECO:0000313|Proteomes:UP000001811};</t>
  </si>
  <si>
    <t xml:space="preserve"> NCBI_TaxID=9986 {ECO:0000313|Ensembl:ENSOCUP00000014454, ECO:0000313|Proteomes:UP000001811};</t>
  </si>
  <si>
    <t xml:space="preserve"> NCBI_TaxID=9986 {ECO:0000313|Ensembl:ENSOCUP00000014560, ECO:0000313|Proteomes:UP000001811};</t>
  </si>
  <si>
    <t xml:space="preserve"> Pan troglodytes (Chimpanzee).</t>
  </si>
  <si>
    <t xml:space="preserve"> NCBI_TaxID=9598 {ECO:0000313|EMBL:BAK62888.1};</t>
  </si>
  <si>
    <t xml:space="preserve"> Pan.</t>
  </si>
  <si>
    <t xml:space="preserve"> Cricetulus griseus (Chinese hamster) (Cricetulus barabensis griseus).</t>
  </si>
  <si>
    <t xml:space="preserve"> NCBI_TaxID=10029 {ECO:0000313|Proteomes:UP000001075};</t>
  </si>
  <si>
    <t xml:space="preserve"> Cricetidae</t>
  </si>
  <si>
    <t xml:space="preserve"> Cricetinae</t>
  </si>
  <si>
    <t xml:space="preserve"> Cricetulus.</t>
  </si>
  <si>
    <t xml:space="preserve"> NCBI_TaxID=10029 {ECO:0000313|EMBL:EGW13694.1, ECO:0000313|Proteomes:UP000001075};</t>
  </si>
  <si>
    <t xml:space="preserve"> Amblyomma maculatum (Gulf Coast tick).</t>
  </si>
  <si>
    <t xml:space="preserve"> NCBI_TaxID=34609 {ECO:0000313|EMBL:AEO35290.1};</t>
  </si>
  <si>
    <t xml:space="preserve"> Amblyomminae</t>
  </si>
  <si>
    <t>Amblyomma.</t>
  </si>
  <si>
    <t xml:space="preserve"> Gasterosteus aculeatus (Three-spined stickleback).</t>
  </si>
  <si>
    <t xml:space="preserve"> NCBI_TaxID=69293 {ECO:0000313|Ensembl:ENSGACP00000009903, ECO:0000313|Proteomes:UP000007635};</t>
  </si>
  <si>
    <t xml:space="preserve"> Neoteleostei</t>
  </si>
  <si>
    <t xml:space="preserve"> Acanthomorphata</t>
  </si>
  <si>
    <t>Eupercaria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</si>
  <si>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</si>
  <si>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</si>
  <si>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</si>
  <si>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</si>
  <si>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</si>
  <si>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 xml:space="preserve"> NCBI_TaxID=69293 {ECO:0000313|Ensembl:ENSGACP00000009915, ECO:0000313|Proteomes:UP000007635};</t>
  </si>
  <si>
    <t xml:space="preserve"> NCBI_TaxID=69293 {ECO:0000313|Ensembl:ENSGACP00000015461, ECO:0000313|Proteomes:UP000007635};</t>
  </si>
  <si>
    <t xml:space="preserve"> NCBI_TaxID=69293 {ECO:0000313|Ensembl:ENSGACP00000017029, ECO:0000313|Proteomes:UP000007635};</t>
  </si>
  <si>
    <t xml:space="preserve"> NCBI_TaxID=69293 {ECO:0000313|Ensembl:ENSGACP00000018237, ECO:0000313|Proteomes:UP000007635};</t>
  </si>
  <si>
    <t xml:space="preserve"> NCBI_TaxID=69293 {ECO:0000313|Ensembl:ENSGACP00000022220, ECO:0000313|Proteomes:UP000007635};</t>
  </si>
  <si>
    <t xml:space="preserve"> NCBI_TaxID=69293 {ECO:0000313|Ensembl:ENSGACP00000022223, ECO:0000313|Proteomes:UP000007635};</t>
  </si>
  <si>
    <t xml:space="preserve"> NCBI_TaxID=69293 {ECO:0000313|Ensembl:ENSGACP00000027201, ECO:0000313|Proteomes:UP000007635};</t>
  </si>
  <si>
    <t xml:space="preserve"> Gorilla gorilla gorilla (Western lowland gorilla).</t>
  </si>
  <si>
    <t xml:space="preserve"> NCBI_TaxID=9595 {ECO:0000313|Ensembl:ENSGGOP00000004971, ECO:0000313|Proteomes:UP000001519};</t>
  </si>
  <si>
    <t xml:space="preserve"> Gorilla.</t>
  </si>
  <si>
    <t xml:space="preserve"> NCBI_TaxID=9595 {ECO:0000313|Ensembl:ENSGGOP00000006937, ECO:0000313|Proteomes:UP000001519};</t>
  </si>
  <si>
    <t xml:space="preserve"> NCBI_TaxID=9595 {ECO:0000313|Ensembl:ENSGGOP00000007973, ECO:0000313|Proteomes:UP000001519};</t>
  </si>
  <si>
    <t xml:space="preserve"> NCBI_TaxID=9595 {ECO:0000313|Ensembl:ENSGGOP00000016630, ECO:0000313|Proteomes:UP000001519};</t>
  </si>
  <si>
    <t xml:space="preserve"> NCBI_TaxID=9595 {ECO:0000313|Ensembl:ENSGGOP00000022278, ECO:0000313|Proteomes:UP000001519};</t>
  </si>
  <si>
    <t xml:space="preserve"> Loxodonta africana (African elephant).</t>
  </si>
  <si>
    <t xml:space="preserve"> NCBI_TaxID=9785 {ECO:0000313|Ensembl:ENSLAFP00000004411};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</si>
  <si>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</si>
  <si>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</si>
  <si>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</si>
  <si>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</si>
  <si>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NCBI_TaxID=9785 {ECO:0000313|Ensembl:ENSLAFP00000005718};</t>
  </si>
  <si>
    <t xml:space="preserve"> NCBI_TaxID=9785 {ECO:0000313|Ensembl:ENSLAFP00000008009};</t>
  </si>
  <si>
    <t xml:space="preserve"> NCBI_TaxID=9785 {ECO:0000313|Ensembl:ENSLAFP00000012887};</t>
  </si>
  <si>
    <t xml:space="preserve"> NCBI_TaxID=9785 {ECO:0000313|Ensembl:ENSLAFP00000014244, ECO:0000313|Proteomes:UP000007646};</t>
  </si>
  <si>
    <t xml:space="preserve"> NCBI_TaxID=9785 {ECO:0000313|Ensembl:ENSLAFP00000020514};</t>
  </si>
  <si>
    <t xml:space="preserve"> NCBI_TaxID=9785 {ECO:0000313|Ensembl:ENSLAFP00000024821};</t>
  </si>
  <si>
    <t xml:space="preserve"> NCBI_TaxID=9785 {ECO:0000313|Ensembl:ENSLAFP00000026796};</t>
  </si>
  <si>
    <t xml:space="preserve"> Sarcophilus harrisii (Tasmanian devil) (Sarcophilus laniarius).</t>
  </si>
  <si>
    <t xml:space="preserve"> NCBI_TaxID=9305 {ECO:0000313|Ensembl:ENSSHAP00000004043, ECO:0000313|Proteomes:UP000007648};</t>
  </si>
  <si>
    <t xml:space="preserve"> Dasyuromorphia</t>
  </si>
  <si>
    <t xml:space="preserve"> Dasyuridae</t>
  </si>
  <si>
    <t xml:space="preserve"> Sarcophilus.</t>
  </si>
  <si>
    <t xml:space="preserve"> NCBI_TaxID=9305 {ECO:0000313|Ensembl:ENSSHAP00000006923, ECO:0000313|Proteomes:UP000007648};</t>
  </si>
  <si>
    <t xml:space="preserve"> NCBI_TaxID=9305 {ECO:0000313|Ensembl:ENSSHAP00000008841, ECO:0000313|Proteomes:UP000007648};</t>
  </si>
  <si>
    <t xml:space="preserve"> NCBI_TaxID=9305 {ECO:0000313|Ensembl:ENSSHAP00000008850, ECO:0000313|Proteomes:UP000007648};</t>
  </si>
  <si>
    <t xml:space="preserve"> NCBI_TaxID=9305 {ECO:0000313|Ensembl:ENSSHAP00000009185, ECO:0000313|Proteomes:UP000007648};</t>
  </si>
  <si>
    <t xml:space="preserve"> Schistosoma mansoni (Blood fluke).</t>
  </si>
  <si>
    <t xml:space="preserve"> NCBI_TaxID=6183 {ECO:0000313|Proteomes:UP000008854};</t>
  </si>
  <si>
    <t xml:space="preserve"> Heterocephalus glaber (Naked mole rat).</t>
  </si>
  <si>
    <t xml:space="preserve"> NCBI_TaxID=10181 {ECO:0000313|EMBL:EHB02193.1, ECO:0000313|Proteomes:UP000006813};</t>
  </si>
  <si>
    <t>Hystricognathi</t>
  </si>
  <si>
    <t xml:space="preserve"> Bathyergidae</t>
  </si>
  <si>
    <t xml:space="preserve"> Heterocephalus.</t>
  </si>
  <si>
    <t xml:space="preserve"> NCBI_TaxID=10181 {ECO:0000313|EMBL:EHB06719.1, ECO:0000313|Proteomes:UP000006813};</t>
  </si>
  <si>
    <t xml:space="preserve"> NCBI_TaxID=10181 {ECO:0000313|EMBL:EHB10507.1, ECO:0000313|Proteomes:UP000006813};</t>
  </si>
  <si>
    <t xml:space="preserve"> NCBI_TaxID=10181 {ECO:0000313|EMBL:EHB12052.1, ECO:0000313|Proteomes:UP000006813};</t>
  </si>
  <si>
    <t xml:space="preserve"> NCBI_TaxID=10181 {ECO:0000313|EMBL:EHB15484.1, ECO:0000313|Proteomes:UP000006813};</t>
  </si>
  <si>
    <t xml:space="preserve"> NCBI_TaxID=10090 {ECO:0000313|Ensembl:ENSMUSP00000122964, ECO:0000313|Proteomes:UP000000589};</t>
  </si>
  <si>
    <t xml:space="preserve"> Danaus plexippus (Monarch butterfly).</t>
  </si>
  <si>
    <t xml:space="preserve"> NCBI_TaxID=13037 {ECO:0000313|EMBL:EHJ75208.1, ECO:0000313|Proteomes:UP000007151};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</si>
  <si>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</si>
  <si>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</si>
  <si>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</si>
  <si>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</si>
  <si>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</si>
  <si>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</si>
  <si>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 xml:space="preserve"> NCBI_TaxID=13037 {ECO:0000313|EMBL:EHJ69435.1, ECO:0000313|Proteomes:UP000007151};</t>
  </si>
  <si>
    <t xml:space="preserve"> NCBI_TaxID=13037 {ECO:0000313|EMBL:EHJ67512.1, ECO:0000313|Proteomes:UP000007151};</t>
  </si>
  <si>
    <t xml:space="preserve"> NCBI_TaxID=9544 {ECO:0000313|EMBL:EHH17486.1};</t>
  </si>
  <si>
    <t xml:space="preserve"> NCBI_TaxID=9544 {ECO:0000313|EMBL:EHH20225.1};</t>
  </si>
  <si>
    <t xml:space="preserve"> NCBI_TaxID=9544 {ECO:0000313|EMBL:EHH21596.1};</t>
  </si>
  <si>
    <t xml:space="preserve"> Macaca fascicularis (Crab-eating macaque) (Cynomolgus monkey).</t>
  </si>
  <si>
    <t xml:space="preserve"> NCBI_TaxID=9541 {ECO:0000313|Proteomes:UP000009130};</t>
  </si>
  <si>
    <t xml:space="preserve"> Clonorchis sinensis (Chinese liver fluke).</t>
  </si>
  <si>
    <t xml:space="preserve"> NCBI_TaxID=79923 {ECO:0000313|EMBL:GAA50690.1, ECO:0000313|Proteomes:UP000008909};</t>
  </si>
  <si>
    <t>Opisthorchiida</t>
  </si>
  <si>
    <t xml:space="preserve"> Opisthorchiata</t>
  </si>
  <si>
    <t xml:space="preserve"> Opisthorchiidae</t>
  </si>
  <si>
    <t xml:space="preserve"> Clonorchis.</t>
  </si>
  <si>
    <t xml:space="preserve"> NCBI_TaxID=79923 {ECO:0000313|EMBL:GAA51679.1, ECO:0000313|Proteomes:UP000008909};</t>
  </si>
  <si>
    <t xml:space="preserve"> NCBI_TaxID=79923 {ECO:0000313|Proteomes:UP000008909};</t>
  </si>
  <si>
    <t xml:space="preserve"> Mustela putorius furo (European domestic ferret) (Mustela furo).</t>
  </si>
  <si>
    <t xml:space="preserve"> NCBI_TaxID=9669 {ECO:0000313|EMBL:AES00011.1};</t>
  </si>
  <si>
    <t xml:space="preserve"> Mustelidae</t>
  </si>
  <si>
    <t>Mustelinae</t>
  </si>
  <si>
    <t xml:space="preserve"> Mustela.</t>
  </si>
  <si>
    <t xml:space="preserve"> NCBI_TaxID=9669 {ECO:0000313|EMBL:AES00012.1};</t>
  </si>
  <si>
    <t xml:space="preserve"> NCBI_TaxID=9669 {ECO:0000313|EMBL:AES03996.1};</t>
  </si>
  <si>
    <t xml:space="preserve"> Cavia porcellus (Guinea pig).</t>
  </si>
  <si>
    <t xml:space="preserve"> NCBI_TaxID=10141 {ECO:0000313|Ensembl:ENSCPOP00000005640};</t>
  </si>
  <si>
    <t xml:space="preserve"> Caviidae</t>
  </si>
  <si>
    <t xml:space="preserve"> Cavia.</t>
  </si>
  <si>
    <t xml:space="preserve"> NCBI_TaxID=10141 {ECO:0000313|Ensembl:ENSCPOP00000008391};</t>
  </si>
  <si>
    <t xml:space="preserve"> NCBI_TaxID=10141 {ECO:0000313|Ensembl:ENSCPOP00000009417};</t>
  </si>
  <si>
    <t xml:space="preserve"> NCBI_TaxID=10141 {ECO:0000313|Ensembl:ENSCPOP00000009698};</t>
  </si>
  <si>
    <t xml:space="preserve"> NCBI_TaxID=10141 {ECO:0000313|Ensembl:ENSCPOP00000018968};</t>
  </si>
  <si>
    <t xml:space="preserve"> Otolemur garnettii (Small-eared galago) (Garnett's greater bushbaby).</t>
  </si>
  <si>
    <t xml:space="preserve"> NCBI_TaxID=30611 {ECO:0000313|Ensembl:ENSOGAP00000000038, ECO:0000313|Proteomes:UP000005225};</t>
  </si>
  <si>
    <t xml:space="preserve"> Strepsirrhini</t>
  </si>
  <si>
    <t>Lorisiformes</t>
  </si>
  <si>
    <t xml:space="preserve"> Galagidae</t>
  </si>
  <si>
    <t xml:space="preserve"> Otolemur.</t>
  </si>
  <si>
    <t xml:space="preserve"> NCBI_TaxID=30611 {ECO:0000313|Ensembl:ENSOGAP00000001337, ECO:0000313|Proteomes:UP000005225};</t>
  </si>
  <si>
    <t xml:space="preserve"> NCBI_TaxID=30611 {ECO:0000313|Ensembl:ENSOGAP00000002497, ECO:0000313|Proteomes:UP000005225};</t>
  </si>
  <si>
    <t xml:space="preserve"> NCBI_TaxID=30611 {ECO:0000313|Ensembl:ENSOGAP00000004720, ECO:0000313|Proteomes:UP000005225};</t>
  </si>
  <si>
    <t xml:space="preserve"> NCBI_TaxID=30611 {ECO:0000313|Ensembl:ENSOGAP00000013772, ECO:0000313|Proteomes:UP000005225};</t>
  </si>
  <si>
    <t xml:space="preserve"> Taeniopygia guttata (Zebra finch) (Poephila guttata).</t>
  </si>
  <si>
    <t xml:space="preserve"> NCBI_TaxID=59729 {ECO:0000313|Ensembl:ENSTGUP00000001741, ECO:0000313|Proteomes:UP000007754};</t>
  </si>
  <si>
    <t xml:space="preserve"> Passeriformes</t>
  </si>
  <si>
    <t xml:space="preserve"> Passeroidea</t>
  </si>
  <si>
    <t>Estrildidae</t>
  </si>
  <si>
    <t xml:space="preserve"> Estrildinae</t>
  </si>
  <si>
    <t xml:space="preserve"> NCBI_TaxID=59729 {ECO:0000313|Ensembl:ENSTGUP00000005210, ECO:0000313|Proteomes:UP000007754};</t>
  </si>
  <si>
    <t xml:space="preserve"> NCBI_TaxID=59729 {ECO:0000313|Ensembl:ENSTGUP00000010792, ECO:0000313|Proteomes:UP000007754};</t>
  </si>
  <si>
    <t xml:space="preserve"> NCBI_TaxID=59729 {ECO:0000313|Ensembl:ENSTGUP00000015146, ECO:0000313|Proteomes:UP000007754};</t>
  </si>
  <si>
    <t xml:space="preserve"> NCBI_TaxID=59729 {ECO:0000313|Ensembl:ENSTGUP00000016397, ECO:0000313|Proteomes:UP000007754};</t>
  </si>
  <si>
    <t xml:space="preserve"> Oryzias latipes (Japanese rice fish) (Japanese killifish).</t>
  </si>
  <si>
    <t xml:space="preserve"> NCBI_TaxID=8090 {ECO:0000313|Ensembl:ENSORLP00000003837, ECO:0000313|Proteomes:UP000001038};</t>
  </si>
  <si>
    <t>Ovalentaria</t>
  </si>
  <si>
    <t xml:space="preserve"> Atherinomorphae</t>
  </si>
  <si>
    <t xml:space="preserve"> Beloniformes</t>
  </si>
  <si>
    <t xml:space="preserve"> Adrianichthyidae</t>
  </si>
  <si>
    <t>Oryziinae</t>
  </si>
  <si>
    <t xml:space="preserve"> Oryzias.</t>
  </si>
  <si>
    <t xml:space="preserve"> NCBI_TaxID=8090 {ECO:0000313|Ensembl:ENSORLP00000004312, ECO:0000313|Proteomes:UP000001038};</t>
  </si>
  <si>
    <t xml:space="preserve"> NCBI_TaxID=8090 {ECO:0000313|Ensembl:ENSORLP00000004315, ECO:0000313|Proteomes:UP000001038};</t>
  </si>
  <si>
    <t xml:space="preserve"> NCBI_TaxID=8090 {ECO:0000313|Ensembl:ENSORLP00000005296, ECO:0000313|Proteomes:UP000001038};</t>
  </si>
  <si>
    <t xml:space="preserve"> NCBI_TaxID=8090 {ECO:0000313|Ensembl:ENSORLP00000005298, ECO:0000313|Proteomes:UP000001038};</t>
  </si>
  <si>
    <t xml:space="preserve"> NCBI_TaxID=8090 {ECO:0000313|Ensembl:ENSORLP00000010531, ECO:0000313|Proteomes:UP000001038};</t>
  </si>
  <si>
    <t xml:space="preserve"> NCBI_TaxID=8090 {ECO:0000313|Ensembl:ENSORLP00000010532, ECO:0000313|Proteomes:UP000001038};</t>
  </si>
  <si>
    <t xml:space="preserve"> NCBI_TaxID=8090 {ECO:0000313|Ensembl:ENSORLP00000017951, ECO:0000313|Proteomes:UP000001038};</t>
  </si>
  <si>
    <t xml:space="preserve"> NCBI_TaxID=8090 {ECO:0000313|Ensembl:ENSORLP00000020732, ECO:0000313|Proteomes:UP000001038};</t>
  </si>
  <si>
    <t xml:space="preserve"> NCBI_TaxID=8090 {ECO:0000313|Ensembl:ENSORLP00000025052};</t>
  </si>
  <si>
    <t xml:space="preserve"> Pongo abelii (Sumatran orangutan) (Pongo pygmaeus abelii).</t>
  </si>
  <si>
    <t xml:space="preserve"> NCBI_TaxID=9601 {ECO:0000313|Ensembl:ENSPPYP00000004061, ECO:0000313|Proteomes:UP000001595};</t>
  </si>
  <si>
    <t xml:space="preserve"> Pongo.</t>
  </si>
  <si>
    <t xml:space="preserve"> NCBI_TaxID=9601 {ECO:0000313|Ensembl:ENSPPYP00000013176, ECO:0000313|Proteomes:UP000001595};</t>
  </si>
  <si>
    <t xml:space="preserve"> NCBI_TaxID=9601 {ECO:0000313|Ensembl:ENSPPYP00000014626, ECO:0000313|Proteomes:UP000001595};</t>
  </si>
  <si>
    <t xml:space="preserve"> NCBI_TaxID=9601 {ECO:0000313|Ensembl:ENSPPYP00000016904, ECO:0000313|Proteomes:UP000001595};</t>
  </si>
  <si>
    <t xml:space="preserve"> NCBI_TaxID=9601 {ECO:0000313|Ensembl:ENSPPYP00000019933, ECO:0000313|Proteomes:UP000001595};</t>
  </si>
  <si>
    <t xml:space="preserve"> NCBI_TaxID=9598 {ECO:0000313|Ensembl:ENSPTRP00000005766, ECO:0000313|Proteomes:UP000002277};</t>
  </si>
  <si>
    <t xml:space="preserve"> NCBI_TaxID=9598 {ECO:0000313|Ensembl:ENSPTRP00000021921, ECO:0000313|Proteomes:UP000002277};</t>
  </si>
  <si>
    <t xml:space="preserve"> NCBI_TaxID=9598 {ECO:0000313|Ensembl:ENSPTRP00000024729, ECO:0000313|Proteomes:UP000002277};</t>
  </si>
  <si>
    <t xml:space="preserve"> NCBI_TaxID=9598 {ECO:0000313|Ensembl:ENSPTRP00000028360, ECO:0000313|Proteomes:UP000002277};</t>
  </si>
  <si>
    <t xml:space="preserve"> NCBI_TaxID=9598 {ECO:0000313|Ensembl:ENSPTRP00000032342, ECO:0000313|Proteomes:UP000002277};</t>
  </si>
  <si>
    <t xml:space="preserve"> Takifugu rubripes (Japanese pufferfish) (Fugu rubripes).</t>
  </si>
  <si>
    <t xml:space="preserve"> NCBI_TaxID=31033 {ECO:0000313|Ensembl:ENSTRUP00000001266};</t>
  </si>
  <si>
    <t xml:space="preserve"> Tetraodontiformes</t>
  </si>
  <si>
    <t xml:space="preserve"> Tetradontoidea</t>
  </si>
  <si>
    <t xml:space="preserve"> Tetraodontidae</t>
  </si>
  <si>
    <t>Takifugu.</t>
  </si>
  <si>
    <t xml:space="preserve"> NCBI_TaxID=31033 {ECO:0000313|Ensembl:ENSTRUP00000005733};</t>
  </si>
  <si>
    <t xml:space="preserve"> NCBI_TaxID=31033 {ECO:0000313|Ensembl:ENSTRUP00000005980};</t>
  </si>
  <si>
    <t xml:space="preserve"> NCBI_TaxID=31033 {ECO:0000313|Ensembl:ENSTRUP00000013870, ECO:0000313|Proteomes:UP000005226};</t>
  </si>
  <si>
    <t xml:space="preserve"> NCBI_TaxID=31033 {ECO:0000313|Ensembl:ENSTRUP00000014179, ECO:0000313|Proteomes:UP000005226};</t>
  </si>
  <si>
    <t xml:space="preserve"> NCBI_TaxID=31033 {ECO:0000313|Ensembl:ENSTRUP00000014180, ECO:0000313|Proteomes:UP000005226};</t>
  </si>
  <si>
    <t xml:space="preserve"> NCBI_TaxID=31033 {ECO:0000313|Ensembl:ENSTRUP00000014181, ECO:0000313|Proteomes:UP000005226};</t>
  </si>
  <si>
    <t xml:space="preserve"> NCBI_TaxID=31033 {ECO:0000313|Ensembl:ENSTRUP00000014182, ECO:0000313|Proteomes:UP000005226};</t>
  </si>
  <si>
    <t xml:space="preserve"> NCBI_TaxID=31033 {ECO:0000313|Ensembl:ENSTRUP00000014183, ECO:0000313|Proteomes:UP000005226};</t>
  </si>
  <si>
    <t xml:space="preserve"> NCBI_TaxID=31033 {ECO:0000313|Ensembl:ENSTRUP00000014604, ECO:0000313|Proteomes:UP000005226};</t>
  </si>
  <si>
    <t xml:space="preserve"> NCBI_TaxID=31033 {ECO:0000313|Ensembl:ENSTRUP00000014605, ECO:0000313|Proteomes:UP000005226};</t>
  </si>
  <si>
    <t xml:space="preserve"> NCBI_TaxID=31033 {ECO:0000313|Ensembl:ENSTRUP00000014606, ECO:0000313|Proteomes:UP000005226};</t>
  </si>
  <si>
    <t xml:space="preserve"> NCBI_TaxID=31033 {ECO:0000313|Ensembl:ENSTRUP00000018409, ECO:0000313|Proteomes:UP000005226};</t>
  </si>
  <si>
    <t xml:space="preserve"> NCBI_TaxID=31033 {ECO:0000313|Ensembl:ENSTRUP00000018410, ECO:0000313|Proteomes:UP000005226};</t>
  </si>
  <si>
    <t xml:space="preserve"> NCBI_TaxID=31033 {ECO:0000313|Ensembl:ENSTRUP00000020930, ECO:0000313|Proteomes:UP000005226};</t>
  </si>
  <si>
    <t xml:space="preserve"> NCBI_TaxID=31033 {ECO:0000313|Ensembl:ENSTRUP00000020931, ECO:0000313|Proteomes:UP000005226};</t>
  </si>
  <si>
    <t xml:space="preserve"> NCBI_TaxID=31033 {ECO:0000313|Ensembl:ENSTRUP00000020932, ECO:0000313|Proteomes:UP000005226};</t>
  </si>
  <si>
    <t xml:space="preserve"> NCBI_TaxID=31033 {ECO:0000313|Ensembl:ENSTRUP00000020933, ECO:0000313|Proteomes:UP000005226};</t>
  </si>
  <si>
    <t xml:space="preserve"> NCBI_TaxID=31033 {ECO:0000313|Ensembl:ENSTRUP00000020934, ECO:0000313|Proteomes:UP000005226};</t>
  </si>
  <si>
    <t xml:space="preserve"> NCBI_TaxID=31033 {ECO:0000313|Ensembl:ENSTRUP00000022772, ECO:0000313|Proteomes:UP000005226};</t>
  </si>
  <si>
    <t xml:space="preserve"> NCBI_TaxID=31033 {ECO:0000313|Ensembl:ENSTRUP00000022773, ECO:0000313|Proteomes:UP000005226};</t>
  </si>
  <si>
    <t xml:space="preserve"> NCBI_TaxID=31033 {ECO:0000313|Ensembl:ENSTRUP00000022774, ECO:0000313|Proteomes:UP000005226};</t>
  </si>
  <si>
    <t xml:space="preserve"> NCBI_TaxID=31033 {ECO:0000313|Ensembl:ENSTRUP00000022775, ECO:0000313|Proteomes:UP000005226};</t>
  </si>
  <si>
    <t xml:space="preserve"> Caenorhabditis japonica.</t>
  </si>
  <si>
    <t xml:space="preserve"> NCBI_TaxID=281687 {ECO:0000313|EnsemblMetazoa:CJA13848};</t>
  </si>
  <si>
    <t xml:space="preserve"> NCBI_TaxID=7719 {ECO:0000313|Ensembl:ENSCINP00000032409, ECO:0000313|Proteomes:UP000008144};</t>
  </si>
  <si>
    <t xml:space="preserve"> Ciona savignyi (Pacific transparent sea squirt).</t>
  </si>
  <si>
    <t xml:space="preserve"> NCBI_TaxID=51511 {ECO:0000313|Ensembl:ENSCSAVP00000004472, ECO:0000313|Proteomes:UP000007875};</t>
  </si>
  <si>
    <t xml:space="preserve"> NCBI_TaxID=51511 {ECO:0000313|Ensembl:ENSCSAVP00000010063, ECO:0000313|Proteomes:UP000007875};</t>
  </si>
  <si>
    <t xml:space="preserve"> NCBI_TaxID=51511 {ECO:0000313|Ensembl:ENSCSAVP00000015151, ECO:0000313|Proteomes:UP000007875};</t>
  </si>
  <si>
    <t xml:space="preserve"> NCBI_TaxID=51511 {ECO:0000313|Ensembl:ENSCSAVP00000015152, ECO:0000313|Proteomes:UP000007875};</t>
  </si>
  <si>
    <t xml:space="preserve"> NCBI_TaxID=51511 {ECO:0000313|Ensembl:ENSCSAVP00000015154, ECO:0000313|Proteomes:UP000007875};</t>
  </si>
  <si>
    <t xml:space="preserve"> Latimeria chalumnae (West Indian ocean coelacanth).</t>
  </si>
  <si>
    <t xml:space="preserve"> NCBI_TaxID=7897 {ECO:0000313|Ensembl:ENSLACP00000004736, ECO:0000313|Proteomes:UP000008672};</t>
  </si>
  <si>
    <t>Coelacanthiformes</t>
  </si>
  <si>
    <t xml:space="preserve"> Coelacanthidae</t>
  </si>
  <si>
    <t xml:space="preserve"> Latimeria.</t>
  </si>
  <si>
    <t xml:space="preserve"> NCBI_TaxID=7897 {ECO:0000313|Ensembl:ENSLACP00000007322, ECO:0000313|Proteomes:UP000008672};</t>
  </si>
  <si>
    <t xml:space="preserve"> NCBI_TaxID=7897 {ECO:0000313|Ensembl:ENSLACP00000014820, ECO:0000313|Proteomes:UP000008672};</t>
  </si>
  <si>
    <t xml:space="preserve"> NCBI_TaxID=7897 {ECO:0000313|Ensembl:ENSLACP00000016117, ECO:0000313|Proteomes:UP000008672};</t>
  </si>
  <si>
    <t xml:space="preserve"> NCBI_TaxID=7897 {ECO:0000313|Ensembl:ENSLACP00000018973, ECO:0000313|Proteomes:UP000008672};</t>
  </si>
  <si>
    <t xml:space="preserve"> Tetraodon nigroviridis (Spotted green pufferfish) (Chelonodon nigroviridis).</t>
  </si>
  <si>
    <t xml:space="preserve"> NCBI_TaxID=99883 {ECO:0000313|Ensembl:ENSTNIP00000002758, ECO:0000313|Proteomes:UP000007303};</t>
  </si>
  <si>
    <t>Tetraodon.</t>
  </si>
  <si>
    <t xml:space="preserve"> NCBI_TaxID=99883 {ECO:0000313|Ensembl:ENSTNIP00000005758, ECO:0000313|Proteomes:UP000007303};</t>
  </si>
  <si>
    <t xml:space="preserve"> NCBI_TaxID=99883 {ECO:0000313|Ensembl:ENSTNIP00000007146, ECO:0000313|Proteomes:UP000007303};</t>
  </si>
  <si>
    <t xml:space="preserve"> NCBI_TaxID=99883 {ECO:0000313|Ensembl:ENSTNIP00000009912, ECO:0000313|Proteomes:UP000007303};</t>
  </si>
  <si>
    <t xml:space="preserve"> NCBI_TaxID=99883 {ECO:0000313|Ensembl:ENSTNIP00000012829, ECO:0000313|Proteomes:UP000007303};</t>
  </si>
  <si>
    <t xml:space="preserve"> NCBI_TaxID=99883 {ECO:0000313|Ensembl:ENSTNIP00000014604, ECO:0000313|Proteomes:UP000007303};</t>
  </si>
  <si>
    <t xml:space="preserve"> NCBI_TaxID=99883 {ECO:0000313|Ensembl:ENSTNIP00000016275, ECO:0000313|Proteomes:UP000007303};</t>
  </si>
  <si>
    <t xml:space="preserve"> Pristionchus pacificus (Parasitic nematode).</t>
  </si>
  <si>
    <t xml:space="preserve"> NCBI_TaxID=54126 {ECO:0000313|EnsemblMetazoa:PPA00620};</t>
  </si>
  <si>
    <t xml:space="preserve"> Diplogasterida</t>
  </si>
  <si>
    <t>Neodiplogasteridae</t>
  </si>
  <si>
    <t xml:space="preserve"> Pristionchus.</t>
  </si>
  <si>
    <t xml:space="preserve"> NCBI_TaxID=54126 {ECO:0000313|EnsemblMetazoa:PPA03362};</t>
  </si>
  <si>
    <t xml:space="preserve"> NCBI_TaxID=54126 {ECO:0000313|EnsemblMetazoa:PPA16290};</t>
  </si>
  <si>
    <t xml:space="preserve"> NCBI_TaxID=9544 {ECO:0000313|EMBL:AFE78063.1};</t>
  </si>
  <si>
    <t xml:space="preserve"> NCBI_TaxID=28377 {ECO:0000313|Ensembl:ENSACAP00000010034, ECO:0000313|Proteomes:UP000001646};</t>
  </si>
  <si>
    <t xml:space="preserve"> NCBI_TaxID=28377 {ECO:0000313|Ensembl:ENSACAP00000014989, ECO:0000313|Proteomes:UP000001646};</t>
  </si>
  <si>
    <t xml:space="preserve"> NCBI_TaxID=13616 {ECO:0000313|Ensembl:ENSMODP00000021941, ECO:0000313|Proteomes:UP000002280};</t>
  </si>
  <si>
    <t xml:space="preserve"> NCBI_TaxID=13616 {ECO:0000313|Ensembl:ENSMODP00000025741, ECO:0000313|Proteomes:UP000002280};</t>
  </si>
  <si>
    <t xml:space="preserve"> Bombyx mori (Silk moth).</t>
  </si>
  <si>
    <t xml:space="preserve"> NCBI_TaxID=7091 {ECO:0000313|EnsemblMetazoa:BGIBMGA009991-TA, ECO:0000313|Proteomes:UP000005204};</t>
  </si>
  <si>
    <t>Bombycoidea</t>
  </si>
  <si>
    <t xml:space="preserve"> Bombycidae</t>
  </si>
  <si>
    <t xml:space="preserve"> Bombycinae</t>
  </si>
  <si>
    <t xml:space="preserve"> Bombyx.</t>
  </si>
  <si>
    <t xml:space="preserve"> NCBI_TaxID=7091 {ECO:0000313|EnsemblMetazoa:BGIBMGA011625-TA, ECO:0000313|Proteomes:UP000005204};</t>
  </si>
  <si>
    <t xml:space="preserve"> NCBI_TaxID=7091 {ECO:0000313|EnsemblMetazoa:BGIBMGA013742-TA, ECO:0000313|Proteomes:UP000005204};</t>
  </si>
  <si>
    <t xml:space="preserve"> Amphimedon queenslandica (Sponge).</t>
  </si>
  <si>
    <t xml:space="preserve"> NCBI_TaxID=400682 {ECO:0000313|EnsemblMetazoa:PAC:15722265, ECO:0000313|Proteomes:UP000007879};</t>
  </si>
  <si>
    <t xml:space="preserve"> Porifera</t>
  </si>
  <si>
    <t xml:space="preserve"> Demospongiae</t>
  </si>
  <si>
    <t xml:space="preserve"> Haplosclerida</t>
  </si>
  <si>
    <t xml:space="preserve"> Niphatidae</t>
  </si>
  <si>
    <t>Amphimedon.</t>
  </si>
  <si>
    <t xml:space="preserve"> NCBI_TaxID=400682 {ECO:0000313|EnsemblMetazoa:PAC:15726676, ECO:0000313|Proteomes:UP000007879};</t>
  </si>
  <si>
    <t xml:space="preserve"> NCBI_TaxID=6239 {ECO:0000313|EMBL:CAB16523.1, ECO:0000313|Proteomes:UP000001940};</t>
  </si>
  <si>
    <t xml:space="preserve"> NCBI_TaxID=9541;</t>
  </si>
  <si>
    <t xml:space="preserve"> NCBI_TaxID=9601;</t>
  </si>
  <si>
    <t xml:space="preserve"> NCBI_TaxID=7955 {ECO:0000313|EMBL:AAI24656.1};</t>
  </si>
  <si>
    <t xml:space="preserve"> Aedes aegypti (Yellowfever mosquito) (Culex aegypti).</t>
  </si>
  <si>
    <t xml:space="preserve"> NCBI_TaxID=7159 {ECO:0000313|EMBL:EAT32754.1, ECO:0000313|Proteomes:UP000008820};</t>
  </si>
  <si>
    <t xml:space="preserve"> Aedini</t>
  </si>
  <si>
    <t xml:space="preserve"> Aedes</t>
  </si>
  <si>
    <t xml:space="preserve"> Stegomyia.</t>
  </si>
  <si>
    <t xml:space="preserve"> NCBI_TaxID=7159 {ECO:0000313|EMBL:EAT35211.1, ECO:0000313|Proteomes:UP000008820};</t>
  </si>
  <si>
    <t xml:space="preserve"> NCBI_TaxID=7159 {ECO:0000313|EMBL:EAT43073.1, ECO:0000313|Proteomes:UP000008820};</t>
  </si>
  <si>
    <t xml:space="preserve"> NCBI_TaxID=8364;</t>
  </si>
  <si>
    <t xml:space="preserve"> Drosophila pseudoobscura pseudoobscura (Fruit fly).</t>
  </si>
  <si>
    <t xml:space="preserve"> NCBI_TaxID=46245 {ECO:0000313|EMBL:EAL29095.2, ECO:0000313|Proteomes:UP000001819};</t>
  </si>
  <si>
    <t xml:space="preserve"> NCBI_TaxID=46245 {ECO:0000313|EMBL:EAL30225.1, ECO:0000313|Proteomes:UP000001819};</t>
  </si>
  <si>
    <t xml:space="preserve"> NCBI_TaxID=46245 {ECO:0000313|EMBL:EAL32946.2, ECO:0000313|Proteomes:UP000001819};</t>
  </si>
  <si>
    <t xml:space="preserve"> NCBI_TaxID=9913 {ECO:0000313|EMBL:AAI09931.1};</t>
  </si>
  <si>
    <t xml:space="preserve"> Xenopus laevis (African clawed frog).</t>
  </si>
  <si>
    <t xml:space="preserve"> NCBI_TaxID=8355 {ECO:0000313|EMBL:AAI08637.1};</t>
  </si>
  <si>
    <t>Xenopus.</t>
  </si>
  <si>
    <t xml:space="preserve"> NCBI_TaxID=10090 {ECO:0000313|EMBL:BAE35678.1};</t>
  </si>
  <si>
    <t xml:space="preserve"> NCBI_TaxID=9541 {ECO:0000313|EMBL:BAE01880.1};</t>
  </si>
  <si>
    <t xml:space="preserve"> NCBI_TaxID=9541 {ECO:0000313|EMBL:BAE01058.1};</t>
  </si>
  <si>
    <t xml:space="preserve"> NCBI_TaxID=9541 {ECO:0000313|EMBL:BAE01001.1};</t>
  </si>
  <si>
    <t xml:space="preserve"> NCBI_TaxID=99883;</t>
  </si>
  <si>
    <t xml:space="preserve"> NCBI_TaxID=9606 {ECO:0000313|EMBL:BAD96360.1};</t>
  </si>
  <si>
    <t xml:space="preserve"> NCBI_TaxID=7955 {ECO:0000313|EMBL:AAH93181.1, ECO:0000313|Proteomes:UP000000437};</t>
  </si>
  <si>
    <t xml:space="preserve"> NCBI_TaxID=9913 {ECO:0000313|EMBL:AAX46691.1};</t>
  </si>
  <si>
    <t xml:space="preserve"> NCBI_TaxID=6182 {ECO:0000313|EMBL:AAX26173.2};</t>
  </si>
  <si>
    <t xml:space="preserve"> NCBI_TaxID=6182 {ECO:0000313|EMBL:AAW26366.1};</t>
  </si>
  <si>
    <t xml:space="preserve"> NCBI_TaxID=8364 {ECO:0000313|EMBL:AAH88571.1};</t>
  </si>
  <si>
    <t xml:space="preserve"> NCBI_TaxID=9601 {ECO:0000313|EMBL:CAH89562.1};</t>
  </si>
  <si>
    <t xml:space="preserve"> NCBI_TaxID=9601 {ECO:0000313|EMBL:CAH89520.1};</t>
  </si>
  <si>
    <t xml:space="preserve"> NCBI_TaxID=7955 {ECO:0000313|EMBL:AAH83521.1, ECO:0000313|Proteomes:UP000000437};</t>
  </si>
  <si>
    <t xml:space="preserve"> NCBI_TaxID=10116 {ECO:0000313|EMBL:AAH78812.1};</t>
  </si>
  <si>
    <t xml:space="preserve"> NCBI_TaxID=7955 {ECO:0000313|EMBL:AAH76077.1};</t>
  </si>
  <si>
    <t xml:space="preserve"> NCBI_TaxID=10116 {ECO:0000313|EMBL:AAH72689.1};</t>
  </si>
  <si>
    <t xml:space="preserve"> NCBI_TaxID=9606 {ECO:0000313|EMBL:AAC50936.1, ECO:0000313|Proteomes:UP000005640};</t>
  </si>
  <si>
    <t xml:space="preserve"> NCBI_TaxID=9606 {ECO:0000313|EMBL:AAB19034.1, ECO:0000313|Proteomes:UP000005640};</t>
  </si>
  <si>
    <t xml:space="preserve"> NCBI_TaxID=8355 {ECO:0000313|EMBL:AAH68961.1};</t>
  </si>
  <si>
    <t xml:space="preserve"> Anopheles gambiae (African malaria mosquito).</t>
  </si>
  <si>
    <t xml:space="preserve"> NCBI_TaxID=7165 {ECO:0000313|Proteomes:UP000007062};</t>
  </si>
  <si>
    <t xml:space="preserve"> Anophelinae</t>
  </si>
  <si>
    <t xml:space="preserve"> Anopheles.</t>
  </si>
  <si>
    <t xml:space="preserve"> NCBI_TaxID=7955 {ECO:0000313|EMBL:AAH54687.1, ECO:0000313|Proteomes:UP000000437};</t>
  </si>
  <si>
    <t xml:space="preserve"> NCBI_TaxID=8355 {ECO:0000313|EMBL:AAH45010.1};</t>
  </si>
  <si>
    <t xml:space="preserve"> NCBI_TaxID=7955 {ECO:0000313|EMBL:AAH44404.1};</t>
  </si>
  <si>
    <t xml:space="preserve"> NCBI_TaxID=10090 {ECO:0000313|EMBL:AAH48788.1};</t>
  </si>
  <si>
    <t xml:space="preserve"> Drosophila melanogaster (Fruit fly).</t>
  </si>
  <si>
    <t xml:space="preserve"> NCBI_TaxID=7227 {ECO:0000313|EMBL:AAN10821.1, ECO:0000313|Proteomes:UP000000803};</t>
  </si>
  <si>
    <t xml:space="preserve"> NCBI_TaxID=8355 {ECO:0000313|EMBL:AAH41225.1};</t>
  </si>
  <si>
    <t xml:space="preserve"> NCBI_TaxID=10090 {ECO:0000313|EMBL:BAC41117.1};</t>
  </si>
  <si>
    <t xml:space="preserve"> NCBI_TaxID=9606 {ECO:0000313|EMBL:BAC04806.1};</t>
  </si>
  <si>
    <t xml:space="preserve"> NCBI_TaxID=7227 {ECO:0000313|EMBL:AAL68277.1};</t>
  </si>
  <si>
    <t xml:space="preserve"> NCBI_TaxID=9606 {ECO:0000313|EMBL:BAB69024.1};</t>
  </si>
  <si>
    <t xml:space="preserve"> NCBI_TaxID=7227 {ECO:0000313|EMBL:AAF54618.1, ECO:0000313|Proteomes:UP000000803};</t>
  </si>
  <si>
    <t xml:space="preserve"> NCBI_TaxID=7227 {ECO:0000313|EMBL:AAF51677.1, ECO:0000313|Proteomes:UP000000803};</t>
  </si>
  <si>
    <t xml:space="preserve"> NCBI_TaxID=6239;</t>
  </si>
  <si>
    <t>Названия строк</t>
  </si>
  <si>
    <t>Общий итог</t>
  </si>
  <si>
    <t>Названия столбцов</t>
  </si>
  <si>
    <t>Количество по полю Pfam_AC</t>
  </si>
  <si>
    <t>taxon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</si>
</sst>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/>
    <xf numFmtId="0" fontId="0" fillId="33" borderId="0" xfId="0" applyNumberFormat="1" applyFill="1"/>
    <xf numFmtId="0" fontId="0" fillId="34" borderId="0" xfId="0" applyFill="1"/>
    <xf numFmtId="0" fontId="0" fillId="34" borderId="0" xfId="0" applyNumberFormat="1" applyFill="1"/>
    <xf numFmtId="0" fontId="0" fillId="35" borderId="0" xfId="0" applyFill="1" applyAlignment="1">
      <alignment horizontal="left"/>
    </xf>
    <xf numFmtId="0" fontId="0" fillId="35" borderId="0" xfId="0" applyNumberFormat="1" applyFill="1"/>
    <xf numFmtId="0" fontId="0" fillId="36" borderId="0" xfId="0" applyFill="1" applyAlignment="1">
      <alignment horizontal="left"/>
    </xf>
    <xf numFmtId="0" fontId="0" fillId="36" borderId="0" xfId="0" applyNumberForma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" refreshedDate="42153.430016435188" createdVersion="5" refreshedVersion="5" minRefreshableVersion="3" recordCount="835">
  <cacheSource type="worksheet">
    <worksheetSource ref="A1:D836" sheet="Domains"/>
  </cacheSource>
  <cacheFields count="4">
    <cacheField name="Sequence_ID" numFmtId="0">
      <sharedItems count="533">
        <s v="A2RSX9_MOUSE"/>
        <s v="A4IFK6_BOVIN"/>
        <s v="A4II33_XENTR"/>
        <s v="A5A8K4_MOUSE"/>
        <s v="A7RFY9_NEMVE"/>
        <s v="A7RHY1_NEMVE"/>
        <s v="A7SDZ2_NEMVE"/>
        <s v="A8PUA9_BRUMA"/>
        <s v="A8Q6Y3_BRUMA"/>
        <s v="A8QAZ7_BRUMA"/>
        <s v="A8XAD1_CAEBR"/>
        <s v="A8XEB3_CAEBR"/>
        <s v="A8Y096_CAEBR"/>
        <s v="A9USB9_MONBE"/>
        <s v="A9V3E4_MONBE"/>
        <s v="A9V3L9_MONBE"/>
        <s v="ARFP1_HUMAN"/>
        <s v="ARFP1_RAT"/>
        <s v="ARFP2_BOVIN"/>
        <s v="ARFP2_HUMAN"/>
        <s v="ARFP2_MOUSE"/>
        <s v="ARFP2_RAT"/>
        <s v="B0QYL3_HUMAN"/>
        <s v="B0WEC7_CULQU"/>
        <s v="B0WVZ2_CULQU"/>
        <s v="B3FTQ2_HUMAN"/>
        <s v="B3KM22_HUMAN"/>
        <s v="B3KS52_HUMAN"/>
        <s v="B3LZ49_DROAN"/>
        <s v="B3M6U2_DROAN"/>
        <s v="B3MNJ3_DROAN"/>
        <s v="B3N3D2_DROER"/>
        <s v="B3NIV7_DROER"/>
        <s v="B3NZG9_DROER"/>
        <s v="B3RMJ9_TRIAD"/>
        <s v="B3RR81_TRIAD"/>
        <s v="B3RXC6_TRIAD"/>
        <s v="B4DS69_HUMAN"/>
        <s v="B4DSC9_HUMAN"/>
        <s v="B4DUZ3_HUMAN"/>
        <s v="B4DX86_HUMAN"/>
        <s v="B4DXH2_HUMAN"/>
        <s v="B4E273_HUMAN"/>
        <s v="B4GLI3_DROPE"/>
        <s v="B4H400_DROPE"/>
        <s v="B4HB32_DROPE"/>
        <s v="B4HIB9_DROSE"/>
        <s v="B4IAJ7_DROSE"/>
        <s v="B4IEB6_DROSE"/>
        <s v="B4IUK3_DROYA"/>
        <s v="B4IYW6_DROGR"/>
        <s v="B4JCM8_DROGR"/>
        <s v="B4JUV0_DROGR"/>
        <s v="B4KCZ4_DROMO"/>
        <s v="B4KIN4_DROMO"/>
        <s v="B4KWK7_DROMO"/>
        <s v="B4LEC2_DROVI"/>
        <s v="B4LZH9_DROVI"/>
        <s v="B4MDL9_DROVI"/>
        <s v="B4MV86_DROWI"/>
        <s v="B4N6H9_DROWI"/>
        <s v="B4NBQ5_DROWI"/>
        <s v="B4P2I2_DROYA"/>
        <s v="B4PE73_DROYA"/>
        <s v="B4PM35_DROYA"/>
        <s v="B4Q486_DROSI"/>
        <s v="B4QJN1_DROSI"/>
        <s v="B4QU62_DROSI"/>
        <s v="B5X468_SALSA"/>
        <s v="B7Q7G5_IXOSC"/>
        <s v="B7QB02_IXOSC"/>
        <s v="B7QF86_IXOSC"/>
        <s v="B7ZA10_HUMAN"/>
        <s v="B9ZVM7_HUMAN"/>
        <s v="C0H909_SALSA"/>
        <s v="C0HBL9_SALSA"/>
        <s v="C1BP68_9MAXI"/>
        <s v="C3Y975_BRAFL"/>
        <s v="C3YEN7_BRAFL"/>
        <s v="C3YS87_BRAFL"/>
        <s v="C5IWU8_SHEEP"/>
        <s v="C7TYW7_SCHJA"/>
        <s v="C9IZC7_HUMAN"/>
        <s v="C9J0T2_HUMAN"/>
        <s v="C9J101_HUMAN"/>
        <s v="C9J1M7_HUMAN"/>
        <s v="C9J3Y4_HUMAN"/>
        <s v="C9J5Z0_HUMAN"/>
        <s v="C9J8Y3_HUMAN"/>
        <s v="C9J9Z8_HUMAN"/>
        <s v="C9JAQ4_HUMAN"/>
        <s v="C9JDK6_HUMAN"/>
        <s v="C9JDM8_HUMAN"/>
        <s v="C9JE49_HUMAN"/>
        <s v="C9JEN4_HUMAN"/>
        <s v="C9JEP0_HUMAN"/>
        <s v="C9JRB6_HUMAN"/>
        <s v="D1MN62_CAEEL"/>
        <s v="D2DSM0_9EUCA"/>
        <s v="D2GXS5_AILME"/>
        <s v="D2HB90_AILME"/>
        <s v="D2HD17_AILME"/>
        <s v="D2HR63_AILME"/>
        <s v="D3Z020_MOUSE"/>
        <s v="D3Z118_MOUSE"/>
        <s v="D3Z119_MOUSE"/>
        <s v="D3Z2F3_MOUSE"/>
        <s v="D3Z376_MOUSE"/>
        <s v="D3ZNX6_RAT"/>
        <s v="D4A1P1_RAT"/>
        <s v="D4A6Y9_RAT"/>
        <s v="D6RHM6_MOUSE"/>
        <s v="D6W6B9_TRICA"/>
        <s v="D6W6I9_TRICA"/>
        <s v="D6WDP9_TRICA"/>
        <s v="E0AE01_SPOEX"/>
        <s v="E0VGF8_PEDHC"/>
        <s v="E0VGK0_PEDHC"/>
        <s v="E0VPD8_PEDHC"/>
        <s v="E1B6R3_CAEEL"/>
        <s v="E1B6R4_CAEEL"/>
        <s v="E1B6R5_CAEEL"/>
        <s v="E1BF83_BOVIN"/>
        <s v="E1BQ62_CHICK"/>
        <s v="E1C2A8_CHICK"/>
        <s v="E1C3V9_CHICK"/>
        <s v="E1C4L7_CHICK"/>
        <s v="E1C4P9_CHICK"/>
        <s v="E1C565_CHICK"/>
        <s v="E1FI30_LOALO"/>
        <s v="E1FK05_LOALO"/>
        <s v="E1FSI0_LOALO"/>
        <s v="E1ZZ00_CAMFO"/>
        <s v="E1ZZW7_CAMFO"/>
        <s v="E2B863_HARSA"/>
        <s v="E2BR24_HARSA"/>
        <s v="E2BX28_HARSA"/>
        <s v="E2QV23_CANFA"/>
        <s v="E2R057_CANFA"/>
        <s v="E2R059_CANFA"/>
        <s v="E2RE87_CANFA"/>
        <s v="E2RNH8_CANFA"/>
        <s v="E2RPE0_CANFA"/>
        <s v="E3LSG2_CAERE"/>
        <s v="E3MG87_CAERE"/>
        <s v="E3NEP2_CAERE"/>
        <s v="E3NT11_CAERE"/>
        <s v="E3NTQ4_CAERE"/>
        <s v="E3NUJ9_CAERE"/>
        <s v="E3NV89_CAERE"/>
        <s v="E3WP92_ANODA"/>
        <s v="E3X263_ANODA"/>
        <s v="E3XDZ0_ANODA"/>
        <s v="E4X4L9_OIKDI"/>
        <s v="E4X8A1_OIKDI"/>
        <s v="E4XBQ5_OIKDI"/>
        <s v="E4XWJ8_OIKDI"/>
        <s v="E4Y7P4_OIKDI"/>
        <s v="E4Z528_OIKDI"/>
        <s v="E5S7F1_TRISP"/>
        <s v="E5SAF7_TRISP"/>
        <s v="E5SQK1_TRISP"/>
        <s v="E5SQK2_TRISP"/>
        <s v="E5T3L4_TRISP"/>
        <s v="E7ENI6_HUMAN"/>
        <s v="E7EXU4_DANRE"/>
        <s v="E9BVY9_CAPO3"/>
        <s v="E9BVZ1_CAPO3"/>
        <s v="E9C5S9_CAPO3"/>
        <s v="E9G7P4_DAPPU"/>
        <s v="E9GF31_DAPPU"/>
        <s v="E9H7R6_DAPPU"/>
        <s v="E9II13_SOLIN"/>
        <s v="E9IS84_SOLIN"/>
        <s v="E9IVT9_SOLIN"/>
        <s v="E9IVU1_SOLIN"/>
        <s v="E9PDL4_HUMAN"/>
        <s v="E9PPY7_HUMAN"/>
        <s v="E9PRV8_HUMAN"/>
        <s v="E9PUZ5_MOUSE"/>
        <s v="E9Q3G5_MOUSE"/>
        <s v="E9QAC6_MOUSE"/>
        <s v="E9QAY5_MOUSE"/>
        <s v="E9QBT3_DANRE"/>
        <s v="F1L5B1_ASCSU"/>
        <s v="F1L777_ASCSU"/>
        <s v="F1L8V0_ASCSU"/>
        <s v="F1MAV2_BOVIN"/>
        <s v="F1MU52_BOVIN"/>
        <s v="F1MW75_BOVIN"/>
        <s v="F1N6J2_BOVIN"/>
        <s v="F1Q8M3_DANRE"/>
        <s v="F1Q8Q4_DANRE"/>
        <s v="F1QC36_DANRE"/>
        <s v="F1QJ24_DANRE"/>
        <s v="F1R5V2_DANRE"/>
        <s v="F1RMN9_PIG"/>
        <s v="F1RSB0_PIG"/>
        <s v="F1SF69_PIG"/>
        <s v="F1SF70_PIG"/>
        <s v="F1SHE9_PIG"/>
        <s v="F1SKP0_PIG"/>
        <s v="F2TVD9_SALS5"/>
        <s v="F2UCK2_SALS5"/>
        <s v="F2UM80_SALS5"/>
        <s v="F4NRG1_BATDJ"/>
        <s v="F4WDT4_ACREC"/>
        <s v="F4WNI6_ACREC"/>
        <s v="F4WTV9_ACREC"/>
        <s v="F6PIB1_XENTR"/>
        <s v="F6PRE1_XENTR"/>
        <s v="F6Q361_ORNAN"/>
        <s v="F6Q373_ORNAN"/>
        <s v="F6Q3I7_ORNAN"/>
        <s v="F6QQ48_CALJA"/>
        <s v="F6QWN8_ORNAN"/>
        <s v="F6QWQ9_ORNAN"/>
        <s v="F6QWT1_ORNAN"/>
        <s v="F6SPY1_CIOIN"/>
        <s v="F6UE36_MACMU"/>
        <s v="F6UWM8_CALJA"/>
        <s v="F6V107_HUMAN"/>
        <s v="F6WDM5_ORNAN"/>
        <s v="F6X0L5_MACMU"/>
        <s v="F6X0M2_MACMU"/>
        <s v="F6XLT5_CALJA"/>
        <s v="F6XZV5_HORSE"/>
        <s v="F6Y4M7_XENTR"/>
        <s v="F6YI24_CALJA"/>
        <s v="F6Z170_CALJA"/>
        <s v="F6Z9S9_CALJA"/>
        <s v="F6ZAK4_CALJA"/>
        <s v="F6ZCJ2_CALJA"/>
        <s v="F6ZVL0_CALJA"/>
        <s v="F7AE21_CALJA"/>
        <s v="F7AUM6_MONDO"/>
        <s v="F7B9T9_HORSE"/>
        <s v="F7BG11_MOUSE"/>
        <s v="F7BQK9_HORSE"/>
        <s v="F7C5J4_MONDO"/>
        <s v="F7C5K0_MONDO"/>
        <s v="F7C8Z7_MACMU"/>
        <s v="F7CQG2_XENTR"/>
        <s v="F7CXB0_ORNAN"/>
        <s v="F7CXB6_ORNAN"/>
        <s v="F7DB33_HORSE"/>
        <s v="F7DD69_HORSE"/>
        <s v="F7EKG0_CALJA"/>
        <s v="F7EKY2_CALJA"/>
        <s v="F7F002_CALJA"/>
        <s v="F7FCI2_ORNAN"/>
        <s v="F7FCI7_ORNAN"/>
        <s v="F7FCJ2_ORNAN"/>
        <s v="F7FH02_CALJA"/>
        <s v="F7FRA7_MONDO"/>
        <s v="F7GCI6_CALJA"/>
        <s v="F7GHM8_MONDO"/>
        <s v="F7GHP6_MONDO"/>
        <s v="F7GLY1_CALJA"/>
        <s v="F7GQ05_MACMU"/>
        <s v="F7GQ11_MACMU"/>
        <s v="F7GQ13_MACMU"/>
        <s v="F7H8Z4_MACMU"/>
        <s v="F7HDA9_CALJA"/>
        <s v="F7HN39_MACMU"/>
        <s v="F7IKM7_CALJA"/>
        <s v="F8WBK1_HUMAN"/>
        <s v="F8WBQ1_HUMAN"/>
        <s v="F8WET5_HUMAN"/>
        <s v="G0MK28_CAEBE"/>
        <s v="G0NDP9_CAEBE"/>
        <s v="G0NJH8_CAEBE"/>
        <s v="G0PCQ4_CAEBE"/>
        <s v="G1KNF6_ANOCA"/>
        <s v="G1KRZ1_ANOCA"/>
        <s v="G1LV20_AILME"/>
        <s v="G1M3B1_AILME"/>
        <s v="G1MDB3_AILME"/>
        <s v="G1MYR8_MELGA"/>
        <s v="G1NBX2_MELGA"/>
        <s v="G1NIS1_MELGA"/>
        <s v="G1NQU4_MELGA"/>
        <s v="G1NYI6_MYOLU"/>
        <s v="G1NYK4_MYOLU"/>
        <s v="G1PVE8_MYOLU"/>
        <s v="G1PVF2_MYOLU"/>
        <s v="G1PWI0_MYOLU"/>
        <s v="G1R1T6_NOMLE"/>
        <s v="G1R5T3_NOMLE"/>
        <s v="G1RYC4_NOMLE"/>
        <s v="G1S273_NOMLE"/>
        <s v="G1S6L1_NOMLE"/>
        <s v="G1S6L2_NOMLE"/>
        <s v="G1SME7_RABIT"/>
        <s v="G1SZF0_RABIT"/>
        <s v="G1T6S9_RABIT"/>
        <s v="G1TCF4_RABIT"/>
        <s v="G1TCP2_RABIT"/>
        <s v="G2HGN0_PANTR"/>
        <s v="G3GYV3_CRIGR"/>
        <s v="G3HJH4_CRIGR"/>
        <s v="G3HQA3_CRIGR"/>
        <s v="G3I511_CRIGR"/>
        <s v="G3IDF4_CRIGR"/>
        <s v="G3MP72_9ACAR"/>
        <s v="G3NX34_GASAC"/>
        <s v="G3NX46_GASAC"/>
        <s v="G3PCY7_GASAC"/>
        <s v="G3PHF4_GASAC"/>
        <s v="G3PKV7_GASAC"/>
        <s v="G3PX81_GASAC"/>
        <s v="G3PX84_GASAC"/>
        <s v="G3QBD5_GASAC"/>
        <s v="G3QQU6_GORGO"/>
        <s v="G3QVZ7_GORGO"/>
        <s v="G3QYN2_GORGO"/>
        <s v="G3RLI0_GORGO"/>
        <s v="G3S2I0_GORGO"/>
        <s v="G3SVW7_LOXAF"/>
        <s v="G3SYW2_LOXAF"/>
        <s v="G3T3Y1_LOXAF"/>
        <s v="G3TF15_LOXAF"/>
        <s v="G3TI06_LOXAF"/>
        <s v="G3TY56_LOXAF"/>
        <s v="G3UAG3_LOXAF"/>
        <s v="G3UG38_LOXAF"/>
        <s v="G3V7E9_RAT"/>
        <s v="G3VLI8_SARHA"/>
        <s v="G3VUR8_SARHA"/>
        <s v="G3W086_SARHA"/>
        <s v="G3W095_SARHA"/>
        <s v="G3W180_SARHA"/>
        <s v="G4LYX6_SCHMA"/>
        <s v="G4M145_SCHMA"/>
        <s v="G4M146_SCHMA"/>
        <s v="G4VA81_SCHMA"/>
        <s v="G5AYS3_HETGA"/>
        <s v="G5BBQ8_HETGA"/>
        <s v="G5BMJ6_HETGA"/>
        <s v="G5BRZ1_HETGA"/>
        <s v="G5C1S3_HETGA"/>
        <s v="G5E8V9_MOUSE"/>
        <s v="G6CU66_DANPL"/>
        <s v="G6DAP6_DANPL"/>
        <s v="G6DG68_DANPL"/>
        <s v="G7MLT2_MACMU"/>
        <s v="G7N3U3_MACMU"/>
        <s v="G7N8P6_MACMU"/>
        <s v="G7P1A4_MACFA"/>
        <s v="G7P6F3_MACFA"/>
        <s v="G7PFE8_MACFA"/>
        <s v="G7PL81_MACFA"/>
        <s v="G7PQV7_MACFA"/>
        <s v="G7YCJ6_CLOSI"/>
        <s v="G7YFE6_CLOSI"/>
        <s v="G7YUZ8_CLOSI"/>
        <s v="G9K536_MUSPF"/>
        <s v="G9K537_MUSPF"/>
        <s v="G9KGH1_MUSPF"/>
        <s v="H0V7D4_CAVPO"/>
        <s v="H0VEF1_CAVPO"/>
        <s v="H0VH05_CAVPO"/>
        <s v="H0VHQ6_CAVPO"/>
        <s v="H0W7L4_CAVPO"/>
        <s v="H0WFL9_OTOGA"/>
        <s v="H0WIR0_OTOGA"/>
        <s v="H0WLH1_OTOGA"/>
        <s v="H0WRQ6_OTOGA"/>
        <s v="H0XD53_OTOGA"/>
        <s v="H0YTX5_TAEGU"/>
        <s v="H0Z3R6_TAEGU"/>
        <s v="H0ZJM3_TAEGU"/>
        <s v="H0ZWZ5_TAEGU"/>
        <s v="H1A0I8_TAEGU"/>
        <s v="H2LD39_ORYLA"/>
        <s v="H2LEE3_ORYLA"/>
        <s v="H2LEE6_ORYLA"/>
        <s v="H2LH42_ORYLA"/>
        <s v="H2LH44_ORYLA"/>
        <s v="H2LWN9_ORYLA"/>
        <s v="H2LWP0_ORYLA"/>
        <s v="H2MH53_ORYLA"/>
        <s v="H2MPR9_ORYLA"/>
        <s v="H2N0X3_ORYLA"/>
        <s v="H2NE95_PONAB"/>
        <s v="H2P4C6_PONAB"/>
        <s v="H2P4C7_PONAB"/>
        <s v="H2P8C1_PONAB"/>
        <s v="H2PEI8_PONAB"/>
        <s v="H2PMU0_PONAB"/>
        <s v="H2PMU1_PONAB"/>
        <s v="H2PMU2_PONAB"/>
        <s v="H2Q322_PANTR"/>
        <s v="H2QJ94_PANTR"/>
        <s v="H2QLN1_PANTR"/>
        <s v="H2QQA4_PANTR"/>
        <s v="H2QU69_PANTR"/>
        <s v="H2RMA3_TAKRU"/>
        <s v="H2S012_TAKRU"/>
        <s v="H2S0Q9_TAKRU"/>
        <s v="H2SN84_TAKRU"/>
        <s v="H2SP42_TAKRU"/>
        <s v="H2SP43_TAKRU"/>
        <s v="H2SP44_TAKRU"/>
        <s v="H2SP45_TAKRU"/>
        <s v="H2SP46_TAKRU"/>
        <s v="H2SQB7_TAKRU"/>
        <s v="H2SQB8_TAKRU"/>
        <s v="H2SQB9_TAKRU"/>
        <s v="H2T171_TAKRU"/>
        <s v="H2T172_TAKRU"/>
        <s v="H2T8E0_TAKRU"/>
        <s v="H2T8E1_TAKRU"/>
        <s v="H2T8E2_TAKRU"/>
        <s v="H2T8E3_TAKRU"/>
        <s v="H2T8E4_TAKRU"/>
        <s v="H2TDN0_TAKRU"/>
        <s v="H2TDN1_TAKRU"/>
        <s v="H2TDN2_TAKRU"/>
        <s v="H2TDN3_TAKRU"/>
        <s v="H2WDE0_CAEJA"/>
        <s v="H2WG38_CAEJA"/>
        <s v="H2WM33_CAEJA"/>
        <s v="H2XRX5_CIOIN"/>
        <s v="H2YGM3_CIOSA"/>
        <s v="H2YXK2_CIOSA"/>
        <s v="H2ZC35_CIOSA"/>
        <s v="H2ZC36_CIOSA"/>
        <s v="H2ZC38_CIOSA"/>
        <s v="H3A515_LATCH"/>
        <s v="H3ACF1_LATCH"/>
        <s v="H3AYU9_LATCH"/>
        <s v="H3B2J6_LATCH"/>
        <s v="H3BAQ2_LATCH"/>
        <s v="H3C3D9_TETNG"/>
        <s v="H3CBY6_TETNG"/>
        <s v="H3CFW9_TETNG"/>
        <s v="H3CNS9_TETNG"/>
        <s v="H3CX44_TETNG"/>
        <s v="H3D266_TETNG"/>
        <s v="H3D6Y4_TETNG"/>
        <s v="H3DT89_PRIPA"/>
        <s v="H3E101_PRIPA"/>
        <s v="H3F2F9_PRIPA"/>
        <s v="H3HRV0_STRPU"/>
        <s v="H3HZS5_STRPU"/>
        <s v="H3ICR5_STRPU"/>
        <s v="H3JC97_STRPU"/>
        <s v="H9FTV4_MACMU"/>
        <s v="H9GG58_ANOCA"/>
        <s v="H9GM29_ANOCA"/>
        <s v="H9H736_MONDO"/>
        <s v="H9H7M2_MONDO"/>
        <s v="H9HGD1_ATTCE"/>
        <s v="H9HJL8_ATTCE"/>
        <s v="H9IA50_ATTCE"/>
        <s v="H9JKE0_BOMMO"/>
        <s v="H9JQ19_BOMMO"/>
        <s v="H9JW29_BOMMO"/>
        <s v="H9KG58_APIME"/>
        <s v="H9KMP7_APIME"/>
        <s v="H9KQ30_APIME"/>
        <s v="I1G1J8_AMPQE"/>
        <s v="I1GE35_AMPQE"/>
        <s v="ICA1L_HUMAN"/>
        <s v="ICA1L_MOUSE"/>
        <s v="ICA1L_RAT"/>
        <s v="ICA69_HUMAN"/>
        <s v="ICA69_MOUSE"/>
        <s v="ICA69_RAT"/>
        <s v="O18246_CAEEL"/>
        <s v="PICK1_BOVIN"/>
        <s v="PICK1_HUMAN"/>
        <s v="PICK1_MACFA"/>
        <s v="PICK1_MOUSE"/>
        <s v="PICK1_PONAB"/>
        <s v="PICK1_RAT"/>
        <s v="Q08BM4_DANRE"/>
        <s v="Q16EU2_AEDAE"/>
        <s v="Q16LL7_AEDAE"/>
        <s v="Q179Z8_AEDAE"/>
        <s v="Q28BS9_XENTR"/>
        <s v="Q28DQ1_XENTR"/>
        <s v="Q28F10_XENTR"/>
        <s v="Q293W9_DROPS"/>
        <s v="Q29E38_DROPS"/>
        <s v="Q29L78_DROPS"/>
        <s v="Q32KU0_BOVIN"/>
        <s v="Q32NG7_XENLA"/>
        <s v="Q3TVE1_MOUSE"/>
        <s v="Q4R4U5_MACFA"/>
        <s v="Q4R765_MACFA"/>
        <s v="Q4R7C1_MACFA"/>
        <s v="Q4RRF6_TETNG"/>
        <s v="Q4S2Z5_TETNG"/>
        <s v="Q4S9D1_TETNG"/>
        <s v="Q4SFY9_TETNG"/>
        <s v="Q4SS04_TETNG"/>
        <s v="Q4T3L2_TETNG"/>
        <s v="Q4T9J8_TETNG"/>
        <s v="Q53HE0_HUMAN"/>
        <s v="Q567G5_DANRE"/>
        <s v="Q58CV3_BOVIN"/>
        <s v="Q5C2F2_SCHJA"/>
        <s v="Q5DCU0_SCHJA"/>
        <s v="Q5I095_XENTR"/>
        <s v="Q5RF95_PONAB"/>
        <s v="Q5RFD7_PONAB"/>
        <s v="Q5XIZ7_DANRE"/>
        <s v="Q6AZ05_RAT"/>
        <s v="Q6DHA0_DANRE"/>
        <s v="Q6GQQ2_RAT"/>
        <s v="Q6LCR0_HUMAN"/>
        <s v="Q6LCT9_HUMAN"/>
        <s v="Q6NTK0_XENLA"/>
        <s v="Q7Q3E3_ANOGA"/>
        <s v="Q7Q556_ANOGA"/>
        <s v="Q7Q810_ANOGA"/>
        <s v="Q7SYK6_DANRE"/>
        <s v="Q7ZXG0_XENLA"/>
        <s v="Q803N6_DANRE"/>
        <s v="Q80VC8_MOUSE"/>
        <s v="Q86PF5_DROME"/>
        <s v="Q8AVX4_XENLA"/>
        <s v="Q8C1W2_MOUSE"/>
        <s v="Q8N8M9_HUMAN"/>
        <s v="Q8SY07_DROME"/>
        <s v="Q96HG3_HUMAN"/>
        <s v="Q96Q33_HUMAN"/>
        <s v="Q9VGQ8_DROME"/>
        <s v="Q9VP78_DROME"/>
        <s v="RIC19_CAEEL"/>
        <s v="YL87_CAEEL"/>
      </sharedItems>
    </cacheField>
    <cacheField name="Sequence_AC" numFmtId="0">
      <sharedItems count="533">
        <s v="A2RSX9"/>
        <s v="A4IFK6"/>
        <s v="A4II33"/>
        <s v="A5A8K4"/>
        <s v="A7RFY9"/>
        <s v="A7RHY1"/>
        <s v="A7SDZ2"/>
        <s v="A8PUA9"/>
        <s v="A8Q6Y3"/>
        <s v="A8QAZ7"/>
        <s v="A8XAD1"/>
        <s v="A8XEB3"/>
        <s v="A8Y096"/>
        <s v="A9USB9"/>
        <s v="A9V3E4"/>
        <s v="A9V3L9"/>
        <s v="P53367"/>
        <s v="Q9JHU5"/>
        <s v="Q3ZCL5"/>
        <s v="P53365"/>
        <s v="Q8K221"/>
        <s v="Q6AY65"/>
        <s v="B0QYL3"/>
        <s v="B0WEC7"/>
        <s v="B0WVZ2"/>
        <s v="B3FTQ2"/>
        <s v="B3KM22"/>
        <s v="B3KS52"/>
        <s v="B3LZ49"/>
        <s v="B3M6U2"/>
        <s v="B3MNJ3"/>
        <s v="B3N3D2"/>
        <s v="B3NIV7"/>
        <s v="B3NZG9"/>
        <s v="B3RMJ9"/>
        <s v="B3RR81"/>
        <s v="B3RXC6"/>
        <s v="B4DS69"/>
        <s v="B4DSC9"/>
        <s v="B4DUZ3"/>
        <s v="B4DX86"/>
        <s v="B4DXH2"/>
        <s v="B4E273"/>
        <s v="B4GLI3"/>
        <s v="B4H400"/>
        <s v="B4HB32"/>
        <s v="B4HIB9"/>
        <s v="B4IAJ7"/>
        <s v="B4IEB6"/>
        <s v="B4IUK3"/>
        <s v="B4IYW6"/>
        <s v="B4JCM8"/>
        <s v="B4JUV0"/>
        <s v="B4KCZ4"/>
        <s v="B4KIN4"/>
        <s v="B4KWK7"/>
        <s v="B4LEC2"/>
        <s v="B4LZH9"/>
        <s v="B4MDL9"/>
        <s v="B4MV86"/>
        <s v="B4N6H9"/>
        <s v="B4NBQ5"/>
        <s v="B4P2I2"/>
        <s v="B4PE73"/>
        <s v="B4PM35"/>
        <s v="B4Q486"/>
        <s v="B4QJN1"/>
        <s v="B4QU62"/>
        <s v="B5X468"/>
        <s v="B7Q7G5"/>
        <s v="B7QB02"/>
        <s v="B7QF86"/>
        <s v="B7ZA10"/>
        <s v="B9ZVM7"/>
        <s v="C0H909"/>
        <s v="C0HBL9"/>
        <s v="C1BP68"/>
        <s v="C3Y975"/>
        <s v="C3YEN7"/>
        <s v="C3YS87"/>
        <s v="C5IWU8"/>
        <s v="C7TYW7"/>
        <s v="C9IZC7"/>
        <s v="C9J0T2"/>
        <s v="C9J101"/>
        <s v="C9J1M7"/>
        <s v="C9J3Y4"/>
        <s v="C9J5Z0"/>
        <s v="C9J8Y3"/>
        <s v="C9J9Z8"/>
        <s v="C9JAQ4"/>
        <s v="C9JDK6"/>
        <s v="C9JDM8"/>
        <s v="C9JE49"/>
        <s v="C9JEN4"/>
        <s v="C9JEP0"/>
        <s v="C9JRB6"/>
        <s v="D1MN62"/>
        <s v="D2DSM0"/>
        <s v="D2GXS5"/>
        <s v="D2HB90"/>
        <s v="D2HD17"/>
        <s v="D2HR63"/>
        <s v="D3Z020"/>
        <s v="D3Z118"/>
        <s v="D3Z119"/>
        <s v="D3Z2F3"/>
        <s v="D3Z376"/>
        <s v="D3ZNX6"/>
        <s v="D4A1P1"/>
        <s v="D4A6Y9"/>
        <s v="D6RHM6"/>
        <s v="D6W6B9"/>
        <s v="D6W6I9"/>
        <s v="D6WDP9"/>
        <s v="E0AE01"/>
        <s v="E0VGF8"/>
        <s v="E0VGK0"/>
        <s v="E0VPD8"/>
        <s v="E1B6R3"/>
        <s v="E1B6R4"/>
        <s v="E1B6R5"/>
        <s v="E1BF83"/>
        <s v="E1BQ62"/>
        <s v="E1C2A8"/>
        <s v="E1C3V9"/>
        <s v="E1C4L7"/>
        <s v="E1C4P9"/>
        <s v="E1C565"/>
        <s v="E1FI30"/>
        <s v="E1FK05"/>
        <s v="E1FSI0"/>
        <s v="E1ZZ00"/>
        <s v="E1ZZW7"/>
        <s v="E2B863"/>
        <s v="E2BR24"/>
        <s v="E2BX28"/>
        <s v="E2QV23"/>
        <s v="E2R057"/>
        <s v="E2R059"/>
        <s v="E2RE87"/>
        <s v="E2RNH8"/>
        <s v="E2RPE0"/>
        <s v="E3LSG2"/>
        <s v="E3MG87"/>
        <s v="E3NEP2"/>
        <s v="E3NT11"/>
        <s v="E3NTQ4"/>
        <s v="E3NUJ9"/>
        <s v="E3NV89"/>
        <s v="E3WP92"/>
        <s v="E3X263"/>
        <s v="E3XDZ0"/>
        <s v="E4X4L9"/>
        <s v="E4X8A1"/>
        <s v="E4XBQ5"/>
        <s v="E4XWJ8"/>
        <s v="E4Y7P4"/>
        <s v="E4Z528"/>
        <s v="E5S7F1"/>
        <s v="E5SAF7"/>
        <s v="E5SQK1"/>
        <s v="E5SQK2"/>
        <s v="E5T3L4"/>
        <s v="E7ENI6"/>
        <s v="E7EXU4"/>
        <s v="E9BVY9"/>
        <s v="E9BVZ1"/>
        <s v="E9C5S9"/>
        <s v="E9G7P4"/>
        <s v="E9GF31"/>
        <s v="E9H7R6"/>
        <s v="E9II13"/>
        <s v="E9IS84"/>
        <s v="E9IVT9"/>
        <s v="E9IVU1"/>
        <s v="E9PDL4"/>
        <s v="E9PPY7"/>
        <s v="E9PRV8"/>
        <s v="E9PUZ5"/>
        <s v="E9Q3G5"/>
        <s v="E9QAC6"/>
        <s v="E9QAY5"/>
        <s v="E9QBT3"/>
        <s v="F1L5B1"/>
        <s v="F1L777"/>
        <s v="F1L8V0"/>
        <s v="F1MAV2"/>
        <s v="F1MU52"/>
        <s v="F1MW75"/>
        <s v="F1N6J2"/>
        <s v="F1Q8M3"/>
        <s v="F1Q8Q4"/>
        <s v="F1QC36"/>
        <s v="F1QJ24"/>
        <s v="F1R5V2"/>
        <s v="F1RMN9"/>
        <s v="F1RSB0"/>
        <s v="F1SF69"/>
        <s v="F1SF70"/>
        <s v="F1SHE9"/>
        <s v="F1SKP0"/>
        <s v="F2TVD9"/>
        <s v="F2UCK2"/>
        <s v="F2UM80"/>
        <s v="F4NRG1"/>
        <s v="F4WDT4"/>
        <s v="F4WNI6"/>
        <s v="F4WTV9"/>
        <s v="F6PIB1"/>
        <s v="F6PRE1"/>
        <s v="F6Q361"/>
        <s v="F6Q373"/>
        <s v="F6Q3I7"/>
        <s v="F6QQ48"/>
        <s v="F6QWN8"/>
        <s v="F6QWQ9"/>
        <s v="F6QWT1"/>
        <s v="F6SPY1"/>
        <s v="F6UE36"/>
        <s v="F6UWM8"/>
        <s v="F6V107"/>
        <s v="F6WDM5"/>
        <s v="F6X0L5"/>
        <s v="F6X0M2"/>
        <s v="F6XLT5"/>
        <s v="F6XZV5"/>
        <s v="F6Y4M7"/>
        <s v="F6YI24"/>
        <s v="F6Z170"/>
        <s v="F6Z9S9"/>
        <s v="F6ZAK4"/>
        <s v="F6ZCJ2"/>
        <s v="F6ZVL0"/>
        <s v="F7AE21"/>
        <s v="F7AUM6"/>
        <s v="F7B9T9"/>
        <s v="F7BG11"/>
        <s v="F7BQK9"/>
        <s v="F7C5J4"/>
        <s v="F7C5K0"/>
        <s v="F7C8Z7"/>
        <s v="F7CQG2"/>
        <s v="F7CXB0"/>
        <s v="F7CXB6"/>
        <s v="F7DB33"/>
        <s v="F7DD69"/>
        <s v="F7EKG0"/>
        <s v="F7EKY2"/>
        <s v="F7F002"/>
        <s v="F7FCI2"/>
        <s v="F7FCI7"/>
        <s v="F7FCJ2"/>
        <s v="F7FH02"/>
        <s v="F7FRA7"/>
        <s v="F7GCI6"/>
        <s v="F7GHM8"/>
        <s v="F7GHP6"/>
        <s v="F7GLY1"/>
        <s v="F7GQ05"/>
        <s v="F7GQ11"/>
        <s v="F7GQ13"/>
        <s v="F7H8Z4"/>
        <s v="F7HDA9"/>
        <s v="F7HN39"/>
        <s v="F7IKM7"/>
        <s v="F8WBK1"/>
        <s v="F8WBQ1"/>
        <s v="F8WET5"/>
        <s v="G0MK28"/>
        <s v="G0NDP9"/>
        <s v="G0NJH8"/>
        <s v="G0PCQ4"/>
        <s v="G1KNF6"/>
        <s v="G1KRZ1"/>
        <s v="G1LV20"/>
        <s v="G1M3B1"/>
        <s v="G1MDB3"/>
        <s v="G1MYR8"/>
        <s v="G1NBX2"/>
        <s v="G1NIS1"/>
        <s v="G1NQU4"/>
        <s v="G1NYI6"/>
        <s v="G1NYK4"/>
        <s v="G1PVE8"/>
        <s v="G1PVF2"/>
        <s v="G1PWI0"/>
        <s v="G1R1T6"/>
        <s v="G1R5T3"/>
        <s v="G1RYC4"/>
        <s v="G1S273"/>
        <s v="G1S6L1"/>
        <s v="G1S6L2"/>
        <s v="G1SME7"/>
        <s v="G1SZF0"/>
        <s v="G1T6S9"/>
        <s v="G1TCF4"/>
        <s v="G1TCP2"/>
        <s v="G2HGN0"/>
        <s v="G3GYV3"/>
        <s v="G3HJH4"/>
        <s v="G3HQA3"/>
        <s v="G3I511"/>
        <s v="G3IDF4"/>
        <s v="G3MP72"/>
        <s v="G3NX34"/>
        <s v="G3NX46"/>
        <s v="G3PCY7"/>
        <s v="G3PHF4"/>
        <s v="G3PKV7"/>
        <s v="G3PX81"/>
        <s v="G3PX84"/>
        <s v="G3QBD5"/>
        <s v="G3QQU6"/>
        <s v="G3QVZ7"/>
        <s v="G3QYN2"/>
        <s v="G3RLI0"/>
        <s v="G3S2I0"/>
        <s v="G3SVW7"/>
        <s v="G3SYW2"/>
        <s v="G3T3Y1"/>
        <s v="G3TF15"/>
        <s v="G3TI06"/>
        <s v="G3TY56"/>
        <s v="G3UAG3"/>
        <s v="G3UG38"/>
        <s v="G3V7E9"/>
        <s v="G3VLI8"/>
        <s v="G3VUR8"/>
        <s v="G3W086"/>
        <s v="G3W095"/>
        <s v="G3W180"/>
        <s v="G4LYX6"/>
        <s v="G4M145"/>
        <s v="G4M146"/>
        <s v="G4VA81"/>
        <s v="G5AYS3"/>
        <s v="G5BBQ8"/>
        <s v="G5BMJ6"/>
        <s v="G5BRZ1"/>
        <s v="G5C1S3"/>
        <s v="G5E8V9"/>
        <s v="G6CU66"/>
        <s v="G6DAP6"/>
        <s v="G6DG68"/>
        <s v="G7MLT2"/>
        <s v="G7N3U3"/>
        <s v="G7N8P6"/>
        <s v="G7P1A4"/>
        <s v="G7P6F3"/>
        <s v="G7PFE8"/>
        <s v="G7PL81"/>
        <s v="G7PQV7"/>
        <s v="G7YCJ6"/>
        <s v="G7YFE6"/>
        <s v="G7YUZ8"/>
        <s v="G9K536"/>
        <s v="G9K537"/>
        <s v="G9KGH1"/>
        <s v="H0V7D4"/>
        <s v="H0VEF1"/>
        <s v="H0VH05"/>
        <s v="H0VHQ6"/>
        <s v="H0W7L4"/>
        <s v="H0WFL9"/>
        <s v="H0WIR0"/>
        <s v="H0WLH1"/>
        <s v="H0WRQ6"/>
        <s v="H0XD53"/>
        <s v="H0YTX5"/>
        <s v="H0Z3R6"/>
        <s v="H0ZJM3"/>
        <s v="H0ZWZ5"/>
        <s v="H1A0I8"/>
        <s v="H2LD39"/>
        <s v="H2LEE3"/>
        <s v="H2LEE6"/>
        <s v="H2LH42"/>
        <s v="H2LH44"/>
        <s v="H2LWN9"/>
        <s v="H2LWP0"/>
        <s v="H2MH53"/>
        <s v="H2MPR9"/>
        <s v="H2N0X3"/>
        <s v="H2NE95"/>
        <s v="H2P4C6"/>
        <s v="H2P4C7"/>
        <s v="H2P8C1"/>
        <s v="H2PEI8"/>
        <s v="H2PMU0"/>
        <s v="H2PMU1"/>
        <s v="H2PMU2"/>
        <s v="H2Q322"/>
        <s v="H2QJ94"/>
        <s v="H2QLN1"/>
        <s v="H2QQA4"/>
        <s v="H2QU69"/>
        <s v="H2RMA3"/>
        <s v="H2S012"/>
        <s v="H2S0Q9"/>
        <s v="H2SN84"/>
        <s v="H2SP42"/>
        <s v="H2SP43"/>
        <s v="H2SP44"/>
        <s v="H2SP45"/>
        <s v="H2SP46"/>
        <s v="H2SQB7"/>
        <s v="H2SQB8"/>
        <s v="H2SQB9"/>
        <s v="H2T171"/>
        <s v="H2T172"/>
        <s v="H2T8E0"/>
        <s v="H2T8E1"/>
        <s v="H2T8E2"/>
        <s v="H2T8E3"/>
        <s v="H2T8E4"/>
        <s v="H2TDN0"/>
        <s v="H2TDN1"/>
        <s v="H2TDN2"/>
        <s v="H2TDN3"/>
        <s v="H2WDE0"/>
        <s v="H2WG38"/>
        <s v="H2WM33"/>
        <s v="H2XRX5"/>
        <s v="H2YGM3"/>
        <s v="H2YXK2"/>
        <s v="H2ZC35"/>
        <s v="H2ZC36"/>
        <s v="H2ZC38"/>
        <s v="H3A515"/>
        <s v="H3ACF1"/>
        <s v="H3AYU9"/>
        <s v="H3B2J6"/>
        <s v="H3BAQ2"/>
        <s v="H3C3D9"/>
        <s v="H3CBY6"/>
        <s v="H3CFW9"/>
        <s v="H3CNS9"/>
        <s v="H3CX44"/>
        <s v="H3D266"/>
        <s v="H3D6Y4"/>
        <s v="H3DT89"/>
        <s v="H3E101"/>
        <s v="H3F2F9"/>
        <s v="H3HRV0"/>
        <s v="H3HZS5"/>
        <s v="H3ICR5"/>
        <s v="H3JC97"/>
        <s v="H9FTV4"/>
        <s v="H9GG58"/>
        <s v="H9GM29"/>
        <s v="H9H736"/>
        <s v="H9H7M2"/>
        <s v="H9HGD1"/>
        <s v="H9HJL8"/>
        <s v="H9IA50"/>
        <s v="H9JKE0"/>
        <s v="H9JQ19"/>
        <s v="H9JW29"/>
        <s v="H9KG58"/>
        <s v="H9KMP7"/>
        <s v="H9KQ30"/>
        <s v="I1G1J8"/>
        <s v="I1GE35"/>
        <s v="Q8NDH6"/>
        <s v="Q3TY65"/>
        <s v="Q6RUG5"/>
        <s v="Q05084"/>
        <s v="P97411"/>
        <s v="Q63054"/>
        <s v="O18246"/>
        <s v="Q2T9M1"/>
        <s v="Q9NRD5"/>
        <s v="Q4R7Q5"/>
        <s v="Q62083"/>
        <s v="Q5REH1"/>
        <s v="Q9EP80"/>
        <s v="Q08BM4"/>
        <s v="Q16EU2"/>
        <s v="Q16LL7"/>
        <s v="Q179Z8"/>
        <s v="Q28BS9"/>
        <s v="Q28DQ1"/>
        <s v="Q28F10"/>
        <s v="Q293W9"/>
        <s v="Q29E38"/>
        <s v="Q29L78"/>
        <s v="Q32KU0"/>
        <s v="Q32NG7"/>
        <s v="Q3TVE1"/>
        <s v="Q4R4U5"/>
        <s v="Q4R765"/>
        <s v="Q4R7C1"/>
        <s v="Q4RRF6"/>
        <s v="Q4S2Z5"/>
        <s v="Q4S9D1"/>
        <s v="Q4SFY9"/>
        <s v="Q4SS04"/>
        <s v="Q4T3L2"/>
        <s v="Q4T9J8"/>
        <s v="Q53HE0"/>
        <s v="Q567G5"/>
        <s v="Q58CV3"/>
        <s v="Q5C2F2"/>
        <s v="Q5DCU0"/>
        <s v="Q5I095"/>
        <s v="Q5RF95"/>
        <s v="Q5RFD7"/>
        <s v="Q5XIZ7"/>
        <s v="Q6AZ05"/>
        <s v="Q6DHA0"/>
        <s v="Q6GQQ2"/>
        <s v="Q6LCR0"/>
        <s v="Q6LCT9"/>
        <s v="Q6NTK0"/>
        <s v="Q7Q3E3"/>
        <s v="Q7Q556"/>
        <s v="Q7Q810"/>
        <s v="Q7SYK6"/>
        <s v="Q7ZXG0"/>
        <s v="Q803N6"/>
        <s v="Q80VC8"/>
        <s v="Q86PF5"/>
        <s v="Q8AVX4"/>
        <s v="Q8C1W2"/>
        <s v="Q8N8M9"/>
        <s v="Q8SY07"/>
        <s v="Q96HG3"/>
        <s v="Q96Q33"/>
        <s v="Q9VGQ8"/>
        <s v="Q9VP78"/>
        <s v="P91124"/>
        <s v="P34445"/>
      </sharedItems>
    </cacheField>
    <cacheField name="Sequence_length" numFmtId="0">
      <sharedItems containsSemiMixedTypes="0" containsString="0" containsNumber="1" containsInteger="1" minValue="60" maxValue="1508"/>
    </cacheField>
    <cacheField name="Pfam_AC" numFmtId="0">
      <sharedItems count="21">
        <s v="PF06456"/>
        <s v="PF04629"/>
        <s v="PF00595"/>
        <s v="PB079437"/>
        <s v="PB083222"/>
        <s v="PB060013"/>
        <s v="PB021487"/>
        <s v="PB536611"/>
        <s v="PB002060"/>
        <s v="PB097708"/>
        <s v="PF00337"/>
        <s v="PF13499"/>
        <s v="PF00831"/>
        <s v="PB081250"/>
        <s v="PF12796"/>
        <s v="PF01734"/>
        <s v="PB039534"/>
        <s v="PB339687"/>
        <s v="PF02181"/>
        <s v="PB132076"/>
        <s v="PB1792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5">
  <r>
    <x v="0"/>
    <x v="0"/>
    <n v="341"/>
    <x v="0"/>
  </r>
  <r>
    <x v="1"/>
    <x v="1"/>
    <n v="373"/>
    <x v="0"/>
  </r>
  <r>
    <x v="2"/>
    <x v="2"/>
    <n v="530"/>
    <x v="0"/>
  </r>
  <r>
    <x v="2"/>
    <x v="2"/>
    <n v="530"/>
    <x v="1"/>
  </r>
  <r>
    <x v="3"/>
    <x v="3"/>
    <n v="478"/>
    <x v="0"/>
  </r>
  <r>
    <x v="3"/>
    <x v="3"/>
    <n v="478"/>
    <x v="1"/>
  </r>
  <r>
    <x v="4"/>
    <x v="4"/>
    <n v="250"/>
    <x v="0"/>
  </r>
  <r>
    <x v="5"/>
    <x v="5"/>
    <n v="440"/>
    <x v="0"/>
  </r>
  <r>
    <x v="5"/>
    <x v="5"/>
    <n v="440"/>
    <x v="1"/>
  </r>
  <r>
    <x v="6"/>
    <x v="6"/>
    <n v="371"/>
    <x v="0"/>
  </r>
  <r>
    <x v="6"/>
    <x v="6"/>
    <n v="371"/>
    <x v="2"/>
  </r>
  <r>
    <x v="7"/>
    <x v="7"/>
    <n v="395"/>
    <x v="0"/>
  </r>
  <r>
    <x v="7"/>
    <x v="7"/>
    <n v="395"/>
    <x v="2"/>
  </r>
  <r>
    <x v="8"/>
    <x v="8"/>
    <n v="266"/>
    <x v="0"/>
  </r>
  <r>
    <x v="9"/>
    <x v="9"/>
    <n v="497"/>
    <x v="0"/>
  </r>
  <r>
    <x v="10"/>
    <x v="10"/>
    <n v="291"/>
    <x v="0"/>
  </r>
  <r>
    <x v="11"/>
    <x v="11"/>
    <n v="435"/>
    <x v="0"/>
  </r>
  <r>
    <x v="11"/>
    <x v="11"/>
    <n v="435"/>
    <x v="3"/>
  </r>
  <r>
    <x v="12"/>
    <x v="12"/>
    <n v="446"/>
    <x v="0"/>
  </r>
  <r>
    <x v="12"/>
    <x v="12"/>
    <n v="446"/>
    <x v="2"/>
  </r>
  <r>
    <x v="13"/>
    <x v="13"/>
    <n v="374"/>
    <x v="0"/>
  </r>
  <r>
    <x v="14"/>
    <x v="14"/>
    <n v="347"/>
    <x v="0"/>
  </r>
  <r>
    <x v="15"/>
    <x v="15"/>
    <n v="342"/>
    <x v="0"/>
  </r>
  <r>
    <x v="16"/>
    <x v="16"/>
    <n v="373"/>
    <x v="0"/>
  </r>
  <r>
    <x v="17"/>
    <x v="17"/>
    <n v="366"/>
    <x v="0"/>
  </r>
  <r>
    <x v="18"/>
    <x v="18"/>
    <n v="341"/>
    <x v="0"/>
  </r>
  <r>
    <x v="19"/>
    <x v="19"/>
    <n v="341"/>
    <x v="0"/>
  </r>
  <r>
    <x v="20"/>
    <x v="20"/>
    <n v="341"/>
    <x v="0"/>
  </r>
  <r>
    <x v="21"/>
    <x v="21"/>
    <n v="341"/>
    <x v="0"/>
  </r>
  <r>
    <x v="22"/>
    <x v="22"/>
    <n v="229"/>
    <x v="0"/>
  </r>
  <r>
    <x v="22"/>
    <x v="22"/>
    <n v="229"/>
    <x v="2"/>
  </r>
  <r>
    <x v="23"/>
    <x v="23"/>
    <n v="475"/>
    <x v="0"/>
  </r>
  <r>
    <x v="23"/>
    <x v="23"/>
    <n v="475"/>
    <x v="2"/>
  </r>
  <r>
    <x v="24"/>
    <x v="24"/>
    <n v="436"/>
    <x v="0"/>
  </r>
  <r>
    <x v="25"/>
    <x v="25"/>
    <n v="512"/>
    <x v="0"/>
  </r>
  <r>
    <x v="25"/>
    <x v="25"/>
    <n v="512"/>
    <x v="1"/>
  </r>
  <r>
    <x v="25"/>
    <x v="25"/>
    <n v="512"/>
    <x v="1"/>
  </r>
  <r>
    <x v="26"/>
    <x v="26"/>
    <n v="415"/>
    <x v="0"/>
  </r>
  <r>
    <x v="26"/>
    <x v="26"/>
    <n v="415"/>
    <x v="2"/>
  </r>
  <r>
    <x v="27"/>
    <x v="27"/>
    <n v="364"/>
    <x v="0"/>
  </r>
  <r>
    <x v="27"/>
    <x v="27"/>
    <n v="364"/>
    <x v="2"/>
  </r>
  <r>
    <x v="28"/>
    <x v="28"/>
    <n v="350"/>
    <x v="0"/>
  </r>
  <r>
    <x v="28"/>
    <x v="28"/>
    <n v="350"/>
    <x v="4"/>
  </r>
  <r>
    <x v="29"/>
    <x v="29"/>
    <n v="417"/>
    <x v="0"/>
  </r>
  <r>
    <x v="30"/>
    <x v="30"/>
    <n v="580"/>
    <x v="0"/>
  </r>
  <r>
    <x v="30"/>
    <x v="30"/>
    <n v="580"/>
    <x v="2"/>
  </r>
  <r>
    <x v="31"/>
    <x v="31"/>
    <n v="576"/>
    <x v="0"/>
  </r>
  <r>
    <x v="31"/>
    <x v="31"/>
    <n v="576"/>
    <x v="2"/>
  </r>
  <r>
    <x v="32"/>
    <x v="32"/>
    <n v="411"/>
    <x v="0"/>
  </r>
  <r>
    <x v="33"/>
    <x v="33"/>
    <n v="354"/>
    <x v="0"/>
  </r>
  <r>
    <x v="33"/>
    <x v="33"/>
    <n v="354"/>
    <x v="4"/>
  </r>
  <r>
    <x v="34"/>
    <x v="34"/>
    <n v="372"/>
    <x v="0"/>
  </r>
  <r>
    <x v="34"/>
    <x v="34"/>
    <n v="372"/>
    <x v="2"/>
  </r>
  <r>
    <x v="35"/>
    <x v="35"/>
    <n v="456"/>
    <x v="0"/>
  </r>
  <r>
    <x v="35"/>
    <x v="35"/>
    <n v="456"/>
    <x v="1"/>
  </r>
  <r>
    <x v="36"/>
    <x v="36"/>
    <n v="240"/>
    <x v="0"/>
  </r>
  <r>
    <x v="37"/>
    <x v="37"/>
    <n v="193"/>
    <x v="0"/>
  </r>
  <r>
    <x v="38"/>
    <x v="38"/>
    <n v="199"/>
    <x v="0"/>
  </r>
  <r>
    <x v="39"/>
    <x v="39"/>
    <n v="374"/>
    <x v="0"/>
  </r>
  <r>
    <x v="40"/>
    <x v="40"/>
    <n v="303"/>
    <x v="0"/>
  </r>
  <r>
    <x v="41"/>
    <x v="41"/>
    <n v="319"/>
    <x v="0"/>
  </r>
  <r>
    <x v="41"/>
    <x v="41"/>
    <n v="319"/>
    <x v="5"/>
  </r>
  <r>
    <x v="42"/>
    <x v="42"/>
    <n v="373"/>
    <x v="0"/>
  </r>
  <r>
    <x v="43"/>
    <x v="43"/>
    <n v="362"/>
    <x v="0"/>
  </r>
  <r>
    <x v="43"/>
    <x v="43"/>
    <n v="362"/>
    <x v="4"/>
  </r>
  <r>
    <x v="44"/>
    <x v="44"/>
    <n v="369"/>
    <x v="0"/>
  </r>
  <r>
    <x v="45"/>
    <x v="45"/>
    <n v="577"/>
    <x v="0"/>
  </r>
  <r>
    <x v="45"/>
    <x v="45"/>
    <n v="577"/>
    <x v="2"/>
  </r>
  <r>
    <x v="46"/>
    <x v="46"/>
    <n v="355"/>
    <x v="0"/>
  </r>
  <r>
    <x v="46"/>
    <x v="46"/>
    <n v="355"/>
    <x v="4"/>
  </r>
  <r>
    <x v="47"/>
    <x v="47"/>
    <n v="411"/>
    <x v="0"/>
  </r>
  <r>
    <x v="48"/>
    <x v="48"/>
    <n v="487"/>
    <x v="0"/>
  </r>
  <r>
    <x v="48"/>
    <x v="48"/>
    <n v="487"/>
    <x v="2"/>
  </r>
  <r>
    <x v="49"/>
    <x v="49"/>
    <n v="411"/>
    <x v="0"/>
  </r>
  <r>
    <x v="50"/>
    <x v="50"/>
    <n v="421"/>
    <x v="0"/>
  </r>
  <r>
    <x v="51"/>
    <x v="51"/>
    <n v="476"/>
    <x v="0"/>
  </r>
  <r>
    <x v="51"/>
    <x v="51"/>
    <n v="476"/>
    <x v="2"/>
  </r>
  <r>
    <x v="52"/>
    <x v="52"/>
    <n v="356"/>
    <x v="0"/>
  </r>
  <r>
    <x v="52"/>
    <x v="52"/>
    <n v="356"/>
    <x v="4"/>
  </r>
  <r>
    <x v="53"/>
    <x v="53"/>
    <n v="351"/>
    <x v="0"/>
  </r>
  <r>
    <x v="54"/>
    <x v="54"/>
    <n v="563"/>
    <x v="0"/>
  </r>
  <r>
    <x v="54"/>
    <x v="54"/>
    <n v="563"/>
    <x v="2"/>
  </r>
  <r>
    <x v="55"/>
    <x v="55"/>
    <n v="420"/>
    <x v="0"/>
  </r>
  <r>
    <x v="56"/>
    <x v="56"/>
    <n v="414"/>
    <x v="0"/>
  </r>
  <r>
    <x v="57"/>
    <x v="57"/>
    <n v="346"/>
    <x v="0"/>
  </r>
  <r>
    <x v="58"/>
    <x v="58"/>
    <n v="500"/>
    <x v="0"/>
  </r>
  <r>
    <x v="58"/>
    <x v="58"/>
    <n v="500"/>
    <x v="2"/>
  </r>
  <r>
    <x v="59"/>
    <x v="59"/>
    <n v="506"/>
    <x v="0"/>
  </r>
  <r>
    <x v="59"/>
    <x v="59"/>
    <n v="506"/>
    <x v="2"/>
  </r>
  <r>
    <x v="60"/>
    <x v="60"/>
    <n v="439"/>
    <x v="0"/>
  </r>
  <r>
    <x v="61"/>
    <x v="61"/>
    <n v="354"/>
    <x v="0"/>
  </r>
  <r>
    <x v="61"/>
    <x v="61"/>
    <n v="354"/>
    <x v="4"/>
  </r>
  <r>
    <x v="62"/>
    <x v="62"/>
    <n v="576"/>
    <x v="0"/>
  </r>
  <r>
    <x v="62"/>
    <x v="62"/>
    <n v="576"/>
    <x v="2"/>
  </r>
  <r>
    <x v="63"/>
    <x v="63"/>
    <n v="411"/>
    <x v="0"/>
  </r>
  <r>
    <x v="64"/>
    <x v="64"/>
    <n v="354"/>
    <x v="0"/>
  </r>
  <r>
    <x v="64"/>
    <x v="64"/>
    <n v="354"/>
    <x v="4"/>
  </r>
  <r>
    <x v="65"/>
    <x v="65"/>
    <n v="577"/>
    <x v="0"/>
  </r>
  <r>
    <x v="65"/>
    <x v="65"/>
    <n v="577"/>
    <x v="2"/>
  </r>
  <r>
    <x v="66"/>
    <x v="66"/>
    <n v="411"/>
    <x v="0"/>
  </r>
  <r>
    <x v="67"/>
    <x v="67"/>
    <n v="357"/>
    <x v="0"/>
  </r>
  <r>
    <x v="67"/>
    <x v="67"/>
    <n v="357"/>
    <x v="4"/>
  </r>
  <r>
    <x v="68"/>
    <x v="68"/>
    <n v="411"/>
    <x v="0"/>
  </r>
  <r>
    <x v="68"/>
    <x v="68"/>
    <n v="411"/>
    <x v="2"/>
  </r>
  <r>
    <x v="69"/>
    <x v="69"/>
    <n v="189"/>
    <x v="0"/>
  </r>
  <r>
    <x v="70"/>
    <x v="70"/>
    <n v="187"/>
    <x v="0"/>
  </r>
  <r>
    <x v="70"/>
    <x v="70"/>
    <n v="187"/>
    <x v="1"/>
  </r>
  <r>
    <x v="71"/>
    <x v="71"/>
    <n v="385"/>
    <x v="0"/>
  </r>
  <r>
    <x v="72"/>
    <x v="72"/>
    <n v="296"/>
    <x v="0"/>
  </r>
  <r>
    <x v="73"/>
    <x v="73"/>
    <n v="256"/>
    <x v="0"/>
  </r>
  <r>
    <x v="74"/>
    <x v="74"/>
    <n v="480"/>
    <x v="0"/>
  </r>
  <r>
    <x v="75"/>
    <x v="75"/>
    <n v="503"/>
    <x v="0"/>
  </r>
  <r>
    <x v="75"/>
    <x v="75"/>
    <n v="503"/>
    <x v="1"/>
  </r>
  <r>
    <x v="76"/>
    <x v="76"/>
    <n v="457"/>
    <x v="0"/>
  </r>
  <r>
    <x v="76"/>
    <x v="76"/>
    <n v="457"/>
    <x v="2"/>
  </r>
  <r>
    <x v="77"/>
    <x v="77"/>
    <n v="395"/>
    <x v="0"/>
  </r>
  <r>
    <x v="77"/>
    <x v="77"/>
    <n v="395"/>
    <x v="2"/>
  </r>
  <r>
    <x v="78"/>
    <x v="78"/>
    <n v="541"/>
    <x v="0"/>
  </r>
  <r>
    <x v="78"/>
    <x v="78"/>
    <n v="541"/>
    <x v="1"/>
  </r>
  <r>
    <x v="79"/>
    <x v="79"/>
    <n v="310"/>
    <x v="0"/>
  </r>
  <r>
    <x v="79"/>
    <x v="79"/>
    <n v="310"/>
    <x v="0"/>
  </r>
  <r>
    <x v="80"/>
    <x v="80"/>
    <n v="341"/>
    <x v="0"/>
  </r>
  <r>
    <x v="81"/>
    <x v="81"/>
    <n v="468"/>
    <x v="0"/>
  </r>
  <r>
    <x v="81"/>
    <x v="81"/>
    <n v="468"/>
    <x v="2"/>
  </r>
  <r>
    <x v="82"/>
    <x v="82"/>
    <n v="70"/>
    <x v="0"/>
  </r>
  <r>
    <x v="83"/>
    <x v="83"/>
    <n v="111"/>
    <x v="0"/>
  </r>
  <r>
    <x v="84"/>
    <x v="84"/>
    <n v="77"/>
    <x v="0"/>
  </r>
  <r>
    <x v="85"/>
    <x v="85"/>
    <n v="98"/>
    <x v="0"/>
  </r>
  <r>
    <x v="86"/>
    <x v="86"/>
    <n v="162"/>
    <x v="0"/>
  </r>
  <r>
    <x v="87"/>
    <x v="87"/>
    <n v="99"/>
    <x v="0"/>
  </r>
  <r>
    <x v="88"/>
    <x v="88"/>
    <n v="134"/>
    <x v="0"/>
  </r>
  <r>
    <x v="89"/>
    <x v="89"/>
    <n v="134"/>
    <x v="0"/>
  </r>
  <r>
    <x v="90"/>
    <x v="90"/>
    <n v="151"/>
    <x v="0"/>
  </r>
  <r>
    <x v="91"/>
    <x v="91"/>
    <n v="97"/>
    <x v="0"/>
  </r>
  <r>
    <x v="92"/>
    <x v="92"/>
    <n v="100"/>
    <x v="0"/>
  </r>
  <r>
    <x v="93"/>
    <x v="93"/>
    <n v="87"/>
    <x v="0"/>
  </r>
  <r>
    <x v="94"/>
    <x v="94"/>
    <n v="124"/>
    <x v="0"/>
  </r>
  <r>
    <x v="95"/>
    <x v="95"/>
    <n v="119"/>
    <x v="0"/>
  </r>
  <r>
    <x v="96"/>
    <x v="96"/>
    <n v="78"/>
    <x v="0"/>
  </r>
  <r>
    <x v="97"/>
    <x v="97"/>
    <n v="257"/>
    <x v="0"/>
  </r>
  <r>
    <x v="98"/>
    <x v="98"/>
    <n v="201"/>
    <x v="0"/>
  </r>
  <r>
    <x v="99"/>
    <x v="99"/>
    <n v="373"/>
    <x v="0"/>
  </r>
  <r>
    <x v="100"/>
    <x v="100"/>
    <n v="481"/>
    <x v="0"/>
  </r>
  <r>
    <x v="100"/>
    <x v="100"/>
    <n v="481"/>
    <x v="1"/>
  </r>
  <r>
    <x v="101"/>
    <x v="101"/>
    <n v="474"/>
    <x v="0"/>
  </r>
  <r>
    <x v="101"/>
    <x v="101"/>
    <n v="474"/>
    <x v="1"/>
  </r>
  <r>
    <x v="102"/>
    <x v="102"/>
    <n v="341"/>
    <x v="0"/>
  </r>
  <r>
    <x v="103"/>
    <x v="103"/>
    <n v="73"/>
    <x v="0"/>
  </r>
  <r>
    <x v="104"/>
    <x v="104"/>
    <n v="465"/>
    <x v="0"/>
  </r>
  <r>
    <x v="104"/>
    <x v="104"/>
    <n v="465"/>
    <x v="1"/>
  </r>
  <r>
    <x v="105"/>
    <x v="105"/>
    <n v="310"/>
    <x v="0"/>
  </r>
  <r>
    <x v="106"/>
    <x v="106"/>
    <n v="209"/>
    <x v="0"/>
  </r>
  <r>
    <x v="107"/>
    <x v="107"/>
    <n v="277"/>
    <x v="0"/>
  </r>
  <r>
    <x v="108"/>
    <x v="108"/>
    <n v="341"/>
    <x v="0"/>
  </r>
  <r>
    <x v="109"/>
    <x v="109"/>
    <n v="459"/>
    <x v="0"/>
  </r>
  <r>
    <x v="109"/>
    <x v="109"/>
    <n v="459"/>
    <x v="1"/>
  </r>
  <r>
    <x v="110"/>
    <x v="110"/>
    <n v="427"/>
    <x v="0"/>
  </r>
  <r>
    <x v="110"/>
    <x v="110"/>
    <n v="427"/>
    <x v="1"/>
  </r>
  <r>
    <x v="110"/>
    <x v="110"/>
    <n v="427"/>
    <x v="1"/>
  </r>
  <r>
    <x v="110"/>
    <x v="110"/>
    <n v="427"/>
    <x v="1"/>
  </r>
  <r>
    <x v="111"/>
    <x v="111"/>
    <n v="159"/>
    <x v="0"/>
  </r>
  <r>
    <x v="112"/>
    <x v="112"/>
    <n v="466"/>
    <x v="0"/>
  </r>
  <r>
    <x v="112"/>
    <x v="112"/>
    <n v="466"/>
    <x v="2"/>
  </r>
  <r>
    <x v="113"/>
    <x v="113"/>
    <n v="325"/>
    <x v="0"/>
  </r>
  <r>
    <x v="114"/>
    <x v="114"/>
    <n v="399"/>
    <x v="0"/>
  </r>
  <r>
    <x v="115"/>
    <x v="115"/>
    <n v="475"/>
    <x v="0"/>
  </r>
  <r>
    <x v="115"/>
    <x v="115"/>
    <n v="475"/>
    <x v="2"/>
  </r>
  <r>
    <x v="116"/>
    <x v="116"/>
    <n v="396"/>
    <x v="0"/>
  </r>
  <r>
    <x v="116"/>
    <x v="116"/>
    <n v="396"/>
    <x v="2"/>
  </r>
  <r>
    <x v="117"/>
    <x v="117"/>
    <n v="483"/>
    <x v="0"/>
  </r>
  <r>
    <x v="117"/>
    <x v="117"/>
    <n v="483"/>
    <x v="1"/>
  </r>
  <r>
    <x v="118"/>
    <x v="118"/>
    <n v="323"/>
    <x v="0"/>
  </r>
  <r>
    <x v="119"/>
    <x v="119"/>
    <n v="270"/>
    <x v="0"/>
  </r>
  <r>
    <x v="120"/>
    <x v="120"/>
    <n v="223"/>
    <x v="0"/>
  </r>
  <r>
    <x v="121"/>
    <x v="121"/>
    <n v="154"/>
    <x v="0"/>
  </r>
  <r>
    <x v="122"/>
    <x v="122"/>
    <n v="482"/>
    <x v="0"/>
  </r>
  <r>
    <x v="122"/>
    <x v="122"/>
    <n v="482"/>
    <x v="1"/>
  </r>
  <r>
    <x v="123"/>
    <x v="123"/>
    <n v="408"/>
    <x v="0"/>
  </r>
  <r>
    <x v="123"/>
    <x v="123"/>
    <n v="408"/>
    <x v="2"/>
  </r>
  <r>
    <x v="124"/>
    <x v="124"/>
    <n v="460"/>
    <x v="0"/>
  </r>
  <r>
    <x v="124"/>
    <x v="124"/>
    <n v="460"/>
    <x v="1"/>
  </r>
  <r>
    <x v="125"/>
    <x v="125"/>
    <n v="175"/>
    <x v="0"/>
  </r>
  <r>
    <x v="126"/>
    <x v="126"/>
    <n v="373"/>
    <x v="0"/>
  </r>
  <r>
    <x v="127"/>
    <x v="127"/>
    <n v="259"/>
    <x v="0"/>
  </r>
  <r>
    <x v="128"/>
    <x v="128"/>
    <n v="280"/>
    <x v="0"/>
  </r>
  <r>
    <x v="129"/>
    <x v="129"/>
    <n v="249"/>
    <x v="0"/>
  </r>
  <r>
    <x v="130"/>
    <x v="130"/>
    <n v="396"/>
    <x v="0"/>
  </r>
  <r>
    <x v="130"/>
    <x v="130"/>
    <n v="396"/>
    <x v="2"/>
  </r>
  <r>
    <x v="131"/>
    <x v="131"/>
    <n v="491"/>
    <x v="0"/>
  </r>
  <r>
    <x v="132"/>
    <x v="132"/>
    <n v="352"/>
    <x v="0"/>
  </r>
  <r>
    <x v="133"/>
    <x v="133"/>
    <n v="552"/>
    <x v="0"/>
  </r>
  <r>
    <x v="134"/>
    <x v="134"/>
    <n v="488"/>
    <x v="0"/>
  </r>
  <r>
    <x v="134"/>
    <x v="134"/>
    <n v="488"/>
    <x v="2"/>
  </r>
  <r>
    <x v="135"/>
    <x v="135"/>
    <n v="525"/>
    <x v="0"/>
  </r>
  <r>
    <x v="136"/>
    <x v="136"/>
    <n v="330"/>
    <x v="0"/>
  </r>
  <r>
    <x v="137"/>
    <x v="137"/>
    <n v="341"/>
    <x v="0"/>
  </r>
  <r>
    <x v="138"/>
    <x v="138"/>
    <n v="373"/>
    <x v="0"/>
  </r>
  <r>
    <x v="139"/>
    <x v="139"/>
    <n v="341"/>
    <x v="0"/>
  </r>
  <r>
    <x v="140"/>
    <x v="140"/>
    <n v="480"/>
    <x v="0"/>
  </r>
  <r>
    <x v="140"/>
    <x v="140"/>
    <n v="480"/>
    <x v="1"/>
  </r>
  <r>
    <x v="141"/>
    <x v="141"/>
    <n v="483"/>
    <x v="0"/>
  </r>
  <r>
    <x v="141"/>
    <x v="141"/>
    <n v="483"/>
    <x v="1"/>
  </r>
  <r>
    <x v="142"/>
    <x v="142"/>
    <n v="417"/>
    <x v="0"/>
  </r>
  <r>
    <x v="142"/>
    <x v="142"/>
    <n v="417"/>
    <x v="2"/>
  </r>
  <r>
    <x v="143"/>
    <x v="143"/>
    <n v="307"/>
    <x v="0"/>
  </r>
  <r>
    <x v="144"/>
    <x v="144"/>
    <n v="447"/>
    <x v="0"/>
  </r>
  <r>
    <x v="144"/>
    <x v="144"/>
    <n v="447"/>
    <x v="3"/>
  </r>
  <r>
    <x v="145"/>
    <x v="145"/>
    <n v="440"/>
    <x v="0"/>
  </r>
  <r>
    <x v="145"/>
    <x v="145"/>
    <n v="440"/>
    <x v="2"/>
  </r>
  <r>
    <x v="146"/>
    <x v="146"/>
    <n v="176"/>
    <x v="0"/>
  </r>
  <r>
    <x v="147"/>
    <x v="147"/>
    <n v="272"/>
    <x v="0"/>
  </r>
  <r>
    <x v="148"/>
    <x v="148"/>
    <n v="358"/>
    <x v="0"/>
  </r>
  <r>
    <x v="149"/>
    <x v="149"/>
    <n v="89"/>
    <x v="0"/>
  </r>
  <r>
    <x v="150"/>
    <x v="150"/>
    <n v="355"/>
    <x v="0"/>
  </r>
  <r>
    <x v="151"/>
    <x v="151"/>
    <n v="412"/>
    <x v="0"/>
  </r>
  <r>
    <x v="151"/>
    <x v="151"/>
    <n v="412"/>
    <x v="1"/>
  </r>
  <r>
    <x v="151"/>
    <x v="151"/>
    <n v="412"/>
    <x v="6"/>
  </r>
  <r>
    <x v="151"/>
    <x v="151"/>
    <n v="412"/>
    <x v="7"/>
  </r>
  <r>
    <x v="152"/>
    <x v="152"/>
    <n v="552"/>
    <x v="0"/>
  </r>
  <r>
    <x v="152"/>
    <x v="152"/>
    <n v="552"/>
    <x v="2"/>
  </r>
  <r>
    <x v="153"/>
    <x v="153"/>
    <n v="342"/>
    <x v="0"/>
  </r>
  <r>
    <x v="154"/>
    <x v="154"/>
    <n v="407"/>
    <x v="0"/>
  </r>
  <r>
    <x v="154"/>
    <x v="154"/>
    <n v="407"/>
    <x v="2"/>
  </r>
  <r>
    <x v="155"/>
    <x v="155"/>
    <n v="298"/>
    <x v="0"/>
  </r>
  <r>
    <x v="156"/>
    <x v="156"/>
    <n v="598"/>
    <x v="0"/>
  </r>
  <r>
    <x v="157"/>
    <x v="157"/>
    <n v="407"/>
    <x v="0"/>
  </r>
  <r>
    <x v="157"/>
    <x v="157"/>
    <n v="407"/>
    <x v="2"/>
  </r>
  <r>
    <x v="158"/>
    <x v="158"/>
    <n v="428"/>
    <x v="0"/>
  </r>
  <r>
    <x v="159"/>
    <x v="159"/>
    <n v="433"/>
    <x v="0"/>
  </r>
  <r>
    <x v="159"/>
    <x v="159"/>
    <n v="433"/>
    <x v="2"/>
  </r>
  <r>
    <x v="160"/>
    <x v="160"/>
    <n v="319"/>
    <x v="0"/>
  </r>
  <r>
    <x v="161"/>
    <x v="161"/>
    <n v="392"/>
    <x v="0"/>
  </r>
  <r>
    <x v="161"/>
    <x v="161"/>
    <n v="392"/>
    <x v="8"/>
  </r>
  <r>
    <x v="162"/>
    <x v="162"/>
    <n v="120"/>
    <x v="0"/>
  </r>
  <r>
    <x v="163"/>
    <x v="163"/>
    <n v="107"/>
    <x v="0"/>
  </r>
  <r>
    <x v="164"/>
    <x v="164"/>
    <n v="350"/>
    <x v="0"/>
  </r>
  <r>
    <x v="165"/>
    <x v="165"/>
    <n v="450"/>
    <x v="0"/>
  </r>
  <r>
    <x v="165"/>
    <x v="165"/>
    <n v="450"/>
    <x v="1"/>
  </r>
  <r>
    <x v="166"/>
    <x v="166"/>
    <n v="507"/>
    <x v="0"/>
  </r>
  <r>
    <x v="167"/>
    <x v="167"/>
    <n v="946"/>
    <x v="0"/>
  </r>
  <r>
    <x v="167"/>
    <x v="167"/>
    <n v="946"/>
    <x v="2"/>
  </r>
  <r>
    <x v="167"/>
    <x v="167"/>
    <n v="946"/>
    <x v="9"/>
  </r>
  <r>
    <x v="168"/>
    <x v="168"/>
    <n v="409"/>
    <x v="0"/>
  </r>
  <r>
    <x v="169"/>
    <x v="169"/>
    <n v="295"/>
    <x v="0"/>
  </r>
  <r>
    <x v="170"/>
    <x v="170"/>
    <n v="414"/>
    <x v="0"/>
  </r>
  <r>
    <x v="170"/>
    <x v="170"/>
    <n v="414"/>
    <x v="2"/>
  </r>
  <r>
    <x v="171"/>
    <x v="171"/>
    <n v="289"/>
    <x v="0"/>
  </r>
  <r>
    <x v="172"/>
    <x v="172"/>
    <n v="126"/>
    <x v="0"/>
  </r>
  <r>
    <x v="173"/>
    <x v="173"/>
    <n v="542"/>
    <x v="0"/>
  </r>
  <r>
    <x v="174"/>
    <x v="174"/>
    <n v="60"/>
    <x v="0"/>
  </r>
  <r>
    <x v="175"/>
    <x v="175"/>
    <n v="199"/>
    <x v="0"/>
  </r>
  <r>
    <x v="176"/>
    <x v="176"/>
    <n v="471"/>
    <x v="0"/>
  </r>
  <r>
    <x v="176"/>
    <x v="176"/>
    <n v="471"/>
    <x v="1"/>
  </r>
  <r>
    <x v="177"/>
    <x v="177"/>
    <n v="159"/>
    <x v="0"/>
  </r>
  <r>
    <x v="178"/>
    <x v="178"/>
    <n v="202"/>
    <x v="0"/>
  </r>
  <r>
    <x v="179"/>
    <x v="179"/>
    <n v="416"/>
    <x v="0"/>
  </r>
  <r>
    <x v="179"/>
    <x v="179"/>
    <n v="416"/>
    <x v="2"/>
  </r>
  <r>
    <x v="180"/>
    <x v="180"/>
    <n v="366"/>
    <x v="0"/>
  </r>
  <r>
    <x v="181"/>
    <x v="181"/>
    <n v="530"/>
    <x v="0"/>
  </r>
  <r>
    <x v="181"/>
    <x v="181"/>
    <n v="530"/>
    <x v="10"/>
  </r>
  <r>
    <x v="181"/>
    <x v="181"/>
    <n v="530"/>
    <x v="2"/>
  </r>
  <r>
    <x v="182"/>
    <x v="182"/>
    <n v="252"/>
    <x v="0"/>
  </r>
  <r>
    <x v="183"/>
    <x v="183"/>
    <n v="269"/>
    <x v="0"/>
  </r>
  <r>
    <x v="184"/>
    <x v="184"/>
    <n v="482"/>
    <x v="0"/>
  </r>
  <r>
    <x v="185"/>
    <x v="185"/>
    <n v="419"/>
    <x v="0"/>
  </r>
  <r>
    <x v="185"/>
    <x v="185"/>
    <n v="419"/>
    <x v="2"/>
  </r>
  <r>
    <x v="186"/>
    <x v="186"/>
    <n v="305"/>
    <x v="0"/>
  </r>
  <r>
    <x v="187"/>
    <x v="187"/>
    <n v="373"/>
    <x v="0"/>
  </r>
  <r>
    <x v="188"/>
    <x v="188"/>
    <n v="355"/>
    <x v="0"/>
  </r>
  <r>
    <x v="188"/>
    <x v="188"/>
    <n v="355"/>
    <x v="2"/>
  </r>
  <r>
    <x v="189"/>
    <x v="189"/>
    <n v="480"/>
    <x v="0"/>
  </r>
  <r>
    <x v="189"/>
    <x v="189"/>
    <n v="480"/>
    <x v="1"/>
  </r>
  <r>
    <x v="190"/>
    <x v="190"/>
    <n v="417"/>
    <x v="0"/>
  </r>
  <r>
    <x v="190"/>
    <x v="190"/>
    <n v="417"/>
    <x v="2"/>
  </r>
  <r>
    <x v="191"/>
    <x v="191"/>
    <n v="446"/>
    <x v="0"/>
  </r>
  <r>
    <x v="192"/>
    <x v="192"/>
    <n v="406"/>
    <x v="0"/>
  </r>
  <r>
    <x v="192"/>
    <x v="192"/>
    <n v="406"/>
    <x v="2"/>
  </r>
  <r>
    <x v="193"/>
    <x v="193"/>
    <n v="569"/>
    <x v="0"/>
  </r>
  <r>
    <x v="193"/>
    <x v="193"/>
    <n v="569"/>
    <x v="1"/>
  </r>
  <r>
    <x v="194"/>
    <x v="194"/>
    <n v="303"/>
    <x v="0"/>
  </r>
  <r>
    <x v="195"/>
    <x v="195"/>
    <n v="442"/>
    <x v="0"/>
  </r>
  <r>
    <x v="195"/>
    <x v="195"/>
    <n v="442"/>
    <x v="1"/>
  </r>
  <r>
    <x v="196"/>
    <x v="196"/>
    <n v="308"/>
    <x v="0"/>
  </r>
  <r>
    <x v="197"/>
    <x v="197"/>
    <n v="303"/>
    <x v="0"/>
  </r>
  <r>
    <x v="198"/>
    <x v="198"/>
    <n v="194"/>
    <x v="0"/>
  </r>
  <r>
    <x v="199"/>
    <x v="199"/>
    <n v="194"/>
    <x v="0"/>
  </r>
  <r>
    <x v="200"/>
    <x v="200"/>
    <n v="481"/>
    <x v="0"/>
  </r>
  <r>
    <x v="200"/>
    <x v="200"/>
    <n v="481"/>
    <x v="1"/>
  </r>
  <r>
    <x v="201"/>
    <x v="201"/>
    <n v="417"/>
    <x v="0"/>
  </r>
  <r>
    <x v="201"/>
    <x v="201"/>
    <n v="417"/>
    <x v="2"/>
  </r>
  <r>
    <x v="202"/>
    <x v="202"/>
    <n v="525"/>
    <x v="0"/>
  </r>
  <r>
    <x v="202"/>
    <x v="202"/>
    <n v="525"/>
    <x v="11"/>
  </r>
  <r>
    <x v="203"/>
    <x v="203"/>
    <n v="499"/>
    <x v="0"/>
  </r>
  <r>
    <x v="204"/>
    <x v="204"/>
    <n v="413"/>
    <x v="0"/>
  </r>
  <r>
    <x v="205"/>
    <x v="205"/>
    <n v="557"/>
    <x v="0"/>
  </r>
  <r>
    <x v="206"/>
    <x v="206"/>
    <n v="330"/>
    <x v="0"/>
  </r>
  <r>
    <x v="207"/>
    <x v="207"/>
    <n v="451"/>
    <x v="0"/>
  </r>
  <r>
    <x v="207"/>
    <x v="207"/>
    <n v="451"/>
    <x v="2"/>
  </r>
  <r>
    <x v="208"/>
    <x v="208"/>
    <n v="508"/>
    <x v="0"/>
  </r>
  <r>
    <x v="209"/>
    <x v="209"/>
    <n v="533"/>
    <x v="0"/>
  </r>
  <r>
    <x v="209"/>
    <x v="209"/>
    <n v="533"/>
    <x v="1"/>
  </r>
  <r>
    <x v="210"/>
    <x v="210"/>
    <n v="382"/>
    <x v="0"/>
  </r>
  <r>
    <x v="210"/>
    <x v="210"/>
    <n v="382"/>
    <x v="2"/>
  </r>
  <r>
    <x v="211"/>
    <x v="211"/>
    <n v="373"/>
    <x v="0"/>
  </r>
  <r>
    <x v="212"/>
    <x v="212"/>
    <n v="250"/>
    <x v="0"/>
  </r>
  <r>
    <x v="213"/>
    <x v="213"/>
    <n v="341"/>
    <x v="0"/>
  </r>
  <r>
    <x v="214"/>
    <x v="214"/>
    <n v="257"/>
    <x v="0"/>
  </r>
  <r>
    <x v="215"/>
    <x v="215"/>
    <n v="322"/>
    <x v="0"/>
  </r>
  <r>
    <x v="216"/>
    <x v="216"/>
    <n v="357"/>
    <x v="0"/>
  </r>
  <r>
    <x v="217"/>
    <x v="217"/>
    <n v="327"/>
    <x v="0"/>
  </r>
  <r>
    <x v="218"/>
    <x v="218"/>
    <n v="516"/>
    <x v="0"/>
  </r>
  <r>
    <x v="218"/>
    <x v="218"/>
    <n v="516"/>
    <x v="1"/>
  </r>
  <r>
    <x v="219"/>
    <x v="219"/>
    <n v="331"/>
    <x v="0"/>
  </r>
  <r>
    <x v="220"/>
    <x v="220"/>
    <n v="509"/>
    <x v="0"/>
  </r>
  <r>
    <x v="220"/>
    <x v="220"/>
    <n v="509"/>
    <x v="1"/>
  </r>
  <r>
    <x v="220"/>
    <x v="220"/>
    <n v="509"/>
    <x v="1"/>
  </r>
  <r>
    <x v="221"/>
    <x v="221"/>
    <n v="229"/>
    <x v="0"/>
  </r>
  <r>
    <x v="221"/>
    <x v="221"/>
    <n v="229"/>
    <x v="2"/>
  </r>
  <r>
    <x v="222"/>
    <x v="222"/>
    <n v="415"/>
    <x v="0"/>
  </r>
  <r>
    <x v="222"/>
    <x v="222"/>
    <n v="415"/>
    <x v="1"/>
  </r>
  <r>
    <x v="223"/>
    <x v="223"/>
    <n v="373"/>
    <x v="0"/>
  </r>
  <r>
    <x v="224"/>
    <x v="224"/>
    <n v="341"/>
    <x v="0"/>
  </r>
  <r>
    <x v="225"/>
    <x v="225"/>
    <n v="372"/>
    <x v="0"/>
  </r>
  <r>
    <x v="226"/>
    <x v="226"/>
    <n v="480"/>
    <x v="0"/>
  </r>
  <r>
    <x v="226"/>
    <x v="226"/>
    <n v="480"/>
    <x v="1"/>
  </r>
  <r>
    <x v="227"/>
    <x v="227"/>
    <n v="375"/>
    <x v="0"/>
  </r>
  <r>
    <x v="228"/>
    <x v="228"/>
    <n v="481"/>
    <x v="0"/>
  </r>
  <r>
    <x v="228"/>
    <x v="228"/>
    <n v="481"/>
    <x v="1"/>
  </r>
  <r>
    <x v="229"/>
    <x v="229"/>
    <n v="203"/>
    <x v="0"/>
  </r>
  <r>
    <x v="230"/>
    <x v="230"/>
    <n v="415"/>
    <x v="0"/>
  </r>
  <r>
    <x v="230"/>
    <x v="230"/>
    <n v="415"/>
    <x v="2"/>
  </r>
  <r>
    <x v="231"/>
    <x v="231"/>
    <n v="408"/>
    <x v="0"/>
  </r>
  <r>
    <x v="231"/>
    <x v="231"/>
    <n v="408"/>
    <x v="2"/>
  </r>
  <r>
    <x v="232"/>
    <x v="232"/>
    <n v="341"/>
    <x v="0"/>
  </r>
  <r>
    <x v="233"/>
    <x v="233"/>
    <n v="256"/>
    <x v="0"/>
  </r>
  <r>
    <x v="234"/>
    <x v="234"/>
    <n v="303"/>
    <x v="0"/>
  </r>
  <r>
    <x v="235"/>
    <x v="235"/>
    <n v="466"/>
    <x v="0"/>
  </r>
  <r>
    <x v="235"/>
    <x v="235"/>
    <n v="466"/>
    <x v="1"/>
  </r>
  <r>
    <x v="235"/>
    <x v="235"/>
    <n v="466"/>
    <x v="1"/>
  </r>
  <r>
    <x v="236"/>
    <x v="236"/>
    <n v="499"/>
    <x v="0"/>
  </r>
  <r>
    <x v="236"/>
    <x v="236"/>
    <n v="499"/>
    <x v="1"/>
  </r>
  <r>
    <x v="237"/>
    <x v="237"/>
    <n v="141"/>
    <x v="0"/>
  </r>
  <r>
    <x v="238"/>
    <x v="238"/>
    <n v="373"/>
    <x v="0"/>
  </r>
  <r>
    <x v="239"/>
    <x v="239"/>
    <n v="411"/>
    <x v="0"/>
  </r>
  <r>
    <x v="239"/>
    <x v="239"/>
    <n v="411"/>
    <x v="1"/>
  </r>
  <r>
    <x v="240"/>
    <x v="240"/>
    <n v="408"/>
    <x v="0"/>
  </r>
  <r>
    <x v="240"/>
    <x v="240"/>
    <n v="408"/>
    <x v="1"/>
  </r>
  <r>
    <x v="241"/>
    <x v="241"/>
    <n v="341"/>
    <x v="0"/>
  </r>
  <r>
    <x v="242"/>
    <x v="242"/>
    <n v="309"/>
    <x v="0"/>
  </r>
  <r>
    <x v="243"/>
    <x v="243"/>
    <n v="350"/>
    <x v="0"/>
  </r>
  <r>
    <x v="243"/>
    <x v="243"/>
    <n v="350"/>
    <x v="2"/>
  </r>
  <r>
    <x v="244"/>
    <x v="244"/>
    <n v="350"/>
    <x v="0"/>
  </r>
  <r>
    <x v="244"/>
    <x v="244"/>
    <n v="350"/>
    <x v="2"/>
  </r>
  <r>
    <x v="245"/>
    <x v="245"/>
    <n v="417"/>
    <x v="0"/>
  </r>
  <r>
    <x v="245"/>
    <x v="245"/>
    <n v="417"/>
    <x v="2"/>
  </r>
  <r>
    <x v="246"/>
    <x v="246"/>
    <n v="341"/>
    <x v="0"/>
  </r>
  <r>
    <x v="247"/>
    <x v="247"/>
    <n v="373"/>
    <x v="0"/>
  </r>
  <r>
    <x v="248"/>
    <x v="248"/>
    <n v="341"/>
    <x v="0"/>
  </r>
  <r>
    <x v="249"/>
    <x v="249"/>
    <n v="193"/>
    <x v="0"/>
  </r>
  <r>
    <x v="250"/>
    <x v="250"/>
    <n v="427"/>
    <x v="0"/>
  </r>
  <r>
    <x v="250"/>
    <x v="250"/>
    <n v="427"/>
    <x v="1"/>
  </r>
  <r>
    <x v="251"/>
    <x v="251"/>
    <n v="436"/>
    <x v="0"/>
  </r>
  <r>
    <x v="251"/>
    <x v="251"/>
    <n v="436"/>
    <x v="1"/>
  </r>
  <r>
    <x v="252"/>
    <x v="252"/>
    <n v="479"/>
    <x v="0"/>
  </r>
  <r>
    <x v="252"/>
    <x v="252"/>
    <n v="479"/>
    <x v="1"/>
  </r>
  <r>
    <x v="253"/>
    <x v="253"/>
    <n v="84"/>
    <x v="0"/>
  </r>
  <r>
    <x v="254"/>
    <x v="254"/>
    <n v="341"/>
    <x v="0"/>
  </r>
  <r>
    <x v="255"/>
    <x v="255"/>
    <n v="481"/>
    <x v="0"/>
  </r>
  <r>
    <x v="255"/>
    <x v="255"/>
    <n v="481"/>
    <x v="1"/>
  </r>
  <r>
    <x v="256"/>
    <x v="256"/>
    <n v="245"/>
    <x v="0"/>
  </r>
  <r>
    <x v="257"/>
    <x v="257"/>
    <n v="373"/>
    <x v="0"/>
  </r>
  <r>
    <x v="258"/>
    <x v="258"/>
    <n v="82"/>
    <x v="0"/>
  </r>
  <r>
    <x v="259"/>
    <x v="259"/>
    <n v="341"/>
    <x v="0"/>
  </r>
  <r>
    <x v="260"/>
    <x v="260"/>
    <n v="483"/>
    <x v="0"/>
  </r>
  <r>
    <x v="260"/>
    <x v="260"/>
    <n v="483"/>
    <x v="1"/>
  </r>
  <r>
    <x v="261"/>
    <x v="261"/>
    <n v="484"/>
    <x v="0"/>
  </r>
  <r>
    <x v="261"/>
    <x v="261"/>
    <n v="484"/>
    <x v="1"/>
  </r>
  <r>
    <x v="262"/>
    <x v="262"/>
    <n v="481"/>
    <x v="0"/>
  </r>
  <r>
    <x v="262"/>
    <x v="262"/>
    <n v="481"/>
    <x v="1"/>
  </r>
  <r>
    <x v="263"/>
    <x v="263"/>
    <n v="342"/>
    <x v="0"/>
  </r>
  <r>
    <x v="263"/>
    <x v="263"/>
    <n v="342"/>
    <x v="5"/>
  </r>
  <r>
    <x v="264"/>
    <x v="264"/>
    <n v="415"/>
    <x v="0"/>
  </r>
  <r>
    <x v="264"/>
    <x v="264"/>
    <n v="415"/>
    <x v="2"/>
  </r>
  <r>
    <x v="265"/>
    <x v="265"/>
    <n v="360"/>
    <x v="0"/>
  </r>
  <r>
    <x v="265"/>
    <x v="265"/>
    <n v="360"/>
    <x v="2"/>
  </r>
  <r>
    <x v="266"/>
    <x v="266"/>
    <n v="60"/>
    <x v="0"/>
  </r>
  <r>
    <x v="267"/>
    <x v="267"/>
    <n v="439"/>
    <x v="0"/>
  </r>
  <r>
    <x v="267"/>
    <x v="267"/>
    <n v="439"/>
    <x v="1"/>
  </r>
  <r>
    <x v="268"/>
    <x v="268"/>
    <n v="85"/>
    <x v="0"/>
  </r>
  <r>
    <x v="269"/>
    <x v="269"/>
    <n v="307"/>
    <x v="0"/>
  </r>
  <r>
    <x v="270"/>
    <x v="270"/>
    <n v="429"/>
    <x v="0"/>
  </r>
  <r>
    <x v="270"/>
    <x v="270"/>
    <n v="429"/>
    <x v="2"/>
  </r>
  <r>
    <x v="271"/>
    <x v="271"/>
    <n v="436"/>
    <x v="0"/>
  </r>
  <r>
    <x v="271"/>
    <x v="271"/>
    <n v="436"/>
    <x v="3"/>
  </r>
  <r>
    <x v="272"/>
    <x v="272"/>
    <n v="234"/>
    <x v="0"/>
  </r>
  <r>
    <x v="273"/>
    <x v="273"/>
    <n v="516"/>
    <x v="0"/>
  </r>
  <r>
    <x v="273"/>
    <x v="273"/>
    <n v="516"/>
    <x v="1"/>
  </r>
  <r>
    <x v="273"/>
    <x v="273"/>
    <n v="516"/>
    <x v="1"/>
  </r>
  <r>
    <x v="274"/>
    <x v="274"/>
    <n v="373"/>
    <x v="0"/>
  </r>
  <r>
    <x v="275"/>
    <x v="275"/>
    <n v="417"/>
    <x v="0"/>
  </r>
  <r>
    <x v="275"/>
    <x v="275"/>
    <n v="417"/>
    <x v="2"/>
  </r>
  <r>
    <x v="276"/>
    <x v="276"/>
    <n v="482"/>
    <x v="0"/>
  </r>
  <r>
    <x v="276"/>
    <x v="276"/>
    <n v="482"/>
    <x v="1"/>
  </r>
  <r>
    <x v="277"/>
    <x v="277"/>
    <n v="513"/>
    <x v="0"/>
  </r>
  <r>
    <x v="277"/>
    <x v="277"/>
    <n v="513"/>
    <x v="1"/>
  </r>
  <r>
    <x v="277"/>
    <x v="277"/>
    <n v="513"/>
    <x v="1"/>
  </r>
  <r>
    <x v="278"/>
    <x v="278"/>
    <n v="374"/>
    <x v="0"/>
  </r>
  <r>
    <x v="279"/>
    <x v="279"/>
    <n v="486"/>
    <x v="0"/>
  </r>
  <r>
    <x v="279"/>
    <x v="279"/>
    <n v="486"/>
    <x v="1"/>
  </r>
  <r>
    <x v="280"/>
    <x v="280"/>
    <n v="411"/>
    <x v="0"/>
  </r>
  <r>
    <x v="280"/>
    <x v="280"/>
    <n v="411"/>
    <x v="2"/>
  </r>
  <r>
    <x v="281"/>
    <x v="281"/>
    <n v="367"/>
    <x v="0"/>
  </r>
  <r>
    <x v="282"/>
    <x v="282"/>
    <n v="373"/>
    <x v="0"/>
  </r>
  <r>
    <x v="283"/>
    <x v="283"/>
    <n v="469"/>
    <x v="0"/>
  </r>
  <r>
    <x v="283"/>
    <x v="283"/>
    <n v="469"/>
    <x v="1"/>
  </r>
  <r>
    <x v="283"/>
    <x v="283"/>
    <n v="469"/>
    <x v="1"/>
  </r>
  <r>
    <x v="284"/>
    <x v="284"/>
    <n v="413"/>
    <x v="0"/>
  </r>
  <r>
    <x v="284"/>
    <x v="284"/>
    <n v="413"/>
    <x v="2"/>
  </r>
  <r>
    <x v="285"/>
    <x v="285"/>
    <n v="484"/>
    <x v="0"/>
  </r>
  <r>
    <x v="285"/>
    <x v="285"/>
    <n v="484"/>
    <x v="1"/>
  </r>
  <r>
    <x v="286"/>
    <x v="286"/>
    <n v="341"/>
    <x v="0"/>
  </r>
  <r>
    <x v="287"/>
    <x v="287"/>
    <n v="373"/>
    <x v="0"/>
  </r>
  <r>
    <x v="288"/>
    <x v="288"/>
    <n v="482"/>
    <x v="0"/>
  </r>
  <r>
    <x v="288"/>
    <x v="288"/>
    <n v="482"/>
    <x v="1"/>
  </r>
  <r>
    <x v="289"/>
    <x v="289"/>
    <n v="415"/>
    <x v="0"/>
  </r>
  <r>
    <x v="289"/>
    <x v="289"/>
    <n v="415"/>
    <x v="2"/>
  </r>
  <r>
    <x v="290"/>
    <x v="290"/>
    <n v="483"/>
    <x v="0"/>
  </r>
  <r>
    <x v="290"/>
    <x v="290"/>
    <n v="483"/>
    <x v="1"/>
  </r>
  <r>
    <x v="291"/>
    <x v="291"/>
    <n v="374"/>
    <x v="0"/>
  </r>
  <r>
    <x v="292"/>
    <x v="292"/>
    <n v="341"/>
    <x v="0"/>
  </r>
  <r>
    <x v="293"/>
    <x v="293"/>
    <n v="281"/>
    <x v="0"/>
  </r>
  <r>
    <x v="293"/>
    <x v="293"/>
    <n v="281"/>
    <x v="2"/>
  </r>
  <r>
    <x v="294"/>
    <x v="294"/>
    <n v="488"/>
    <x v="0"/>
  </r>
  <r>
    <x v="294"/>
    <x v="294"/>
    <n v="488"/>
    <x v="1"/>
  </r>
  <r>
    <x v="295"/>
    <x v="295"/>
    <n v="373"/>
    <x v="0"/>
  </r>
  <r>
    <x v="296"/>
    <x v="296"/>
    <n v="197"/>
    <x v="0"/>
  </r>
  <r>
    <x v="297"/>
    <x v="297"/>
    <n v="341"/>
    <x v="0"/>
  </r>
  <r>
    <x v="298"/>
    <x v="298"/>
    <n v="416"/>
    <x v="0"/>
  </r>
  <r>
    <x v="298"/>
    <x v="298"/>
    <n v="416"/>
    <x v="2"/>
  </r>
  <r>
    <x v="299"/>
    <x v="299"/>
    <n v="274"/>
    <x v="0"/>
  </r>
  <r>
    <x v="299"/>
    <x v="299"/>
    <n v="274"/>
    <x v="1"/>
  </r>
  <r>
    <x v="299"/>
    <x v="299"/>
    <n v="274"/>
    <x v="1"/>
  </r>
  <r>
    <x v="300"/>
    <x v="300"/>
    <n v="536"/>
    <x v="0"/>
  </r>
  <r>
    <x v="300"/>
    <x v="300"/>
    <n v="536"/>
    <x v="1"/>
  </r>
  <r>
    <x v="300"/>
    <x v="300"/>
    <n v="536"/>
    <x v="1"/>
  </r>
  <r>
    <x v="301"/>
    <x v="301"/>
    <n v="373"/>
    <x v="0"/>
  </r>
  <r>
    <x v="302"/>
    <x v="302"/>
    <n v="416"/>
    <x v="0"/>
  </r>
  <r>
    <x v="302"/>
    <x v="302"/>
    <n v="416"/>
    <x v="2"/>
  </r>
  <r>
    <x v="303"/>
    <x v="303"/>
    <n v="341"/>
    <x v="0"/>
  </r>
  <r>
    <x v="304"/>
    <x v="304"/>
    <n v="357"/>
    <x v="0"/>
  </r>
  <r>
    <x v="305"/>
    <x v="305"/>
    <n v="402"/>
    <x v="0"/>
  </r>
  <r>
    <x v="305"/>
    <x v="305"/>
    <n v="402"/>
    <x v="2"/>
  </r>
  <r>
    <x v="306"/>
    <x v="306"/>
    <n v="374"/>
    <x v="0"/>
  </r>
  <r>
    <x v="306"/>
    <x v="306"/>
    <n v="374"/>
    <x v="2"/>
  </r>
  <r>
    <x v="307"/>
    <x v="307"/>
    <n v="340"/>
    <x v="0"/>
  </r>
  <r>
    <x v="307"/>
    <x v="307"/>
    <n v="340"/>
    <x v="5"/>
  </r>
  <r>
    <x v="308"/>
    <x v="308"/>
    <n v="459"/>
    <x v="0"/>
  </r>
  <r>
    <x v="308"/>
    <x v="308"/>
    <n v="459"/>
    <x v="1"/>
  </r>
  <r>
    <x v="309"/>
    <x v="309"/>
    <n v="582"/>
    <x v="0"/>
  </r>
  <r>
    <x v="309"/>
    <x v="309"/>
    <n v="582"/>
    <x v="1"/>
  </r>
  <r>
    <x v="310"/>
    <x v="310"/>
    <n v="375"/>
    <x v="0"/>
  </r>
  <r>
    <x v="311"/>
    <x v="311"/>
    <n v="341"/>
    <x v="0"/>
  </r>
  <r>
    <x v="312"/>
    <x v="312"/>
    <n v="344"/>
    <x v="0"/>
  </r>
  <r>
    <x v="312"/>
    <x v="312"/>
    <n v="344"/>
    <x v="5"/>
  </r>
  <r>
    <x v="313"/>
    <x v="313"/>
    <n v="341"/>
    <x v="0"/>
  </r>
  <r>
    <x v="314"/>
    <x v="314"/>
    <n v="487"/>
    <x v="0"/>
  </r>
  <r>
    <x v="314"/>
    <x v="314"/>
    <n v="487"/>
    <x v="1"/>
  </r>
  <r>
    <x v="315"/>
    <x v="315"/>
    <n v="334"/>
    <x v="0"/>
  </r>
  <r>
    <x v="316"/>
    <x v="316"/>
    <n v="408"/>
    <x v="0"/>
  </r>
  <r>
    <x v="316"/>
    <x v="316"/>
    <n v="408"/>
    <x v="1"/>
  </r>
  <r>
    <x v="317"/>
    <x v="317"/>
    <n v="512"/>
    <x v="0"/>
  </r>
  <r>
    <x v="317"/>
    <x v="317"/>
    <n v="512"/>
    <x v="1"/>
  </r>
  <r>
    <x v="317"/>
    <x v="317"/>
    <n v="512"/>
    <x v="1"/>
  </r>
  <r>
    <x v="318"/>
    <x v="318"/>
    <n v="485"/>
    <x v="0"/>
  </r>
  <r>
    <x v="318"/>
    <x v="318"/>
    <n v="485"/>
    <x v="1"/>
  </r>
  <r>
    <x v="319"/>
    <x v="319"/>
    <n v="373"/>
    <x v="0"/>
  </r>
  <r>
    <x v="320"/>
    <x v="320"/>
    <n v="324"/>
    <x v="0"/>
  </r>
  <r>
    <x v="320"/>
    <x v="320"/>
    <n v="324"/>
    <x v="2"/>
  </r>
  <r>
    <x v="321"/>
    <x v="321"/>
    <n v="341"/>
    <x v="0"/>
  </r>
  <r>
    <x v="321"/>
    <x v="321"/>
    <n v="341"/>
    <x v="5"/>
  </r>
  <r>
    <x v="322"/>
    <x v="322"/>
    <n v="261"/>
    <x v="0"/>
  </r>
  <r>
    <x v="323"/>
    <x v="323"/>
    <n v="263"/>
    <x v="0"/>
  </r>
  <r>
    <x v="324"/>
    <x v="324"/>
    <n v="413"/>
    <x v="0"/>
  </r>
  <r>
    <x v="324"/>
    <x v="324"/>
    <n v="413"/>
    <x v="2"/>
  </r>
  <r>
    <x v="325"/>
    <x v="325"/>
    <n v="473"/>
    <x v="0"/>
  </r>
  <r>
    <x v="325"/>
    <x v="325"/>
    <n v="473"/>
    <x v="1"/>
  </r>
  <r>
    <x v="326"/>
    <x v="326"/>
    <n v="373"/>
    <x v="0"/>
  </r>
  <r>
    <x v="327"/>
    <x v="327"/>
    <n v="445"/>
    <x v="0"/>
  </r>
  <r>
    <x v="327"/>
    <x v="327"/>
    <n v="445"/>
    <x v="1"/>
  </r>
  <r>
    <x v="328"/>
    <x v="328"/>
    <n v="344"/>
    <x v="0"/>
  </r>
  <r>
    <x v="329"/>
    <x v="329"/>
    <n v="491"/>
    <x v="0"/>
  </r>
  <r>
    <x v="329"/>
    <x v="329"/>
    <n v="491"/>
    <x v="1"/>
  </r>
  <r>
    <x v="330"/>
    <x v="330"/>
    <n v="261"/>
    <x v="0"/>
  </r>
  <r>
    <x v="331"/>
    <x v="331"/>
    <n v="342"/>
    <x v="0"/>
  </r>
  <r>
    <x v="332"/>
    <x v="332"/>
    <n v="469"/>
    <x v="0"/>
  </r>
  <r>
    <x v="332"/>
    <x v="332"/>
    <n v="469"/>
    <x v="2"/>
  </r>
  <r>
    <x v="333"/>
    <x v="333"/>
    <n v="515"/>
    <x v="0"/>
  </r>
  <r>
    <x v="334"/>
    <x v="334"/>
    <n v="522"/>
    <x v="0"/>
  </r>
  <r>
    <x v="335"/>
    <x v="335"/>
    <n v="341"/>
    <x v="0"/>
  </r>
  <r>
    <x v="336"/>
    <x v="336"/>
    <n v="416"/>
    <x v="0"/>
  </r>
  <r>
    <x v="336"/>
    <x v="336"/>
    <n v="416"/>
    <x v="2"/>
  </r>
  <r>
    <x v="337"/>
    <x v="337"/>
    <n v="341"/>
    <x v="0"/>
  </r>
  <r>
    <x v="338"/>
    <x v="338"/>
    <n v="373"/>
    <x v="0"/>
  </r>
  <r>
    <x v="339"/>
    <x v="339"/>
    <n v="321"/>
    <x v="0"/>
  </r>
  <r>
    <x v="339"/>
    <x v="339"/>
    <n v="321"/>
    <x v="1"/>
  </r>
  <r>
    <x v="340"/>
    <x v="340"/>
    <n v="475"/>
    <x v="0"/>
  </r>
  <r>
    <x v="340"/>
    <x v="340"/>
    <n v="475"/>
    <x v="1"/>
  </r>
  <r>
    <x v="341"/>
    <x v="341"/>
    <n v="373"/>
    <x v="0"/>
  </r>
  <r>
    <x v="342"/>
    <x v="342"/>
    <n v="323"/>
    <x v="0"/>
  </r>
  <r>
    <x v="343"/>
    <x v="343"/>
    <n v="596"/>
    <x v="0"/>
  </r>
  <r>
    <x v="343"/>
    <x v="343"/>
    <n v="596"/>
    <x v="2"/>
  </r>
  <r>
    <x v="344"/>
    <x v="344"/>
    <n v="410"/>
    <x v="0"/>
  </r>
  <r>
    <x v="344"/>
    <x v="344"/>
    <n v="410"/>
    <x v="1"/>
  </r>
  <r>
    <x v="345"/>
    <x v="345"/>
    <n v="507"/>
    <x v="0"/>
  </r>
  <r>
    <x v="345"/>
    <x v="345"/>
    <n v="507"/>
    <x v="1"/>
  </r>
  <r>
    <x v="345"/>
    <x v="345"/>
    <n v="507"/>
    <x v="1"/>
  </r>
  <r>
    <x v="346"/>
    <x v="346"/>
    <n v="415"/>
    <x v="0"/>
  </r>
  <r>
    <x v="346"/>
    <x v="346"/>
    <n v="415"/>
    <x v="2"/>
  </r>
  <r>
    <x v="347"/>
    <x v="347"/>
    <n v="482"/>
    <x v="0"/>
  </r>
  <r>
    <x v="347"/>
    <x v="347"/>
    <n v="482"/>
    <x v="1"/>
  </r>
  <r>
    <x v="348"/>
    <x v="348"/>
    <n v="507"/>
    <x v="0"/>
  </r>
  <r>
    <x v="348"/>
    <x v="348"/>
    <n v="507"/>
    <x v="1"/>
  </r>
  <r>
    <x v="348"/>
    <x v="348"/>
    <n v="507"/>
    <x v="1"/>
  </r>
  <r>
    <x v="349"/>
    <x v="349"/>
    <n v="373"/>
    <x v="0"/>
  </r>
  <r>
    <x v="350"/>
    <x v="350"/>
    <n v="415"/>
    <x v="0"/>
  </r>
  <r>
    <x v="350"/>
    <x v="350"/>
    <n v="415"/>
    <x v="2"/>
  </r>
  <r>
    <x v="351"/>
    <x v="351"/>
    <n v="482"/>
    <x v="0"/>
  </r>
  <r>
    <x v="351"/>
    <x v="351"/>
    <n v="482"/>
    <x v="1"/>
  </r>
  <r>
    <x v="352"/>
    <x v="352"/>
    <n v="341"/>
    <x v="0"/>
  </r>
  <r>
    <x v="353"/>
    <x v="353"/>
    <n v="375"/>
    <x v="0"/>
  </r>
  <r>
    <x v="354"/>
    <x v="354"/>
    <n v="436"/>
    <x v="0"/>
  </r>
  <r>
    <x v="354"/>
    <x v="354"/>
    <n v="436"/>
    <x v="2"/>
  </r>
  <r>
    <x v="355"/>
    <x v="355"/>
    <n v="491"/>
    <x v="0"/>
  </r>
  <r>
    <x v="356"/>
    <x v="356"/>
    <n v="440"/>
    <x v="0"/>
  </r>
  <r>
    <x v="356"/>
    <x v="356"/>
    <n v="440"/>
    <x v="1"/>
  </r>
  <r>
    <x v="357"/>
    <x v="357"/>
    <n v="70"/>
    <x v="0"/>
  </r>
  <r>
    <x v="358"/>
    <x v="358"/>
    <n v="436"/>
    <x v="0"/>
  </r>
  <r>
    <x v="358"/>
    <x v="358"/>
    <n v="436"/>
    <x v="2"/>
  </r>
  <r>
    <x v="359"/>
    <x v="359"/>
    <n v="341"/>
    <x v="0"/>
  </r>
  <r>
    <x v="360"/>
    <x v="360"/>
    <n v="413"/>
    <x v="0"/>
  </r>
  <r>
    <x v="360"/>
    <x v="360"/>
    <n v="413"/>
    <x v="1"/>
  </r>
  <r>
    <x v="360"/>
    <x v="360"/>
    <n v="413"/>
    <x v="1"/>
  </r>
  <r>
    <x v="361"/>
    <x v="361"/>
    <n v="373"/>
    <x v="0"/>
  </r>
  <r>
    <x v="362"/>
    <x v="362"/>
    <n v="415"/>
    <x v="0"/>
  </r>
  <r>
    <x v="362"/>
    <x v="362"/>
    <n v="415"/>
    <x v="2"/>
  </r>
  <r>
    <x v="363"/>
    <x v="363"/>
    <n v="485"/>
    <x v="0"/>
  </r>
  <r>
    <x v="363"/>
    <x v="363"/>
    <n v="485"/>
    <x v="1"/>
  </r>
  <r>
    <x v="364"/>
    <x v="364"/>
    <n v="483"/>
    <x v="0"/>
  </r>
  <r>
    <x v="364"/>
    <x v="364"/>
    <n v="483"/>
    <x v="1"/>
  </r>
  <r>
    <x v="365"/>
    <x v="365"/>
    <n v="429"/>
    <x v="0"/>
  </r>
  <r>
    <x v="365"/>
    <x v="365"/>
    <n v="429"/>
    <x v="1"/>
  </r>
  <r>
    <x v="366"/>
    <x v="366"/>
    <n v="341"/>
    <x v="0"/>
  </r>
  <r>
    <x v="367"/>
    <x v="367"/>
    <n v="341"/>
    <x v="0"/>
  </r>
  <r>
    <x v="368"/>
    <x v="368"/>
    <n v="417"/>
    <x v="0"/>
  </r>
  <r>
    <x v="368"/>
    <x v="368"/>
    <n v="417"/>
    <x v="2"/>
  </r>
  <r>
    <x v="369"/>
    <x v="369"/>
    <n v="466"/>
    <x v="0"/>
  </r>
  <r>
    <x v="369"/>
    <x v="369"/>
    <n v="466"/>
    <x v="1"/>
  </r>
  <r>
    <x v="370"/>
    <x v="370"/>
    <n v="372"/>
    <x v="0"/>
  </r>
  <r>
    <x v="371"/>
    <x v="371"/>
    <n v="395"/>
    <x v="0"/>
  </r>
  <r>
    <x v="371"/>
    <x v="371"/>
    <n v="395"/>
    <x v="2"/>
  </r>
  <r>
    <x v="372"/>
    <x v="372"/>
    <n v="250"/>
    <x v="0"/>
  </r>
  <r>
    <x v="373"/>
    <x v="373"/>
    <n v="228"/>
    <x v="0"/>
  </r>
  <r>
    <x v="373"/>
    <x v="373"/>
    <n v="228"/>
    <x v="2"/>
  </r>
  <r>
    <x v="374"/>
    <x v="374"/>
    <n v="562"/>
    <x v="0"/>
  </r>
  <r>
    <x v="374"/>
    <x v="374"/>
    <n v="562"/>
    <x v="1"/>
  </r>
  <r>
    <x v="375"/>
    <x v="375"/>
    <n v="396"/>
    <x v="0"/>
  </r>
  <r>
    <x v="376"/>
    <x v="376"/>
    <n v="339"/>
    <x v="0"/>
  </r>
  <r>
    <x v="376"/>
    <x v="376"/>
    <n v="339"/>
    <x v="5"/>
  </r>
  <r>
    <x v="377"/>
    <x v="377"/>
    <n v="357"/>
    <x v="0"/>
  </r>
  <r>
    <x v="378"/>
    <x v="378"/>
    <n v="346"/>
    <x v="0"/>
  </r>
  <r>
    <x v="378"/>
    <x v="378"/>
    <n v="346"/>
    <x v="5"/>
  </r>
  <r>
    <x v="379"/>
    <x v="379"/>
    <n v="250"/>
    <x v="0"/>
  </r>
  <r>
    <x v="380"/>
    <x v="380"/>
    <n v="172"/>
    <x v="0"/>
  </r>
  <r>
    <x v="381"/>
    <x v="381"/>
    <n v="408"/>
    <x v="0"/>
  </r>
  <r>
    <x v="381"/>
    <x v="381"/>
    <n v="408"/>
    <x v="2"/>
  </r>
  <r>
    <x v="382"/>
    <x v="382"/>
    <n v="492"/>
    <x v="0"/>
  </r>
  <r>
    <x v="382"/>
    <x v="382"/>
    <n v="492"/>
    <x v="1"/>
  </r>
  <r>
    <x v="383"/>
    <x v="383"/>
    <n v="222"/>
    <x v="0"/>
  </r>
  <r>
    <x v="384"/>
    <x v="384"/>
    <n v="341"/>
    <x v="0"/>
  </r>
  <r>
    <x v="385"/>
    <x v="385"/>
    <n v="414"/>
    <x v="0"/>
  </r>
  <r>
    <x v="385"/>
    <x v="385"/>
    <n v="414"/>
    <x v="2"/>
  </r>
  <r>
    <x v="386"/>
    <x v="386"/>
    <n v="413"/>
    <x v="0"/>
  </r>
  <r>
    <x v="386"/>
    <x v="386"/>
    <n v="413"/>
    <x v="2"/>
  </r>
  <r>
    <x v="387"/>
    <x v="387"/>
    <n v="446"/>
    <x v="0"/>
  </r>
  <r>
    <x v="387"/>
    <x v="387"/>
    <n v="446"/>
    <x v="1"/>
  </r>
  <r>
    <x v="388"/>
    <x v="388"/>
    <n v="373"/>
    <x v="0"/>
  </r>
  <r>
    <x v="389"/>
    <x v="389"/>
    <n v="483"/>
    <x v="0"/>
  </r>
  <r>
    <x v="389"/>
    <x v="389"/>
    <n v="483"/>
    <x v="1"/>
  </r>
  <r>
    <x v="390"/>
    <x v="390"/>
    <n v="484"/>
    <x v="0"/>
  </r>
  <r>
    <x v="390"/>
    <x v="390"/>
    <n v="484"/>
    <x v="1"/>
  </r>
  <r>
    <x v="391"/>
    <x v="391"/>
    <n v="482"/>
    <x v="0"/>
  </r>
  <r>
    <x v="391"/>
    <x v="391"/>
    <n v="482"/>
    <x v="1"/>
  </r>
  <r>
    <x v="392"/>
    <x v="392"/>
    <n v="341"/>
    <x v="0"/>
  </r>
  <r>
    <x v="393"/>
    <x v="393"/>
    <n v="303"/>
    <x v="0"/>
  </r>
  <r>
    <x v="393"/>
    <x v="393"/>
    <n v="303"/>
    <x v="1"/>
  </r>
  <r>
    <x v="394"/>
    <x v="394"/>
    <n v="416"/>
    <x v="0"/>
  </r>
  <r>
    <x v="394"/>
    <x v="394"/>
    <n v="416"/>
    <x v="2"/>
  </r>
  <r>
    <x v="395"/>
    <x v="395"/>
    <n v="373"/>
    <x v="0"/>
  </r>
  <r>
    <x v="396"/>
    <x v="396"/>
    <n v="483"/>
    <x v="0"/>
  </r>
  <r>
    <x v="396"/>
    <x v="396"/>
    <n v="483"/>
    <x v="1"/>
  </r>
  <r>
    <x v="397"/>
    <x v="397"/>
    <n v="187"/>
    <x v="0"/>
  </r>
  <r>
    <x v="398"/>
    <x v="398"/>
    <n v="244"/>
    <x v="0"/>
  </r>
  <r>
    <x v="399"/>
    <x v="399"/>
    <n v="427"/>
    <x v="0"/>
  </r>
  <r>
    <x v="400"/>
    <x v="400"/>
    <n v="410"/>
    <x v="0"/>
  </r>
  <r>
    <x v="400"/>
    <x v="400"/>
    <n v="410"/>
    <x v="2"/>
  </r>
  <r>
    <x v="401"/>
    <x v="401"/>
    <n v="572"/>
    <x v="0"/>
  </r>
  <r>
    <x v="401"/>
    <x v="401"/>
    <n v="572"/>
    <x v="1"/>
  </r>
  <r>
    <x v="402"/>
    <x v="402"/>
    <n v="499"/>
    <x v="0"/>
  </r>
  <r>
    <x v="402"/>
    <x v="402"/>
    <n v="499"/>
    <x v="1"/>
  </r>
  <r>
    <x v="403"/>
    <x v="403"/>
    <n v="495"/>
    <x v="0"/>
  </r>
  <r>
    <x v="403"/>
    <x v="403"/>
    <n v="495"/>
    <x v="1"/>
  </r>
  <r>
    <x v="404"/>
    <x v="404"/>
    <n v="470"/>
    <x v="0"/>
  </r>
  <r>
    <x v="404"/>
    <x v="404"/>
    <n v="470"/>
    <x v="1"/>
  </r>
  <r>
    <x v="405"/>
    <x v="405"/>
    <n v="457"/>
    <x v="0"/>
  </r>
  <r>
    <x v="405"/>
    <x v="405"/>
    <n v="457"/>
    <x v="1"/>
  </r>
  <r>
    <x v="406"/>
    <x v="406"/>
    <n v="385"/>
    <x v="0"/>
  </r>
  <r>
    <x v="406"/>
    <x v="406"/>
    <n v="385"/>
    <x v="5"/>
  </r>
  <r>
    <x v="407"/>
    <x v="407"/>
    <n v="355"/>
    <x v="0"/>
  </r>
  <r>
    <x v="408"/>
    <x v="408"/>
    <n v="337"/>
    <x v="0"/>
  </r>
  <r>
    <x v="408"/>
    <x v="408"/>
    <n v="337"/>
    <x v="5"/>
  </r>
  <r>
    <x v="409"/>
    <x v="409"/>
    <n v="369"/>
    <x v="0"/>
  </r>
  <r>
    <x v="410"/>
    <x v="410"/>
    <n v="341"/>
    <x v="0"/>
  </r>
  <r>
    <x v="411"/>
    <x v="411"/>
    <n v="453"/>
    <x v="0"/>
  </r>
  <r>
    <x v="411"/>
    <x v="411"/>
    <n v="453"/>
    <x v="1"/>
  </r>
  <r>
    <x v="412"/>
    <x v="412"/>
    <n v="484"/>
    <x v="0"/>
  </r>
  <r>
    <x v="412"/>
    <x v="412"/>
    <n v="484"/>
    <x v="1"/>
  </r>
  <r>
    <x v="413"/>
    <x v="413"/>
    <n v="463"/>
    <x v="0"/>
  </r>
  <r>
    <x v="413"/>
    <x v="413"/>
    <n v="463"/>
    <x v="1"/>
  </r>
  <r>
    <x v="414"/>
    <x v="414"/>
    <n v="444"/>
    <x v="0"/>
  </r>
  <r>
    <x v="414"/>
    <x v="414"/>
    <n v="444"/>
    <x v="1"/>
  </r>
  <r>
    <x v="415"/>
    <x v="415"/>
    <n v="424"/>
    <x v="0"/>
  </r>
  <r>
    <x v="415"/>
    <x v="415"/>
    <n v="424"/>
    <x v="1"/>
  </r>
  <r>
    <x v="416"/>
    <x v="416"/>
    <n v="389"/>
    <x v="0"/>
  </r>
  <r>
    <x v="417"/>
    <x v="417"/>
    <n v="372"/>
    <x v="0"/>
  </r>
  <r>
    <x v="417"/>
    <x v="417"/>
    <n v="372"/>
    <x v="5"/>
  </r>
  <r>
    <x v="418"/>
    <x v="418"/>
    <n v="368"/>
    <x v="0"/>
  </r>
  <r>
    <x v="418"/>
    <x v="418"/>
    <n v="368"/>
    <x v="5"/>
  </r>
  <r>
    <x v="419"/>
    <x v="419"/>
    <n v="350"/>
    <x v="0"/>
  </r>
  <r>
    <x v="420"/>
    <x v="420"/>
    <n v="450"/>
    <x v="0"/>
  </r>
  <r>
    <x v="420"/>
    <x v="420"/>
    <n v="450"/>
    <x v="3"/>
  </r>
  <r>
    <x v="421"/>
    <x v="421"/>
    <n v="348"/>
    <x v="0"/>
  </r>
  <r>
    <x v="422"/>
    <x v="422"/>
    <n v="438"/>
    <x v="0"/>
  </r>
  <r>
    <x v="422"/>
    <x v="422"/>
    <n v="438"/>
    <x v="2"/>
  </r>
  <r>
    <x v="423"/>
    <x v="423"/>
    <n v="276"/>
    <x v="0"/>
  </r>
  <r>
    <x v="424"/>
    <x v="424"/>
    <n v="233"/>
    <x v="0"/>
  </r>
  <r>
    <x v="425"/>
    <x v="425"/>
    <n v="388"/>
    <x v="0"/>
  </r>
  <r>
    <x v="425"/>
    <x v="425"/>
    <n v="388"/>
    <x v="2"/>
  </r>
  <r>
    <x v="426"/>
    <x v="426"/>
    <n v="369"/>
    <x v="0"/>
  </r>
  <r>
    <x v="426"/>
    <x v="426"/>
    <n v="369"/>
    <x v="1"/>
  </r>
  <r>
    <x v="427"/>
    <x v="427"/>
    <n v="402"/>
    <x v="0"/>
  </r>
  <r>
    <x v="428"/>
    <x v="428"/>
    <n v="370"/>
    <x v="0"/>
  </r>
  <r>
    <x v="429"/>
    <x v="429"/>
    <n v="252"/>
    <x v="0"/>
  </r>
  <r>
    <x v="430"/>
    <x v="430"/>
    <n v="409"/>
    <x v="0"/>
  </r>
  <r>
    <x v="430"/>
    <x v="430"/>
    <n v="409"/>
    <x v="2"/>
  </r>
  <r>
    <x v="431"/>
    <x v="431"/>
    <n v="234"/>
    <x v="0"/>
  </r>
  <r>
    <x v="432"/>
    <x v="432"/>
    <n v="516"/>
    <x v="0"/>
  </r>
  <r>
    <x v="432"/>
    <x v="432"/>
    <n v="516"/>
    <x v="1"/>
  </r>
  <r>
    <x v="433"/>
    <x v="433"/>
    <n v="488"/>
    <x v="0"/>
  </r>
  <r>
    <x v="433"/>
    <x v="433"/>
    <n v="488"/>
    <x v="1"/>
  </r>
  <r>
    <x v="434"/>
    <x v="434"/>
    <n v="334"/>
    <x v="0"/>
  </r>
  <r>
    <x v="435"/>
    <x v="435"/>
    <n v="413"/>
    <x v="0"/>
  </r>
  <r>
    <x v="435"/>
    <x v="435"/>
    <n v="413"/>
    <x v="2"/>
  </r>
  <r>
    <x v="436"/>
    <x v="436"/>
    <n v="264"/>
    <x v="0"/>
  </r>
  <r>
    <x v="437"/>
    <x v="437"/>
    <n v="368"/>
    <x v="0"/>
  </r>
  <r>
    <x v="438"/>
    <x v="438"/>
    <n v="343"/>
    <x v="0"/>
  </r>
  <r>
    <x v="438"/>
    <x v="438"/>
    <n v="343"/>
    <x v="5"/>
  </r>
  <r>
    <x v="439"/>
    <x v="439"/>
    <n v="434"/>
    <x v="0"/>
  </r>
  <r>
    <x v="439"/>
    <x v="439"/>
    <n v="434"/>
    <x v="1"/>
  </r>
  <r>
    <x v="439"/>
    <x v="439"/>
    <n v="434"/>
    <x v="1"/>
  </r>
  <r>
    <x v="440"/>
    <x v="440"/>
    <n v="565"/>
    <x v="0"/>
  </r>
  <r>
    <x v="440"/>
    <x v="440"/>
    <n v="565"/>
    <x v="1"/>
  </r>
  <r>
    <x v="441"/>
    <x v="441"/>
    <n v="124"/>
    <x v="0"/>
  </r>
  <r>
    <x v="442"/>
    <x v="442"/>
    <n v="398"/>
    <x v="0"/>
  </r>
  <r>
    <x v="442"/>
    <x v="442"/>
    <n v="398"/>
    <x v="2"/>
  </r>
  <r>
    <x v="443"/>
    <x v="443"/>
    <n v="348"/>
    <x v="0"/>
  </r>
  <r>
    <x v="443"/>
    <x v="443"/>
    <n v="348"/>
    <x v="12"/>
  </r>
  <r>
    <x v="444"/>
    <x v="444"/>
    <n v="421"/>
    <x v="0"/>
  </r>
  <r>
    <x v="444"/>
    <x v="444"/>
    <n v="421"/>
    <x v="2"/>
  </r>
  <r>
    <x v="445"/>
    <x v="445"/>
    <n v="596"/>
    <x v="0"/>
  </r>
  <r>
    <x v="445"/>
    <x v="445"/>
    <n v="596"/>
    <x v="1"/>
  </r>
  <r>
    <x v="446"/>
    <x v="446"/>
    <n v="349"/>
    <x v="0"/>
  </r>
  <r>
    <x v="446"/>
    <x v="446"/>
    <n v="349"/>
    <x v="13"/>
  </r>
  <r>
    <x v="447"/>
    <x v="447"/>
    <n v="254"/>
    <x v="0"/>
  </r>
  <r>
    <x v="448"/>
    <x v="448"/>
    <n v="484"/>
    <x v="0"/>
  </r>
  <r>
    <x v="448"/>
    <x v="448"/>
    <n v="484"/>
    <x v="1"/>
  </r>
  <r>
    <x v="449"/>
    <x v="449"/>
    <n v="280"/>
    <x v="0"/>
  </r>
  <r>
    <x v="450"/>
    <x v="450"/>
    <n v="389"/>
    <x v="0"/>
  </r>
  <r>
    <x v="450"/>
    <x v="450"/>
    <n v="389"/>
    <x v="2"/>
  </r>
  <r>
    <x v="451"/>
    <x v="451"/>
    <n v="84"/>
    <x v="0"/>
  </r>
  <r>
    <x v="452"/>
    <x v="452"/>
    <n v="373"/>
    <x v="0"/>
  </r>
  <r>
    <x v="452"/>
    <x v="452"/>
    <n v="373"/>
    <x v="2"/>
  </r>
  <r>
    <x v="453"/>
    <x v="453"/>
    <n v="437"/>
    <x v="0"/>
  </r>
  <r>
    <x v="453"/>
    <x v="453"/>
    <n v="437"/>
    <x v="2"/>
  </r>
  <r>
    <x v="454"/>
    <x v="454"/>
    <n v="512"/>
    <x v="0"/>
  </r>
  <r>
    <x v="455"/>
    <x v="455"/>
    <n v="315"/>
    <x v="0"/>
  </r>
  <r>
    <x v="456"/>
    <x v="456"/>
    <n v="210"/>
    <x v="0"/>
  </r>
  <r>
    <x v="457"/>
    <x v="457"/>
    <n v="1218"/>
    <x v="14"/>
  </r>
  <r>
    <x v="457"/>
    <x v="457"/>
    <n v="1218"/>
    <x v="14"/>
  </r>
  <r>
    <x v="457"/>
    <x v="457"/>
    <n v="1218"/>
    <x v="14"/>
  </r>
  <r>
    <x v="457"/>
    <x v="457"/>
    <n v="1218"/>
    <x v="0"/>
  </r>
  <r>
    <x v="457"/>
    <x v="457"/>
    <n v="1218"/>
    <x v="15"/>
  </r>
  <r>
    <x v="457"/>
    <x v="457"/>
    <n v="1218"/>
    <x v="16"/>
  </r>
  <r>
    <x v="458"/>
    <x v="458"/>
    <n v="478"/>
    <x v="0"/>
  </r>
  <r>
    <x v="458"/>
    <x v="458"/>
    <n v="478"/>
    <x v="2"/>
  </r>
  <r>
    <x v="459"/>
    <x v="459"/>
    <n v="330"/>
    <x v="0"/>
  </r>
  <r>
    <x v="460"/>
    <x v="460"/>
    <n v="417"/>
    <x v="0"/>
  </r>
  <r>
    <x v="460"/>
    <x v="460"/>
    <n v="417"/>
    <x v="2"/>
  </r>
  <r>
    <x v="461"/>
    <x v="461"/>
    <n v="545"/>
    <x v="0"/>
  </r>
  <r>
    <x v="462"/>
    <x v="462"/>
    <n v="390"/>
    <x v="0"/>
  </r>
  <r>
    <x v="462"/>
    <x v="462"/>
    <n v="390"/>
    <x v="2"/>
  </r>
  <r>
    <x v="463"/>
    <x v="463"/>
    <n v="373"/>
    <x v="0"/>
  </r>
  <r>
    <x v="463"/>
    <x v="463"/>
    <n v="373"/>
    <x v="17"/>
  </r>
  <r>
    <x v="464"/>
    <x v="464"/>
    <n v="482"/>
    <x v="0"/>
  </r>
  <r>
    <x v="464"/>
    <x v="464"/>
    <n v="482"/>
    <x v="1"/>
  </r>
  <r>
    <x v="465"/>
    <x v="465"/>
    <n v="431"/>
    <x v="0"/>
  </r>
  <r>
    <x v="465"/>
    <x v="465"/>
    <n v="431"/>
    <x v="1"/>
  </r>
  <r>
    <x v="465"/>
    <x v="465"/>
    <n v="431"/>
    <x v="1"/>
  </r>
  <r>
    <x v="465"/>
    <x v="465"/>
    <n v="431"/>
    <x v="1"/>
  </r>
  <r>
    <x v="466"/>
    <x v="466"/>
    <n v="435"/>
    <x v="0"/>
  </r>
  <r>
    <x v="466"/>
    <x v="466"/>
    <n v="435"/>
    <x v="1"/>
  </r>
  <r>
    <x v="466"/>
    <x v="466"/>
    <n v="435"/>
    <x v="1"/>
  </r>
  <r>
    <x v="467"/>
    <x v="467"/>
    <n v="483"/>
    <x v="0"/>
  </r>
  <r>
    <x v="467"/>
    <x v="467"/>
    <n v="483"/>
    <x v="1"/>
  </r>
  <r>
    <x v="468"/>
    <x v="468"/>
    <n v="478"/>
    <x v="0"/>
  </r>
  <r>
    <x v="468"/>
    <x v="468"/>
    <n v="478"/>
    <x v="1"/>
  </r>
  <r>
    <x v="469"/>
    <x v="469"/>
    <n v="480"/>
    <x v="0"/>
  </r>
  <r>
    <x v="469"/>
    <x v="469"/>
    <n v="480"/>
    <x v="1"/>
  </r>
  <r>
    <x v="470"/>
    <x v="470"/>
    <n v="444"/>
    <x v="0"/>
  </r>
  <r>
    <x v="470"/>
    <x v="470"/>
    <n v="444"/>
    <x v="2"/>
  </r>
  <r>
    <x v="471"/>
    <x v="471"/>
    <n v="417"/>
    <x v="0"/>
  </r>
  <r>
    <x v="471"/>
    <x v="471"/>
    <n v="417"/>
    <x v="2"/>
  </r>
  <r>
    <x v="472"/>
    <x v="472"/>
    <n v="415"/>
    <x v="0"/>
  </r>
  <r>
    <x v="472"/>
    <x v="472"/>
    <n v="415"/>
    <x v="2"/>
  </r>
  <r>
    <x v="473"/>
    <x v="473"/>
    <n v="415"/>
    <x v="0"/>
  </r>
  <r>
    <x v="473"/>
    <x v="473"/>
    <n v="415"/>
    <x v="2"/>
  </r>
  <r>
    <x v="474"/>
    <x v="474"/>
    <n v="416"/>
    <x v="0"/>
  </r>
  <r>
    <x v="474"/>
    <x v="474"/>
    <n v="416"/>
    <x v="2"/>
  </r>
  <r>
    <x v="475"/>
    <x v="475"/>
    <n v="415"/>
    <x v="0"/>
  </r>
  <r>
    <x v="475"/>
    <x v="475"/>
    <n v="415"/>
    <x v="2"/>
  </r>
  <r>
    <x v="476"/>
    <x v="476"/>
    <n v="416"/>
    <x v="0"/>
  </r>
  <r>
    <x v="476"/>
    <x v="476"/>
    <n v="416"/>
    <x v="2"/>
  </r>
  <r>
    <x v="477"/>
    <x v="477"/>
    <n v="406"/>
    <x v="0"/>
  </r>
  <r>
    <x v="477"/>
    <x v="477"/>
    <n v="406"/>
    <x v="2"/>
  </r>
  <r>
    <x v="478"/>
    <x v="478"/>
    <n v="478"/>
    <x v="0"/>
  </r>
  <r>
    <x v="478"/>
    <x v="478"/>
    <n v="478"/>
    <x v="1"/>
  </r>
  <r>
    <x v="479"/>
    <x v="479"/>
    <n v="426"/>
    <x v="0"/>
  </r>
  <r>
    <x v="479"/>
    <x v="479"/>
    <n v="426"/>
    <x v="1"/>
  </r>
  <r>
    <x v="480"/>
    <x v="480"/>
    <n v="482"/>
    <x v="0"/>
  </r>
  <r>
    <x v="480"/>
    <x v="480"/>
    <n v="482"/>
    <x v="2"/>
  </r>
  <r>
    <x v="481"/>
    <x v="481"/>
    <n v="398"/>
    <x v="0"/>
  </r>
  <r>
    <x v="481"/>
    <x v="481"/>
    <n v="398"/>
    <x v="2"/>
  </r>
  <r>
    <x v="482"/>
    <x v="482"/>
    <n v="515"/>
    <x v="0"/>
  </r>
  <r>
    <x v="482"/>
    <x v="482"/>
    <n v="515"/>
    <x v="1"/>
  </r>
  <r>
    <x v="483"/>
    <x v="483"/>
    <n v="343"/>
    <x v="0"/>
  </r>
  <r>
    <x v="484"/>
    <x v="484"/>
    <n v="362"/>
    <x v="0"/>
  </r>
  <r>
    <x v="484"/>
    <x v="484"/>
    <n v="362"/>
    <x v="4"/>
  </r>
  <r>
    <x v="485"/>
    <x v="485"/>
    <n v="432"/>
    <x v="0"/>
  </r>
  <r>
    <x v="486"/>
    <x v="486"/>
    <n v="576"/>
    <x v="0"/>
  </r>
  <r>
    <x v="486"/>
    <x v="486"/>
    <n v="576"/>
    <x v="2"/>
  </r>
  <r>
    <x v="487"/>
    <x v="487"/>
    <n v="480"/>
    <x v="0"/>
  </r>
  <r>
    <x v="487"/>
    <x v="487"/>
    <n v="480"/>
    <x v="1"/>
  </r>
  <r>
    <x v="488"/>
    <x v="488"/>
    <n v="405"/>
    <x v="0"/>
  </r>
  <r>
    <x v="488"/>
    <x v="488"/>
    <n v="405"/>
    <x v="2"/>
  </r>
  <r>
    <x v="489"/>
    <x v="489"/>
    <n v="223"/>
    <x v="0"/>
  </r>
  <r>
    <x v="490"/>
    <x v="490"/>
    <n v="336"/>
    <x v="0"/>
  </r>
  <r>
    <x v="491"/>
    <x v="491"/>
    <n v="362"/>
    <x v="0"/>
  </r>
  <r>
    <x v="491"/>
    <x v="491"/>
    <n v="362"/>
    <x v="1"/>
  </r>
  <r>
    <x v="492"/>
    <x v="492"/>
    <n v="429"/>
    <x v="0"/>
  </r>
  <r>
    <x v="492"/>
    <x v="492"/>
    <n v="429"/>
    <x v="1"/>
  </r>
  <r>
    <x v="493"/>
    <x v="493"/>
    <n v="339"/>
    <x v="0"/>
  </r>
  <r>
    <x v="493"/>
    <x v="493"/>
    <n v="339"/>
    <x v="5"/>
  </r>
  <r>
    <x v="494"/>
    <x v="494"/>
    <n v="472"/>
    <x v="0"/>
  </r>
  <r>
    <x v="494"/>
    <x v="494"/>
    <n v="472"/>
    <x v="0"/>
  </r>
  <r>
    <x v="494"/>
    <x v="494"/>
    <n v="472"/>
    <x v="1"/>
  </r>
  <r>
    <x v="495"/>
    <x v="495"/>
    <n v="378"/>
    <x v="0"/>
  </r>
  <r>
    <x v="496"/>
    <x v="496"/>
    <n v="360"/>
    <x v="0"/>
  </r>
  <r>
    <x v="497"/>
    <x v="497"/>
    <n v="1508"/>
    <x v="0"/>
  </r>
  <r>
    <x v="497"/>
    <x v="497"/>
    <n v="1508"/>
    <x v="18"/>
  </r>
  <r>
    <x v="497"/>
    <x v="497"/>
    <n v="1508"/>
    <x v="19"/>
  </r>
  <r>
    <x v="497"/>
    <x v="497"/>
    <n v="1508"/>
    <x v="20"/>
  </r>
  <r>
    <x v="498"/>
    <x v="498"/>
    <n v="233"/>
    <x v="0"/>
  </r>
  <r>
    <x v="499"/>
    <x v="499"/>
    <n v="381"/>
    <x v="0"/>
  </r>
  <r>
    <x v="499"/>
    <x v="499"/>
    <n v="381"/>
    <x v="2"/>
  </r>
  <r>
    <x v="500"/>
    <x v="500"/>
    <n v="415"/>
    <x v="0"/>
  </r>
  <r>
    <x v="500"/>
    <x v="500"/>
    <n v="415"/>
    <x v="2"/>
  </r>
  <r>
    <x v="501"/>
    <x v="501"/>
    <n v="355"/>
    <x v="0"/>
  </r>
  <r>
    <x v="502"/>
    <x v="502"/>
    <n v="354"/>
    <x v="0"/>
  </r>
  <r>
    <x v="502"/>
    <x v="502"/>
    <n v="354"/>
    <x v="2"/>
  </r>
  <r>
    <x v="503"/>
    <x v="503"/>
    <n v="229"/>
    <x v="0"/>
  </r>
  <r>
    <x v="504"/>
    <x v="504"/>
    <n v="345"/>
    <x v="0"/>
  </r>
  <r>
    <x v="505"/>
    <x v="505"/>
    <n v="343"/>
    <x v="0"/>
  </r>
  <r>
    <x v="506"/>
    <x v="506"/>
    <n v="200"/>
    <x v="0"/>
  </r>
  <r>
    <x v="507"/>
    <x v="507"/>
    <n v="484"/>
    <x v="0"/>
  </r>
  <r>
    <x v="507"/>
    <x v="507"/>
    <n v="484"/>
    <x v="1"/>
  </r>
  <r>
    <x v="508"/>
    <x v="508"/>
    <n v="391"/>
    <x v="0"/>
  </r>
  <r>
    <x v="509"/>
    <x v="509"/>
    <n v="480"/>
    <x v="0"/>
  </r>
  <r>
    <x v="509"/>
    <x v="509"/>
    <n v="480"/>
    <x v="1"/>
  </r>
  <r>
    <x v="510"/>
    <x v="510"/>
    <n v="449"/>
    <x v="0"/>
  </r>
  <r>
    <x v="510"/>
    <x v="510"/>
    <n v="449"/>
    <x v="1"/>
  </r>
  <r>
    <x v="511"/>
    <x v="511"/>
    <n v="416"/>
    <x v="0"/>
  </r>
  <r>
    <x v="511"/>
    <x v="511"/>
    <n v="416"/>
    <x v="2"/>
  </r>
  <r>
    <x v="512"/>
    <x v="512"/>
    <n v="257"/>
    <x v="0"/>
  </r>
  <r>
    <x v="513"/>
    <x v="513"/>
    <n v="87"/>
    <x v="0"/>
  </r>
  <r>
    <x v="514"/>
    <x v="514"/>
    <n v="516"/>
    <x v="0"/>
  </r>
  <r>
    <x v="514"/>
    <x v="514"/>
    <n v="516"/>
    <x v="1"/>
  </r>
  <r>
    <x v="515"/>
    <x v="515"/>
    <n v="473"/>
    <x v="0"/>
  </r>
  <r>
    <x v="515"/>
    <x v="515"/>
    <n v="473"/>
    <x v="2"/>
  </r>
  <r>
    <x v="516"/>
    <x v="516"/>
    <n v="498"/>
    <x v="0"/>
  </r>
  <r>
    <x v="516"/>
    <x v="516"/>
    <n v="498"/>
    <x v="1"/>
  </r>
  <r>
    <x v="517"/>
    <x v="517"/>
    <n v="325"/>
    <x v="0"/>
  </r>
  <r>
    <x v="518"/>
    <x v="518"/>
    <n v="339"/>
    <x v="0"/>
  </r>
  <r>
    <x v="519"/>
    <x v="519"/>
    <n v="342"/>
    <x v="0"/>
  </r>
  <r>
    <x v="520"/>
    <x v="520"/>
    <n v="569"/>
    <x v="0"/>
  </r>
  <r>
    <x v="520"/>
    <x v="520"/>
    <n v="569"/>
    <x v="1"/>
  </r>
  <r>
    <x v="521"/>
    <x v="521"/>
    <n v="416"/>
    <x v="0"/>
  </r>
  <r>
    <x v="521"/>
    <x v="521"/>
    <n v="416"/>
    <x v="2"/>
  </r>
  <r>
    <x v="522"/>
    <x v="522"/>
    <n v="487"/>
    <x v="0"/>
  </r>
  <r>
    <x v="522"/>
    <x v="522"/>
    <n v="487"/>
    <x v="2"/>
  </r>
  <r>
    <x v="523"/>
    <x v="523"/>
    <n v="512"/>
    <x v="0"/>
  </r>
  <r>
    <x v="523"/>
    <x v="523"/>
    <n v="512"/>
    <x v="1"/>
  </r>
  <r>
    <x v="524"/>
    <x v="524"/>
    <n v="530"/>
    <x v="0"/>
  </r>
  <r>
    <x v="524"/>
    <x v="524"/>
    <n v="530"/>
    <x v="10"/>
  </r>
  <r>
    <x v="524"/>
    <x v="524"/>
    <n v="530"/>
    <x v="2"/>
  </r>
  <r>
    <x v="525"/>
    <x v="525"/>
    <n v="245"/>
    <x v="0"/>
  </r>
  <r>
    <x v="526"/>
    <x v="526"/>
    <n v="504"/>
    <x v="0"/>
  </r>
  <r>
    <x v="526"/>
    <x v="526"/>
    <n v="504"/>
    <x v="2"/>
  </r>
  <r>
    <x v="527"/>
    <x v="527"/>
    <n v="482"/>
    <x v="0"/>
  </r>
  <r>
    <x v="527"/>
    <x v="527"/>
    <n v="482"/>
    <x v="1"/>
  </r>
  <r>
    <x v="528"/>
    <x v="528"/>
    <n v="82"/>
    <x v="0"/>
  </r>
  <r>
    <x v="529"/>
    <x v="529"/>
    <n v="355"/>
    <x v="0"/>
  </r>
  <r>
    <x v="529"/>
    <x v="529"/>
    <n v="355"/>
    <x v="4"/>
  </r>
  <r>
    <x v="530"/>
    <x v="530"/>
    <n v="411"/>
    <x v="0"/>
  </r>
  <r>
    <x v="531"/>
    <x v="531"/>
    <n v="430"/>
    <x v="0"/>
  </r>
  <r>
    <x v="531"/>
    <x v="531"/>
    <n v="430"/>
    <x v="3"/>
  </r>
  <r>
    <x v="532"/>
    <x v="532"/>
    <n v="30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W538" firstHeaderRow="1" firstDataRow="2" firstDataCol="1"/>
  <pivotFields count="4">
    <pivotField axis="axisRow" showAll="0" sortType="ascending">
      <items count="5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t="default"/>
      </items>
    </pivotField>
    <pivotField showAll="0">
      <items count="5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70"/>
        <item x="532"/>
        <item x="19"/>
        <item x="16"/>
        <item x="531"/>
        <item x="468"/>
        <item x="467"/>
        <item x="477"/>
        <item x="478"/>
        <item x="479"/>
        <item x="480"/>
        <item x="481"/>
        <item x="482"/>
        <item x="483"/>
        <item x="484"/>
        <item x="485"/>
        <item x="486"/>
        <item x="471"/>
        <item x="487"/>
        <item x="488"/>
        <item x="489"/>
        <item x="465"/>
        <item x="18"/>
        <item x="490"/>
        <item x="491"/>
        <item x="492"/>
        <item x="473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475"/>
        <item x="506"/>
        <item x="507"/>
        <item x="508"/>
        <item x="474"/>
        <item x="469"/>
        <item x="21"/>
        <item x="509"/>
        <item x="510"/>
        <item x="511"/>
        <item x="512"/>
        <item x="513"/>
        <item x="514"/>
        <item x="466"/>
        <item x="515"/>
        <item x="516"/>
        <item x="517"/>
        <item x="518"/>
        <item x="519"/>
        <item x="520"/>
        <item x="521"/>
        <item x="522"/>
        <item x="523"/>
        <item x="524"/>
        <item x="20"/>
        <item x="525"/>
        <item x="464"/>
        <item x="526"/>
        <item x="527"/>
        <item x="528"/>
        <item x="476"/>
        <item x="17"/>
        <item x="472"/>
        <item x="529"/>
        <item x="530"/>
        <item t="default"/>
      </items>
    </pivotField>
    <pivotField showAll="0"/>
    <pivotField axis="axisCol" dataField="1" showAll="0">
      <items count="22">
        <item x="8"/>
        <item x="6"/>
        <item x="16"/>
        <item x="5"/>
        <item x="3"/>
        <item x="13"/>
        <item x="4"/>
        <item x="9"/>
        <item x="19"/>
        <item x="20"/>
        <item x="17"/>
        <item x="7"/>
        <item x="10"/>
        <item x="2"/>
        <item x="12"/>
        <item x="15"/>
        <item x="18"/>
        <item x="1"/>
        <item x="0"/>
        <item x="14"/>
        <item x="11"/>
        <item t="default"/>
      </items>
    </pivotField>
  </pivotFields>
  <rowFields count="1">
    <field x="0"/>
  </rowFields>
  <rowItems count="5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 t="grand">
      <x/>
    </i>
  </rowItems>
  <colFields count="1">
    <field x="3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Количество по полю Pfam_AC" fld="3" subtotal="count" baseField="0" baseItem="0"/>
  </dataFields>
  <formats count="442">
    <format dxfId="341">
      <pivotArea outline="0" collapsedLevelsAreSubtotals="1" fieldPosition="0">
        <references count="1">
          <reference field="3" count="1" selected="0">
            <x v="18"/>
          </reference>
        </references>
      </pivotArea>
    </format>
    <format dxfId="342">
      <pivotArea type="topRight" dataOnly="0" labelOnly="1" outline="0" offset="R1" fieldPosition="0"/>
    </format>
    <format dxfId="343">
      <pivotArea dataOnly="0" labelOnly="1" fieldPosition="0">
        <references count="1">
          <reference field="3" count="1">
            <x v="18"/>
          </reference>
        </references>
      </pivotArea>
    </format>
    <format dxfId="344">
      <pivotArea outline="0" collapsedLevelsAreSubtotals="1" fieldPosition="0">
        <references count="1">
          <reference field="3" count="1" selected="0">
            <x v="13"/>
          </reference>
        </references>
      </pivotArea>
    </format>
    <format dxfId="345">
      <pivotArea type="topRight" dataOnly="0" labelOnly="1" outline="0" offset="M1" fieldPosition="0"/>
    </format>
    <format dxfId="346">
      <pivotArea dataOnly="0" labelOnly="1" fieldPosition="0">
        <references count="1">
          <reference field="3" count="1">
            <x v="13"/>
          </reference>
        </references>
      </pivotArea>
    </format>
    <format dxfId="347">
      <pivotArea collapsedLevelsAreSubtotals="1" fieldPosition="0">
        <references count="1">
          <reference field="0" count="2">
            <x v="6"/>
            <x v="7"/>
          </reference>
        </references>
      </pivotArea>
    </format>
    <format dxfId="348">
      <pivotArea dataOnly="0" labelOnly="1" fieldPosition="0">
        <references count="1">
          <reference field="0" count="2">
            <x v="6"/>
            <x v="7"/>
          </reference>
        </references>
      </pivotArea>
    </format>
    <format dxfId="349">
      <pivotArea collapsedLevelsAreSubtotals="1" fieldPosition="0">
        <references count="1">
          <reference field="0" count="1">
            <x v="12"/>
          </reference>
        </references>
      </pivotArea>
    </format>
    <format dxfId="350">
      <pivotArea dataOnly="0" labelOnly="1" fieldPosition="0">
        <references count="1">
          <reference field="0" count="1">
            <x v="12"/>
          </reference>
        </references>
      </pivotArea>
    </format>
    <format dxfId="351">
      <pivotArea collapsedLevelsAreSubtotals="1" fieldPosition="0">
        <references count="1">
          <reference field="0" count="2">
            <x v="22"/>
            <x v="23"/>
          </reference>
        </references>
      </pivotArea>
    </format>
    <format dxfId="352">
      <pivotArea dataOnly="0" labelOnly="1" fieldPosition="0">
        <references count="1">
          <reference field="0" count="2">
            <x v="22"/>
            <x v="23"/>
          </reference>
        </references>
      </pivotArea>
    </format>
    <format dxfId="353">
      <pivotArea collapsedLevelsAreSubtotals="1" fieldPosition="0">
        <references count="1">
          <reference field="0" count="2">
            <x v="26"/>
            <x v="27"/>
          </reference>
        </references>
      </pivotArea>
    </format>
    <format dxfId="354">
      <pivotArea dataOnly="0" labelOnly="1" fieldPosition="0">
        <references count="1">
          <reference field="0" count="2">
            <x v="26"/>
            <x v="27"/>
          </reference>
        </references>
      </pivotArea>
    </format>
    <format dxfId="355">
      <pivotArea collapsedLevelsAreSubtotals="1" fieldPosition="0">
        <references count="1">
          <reference field="0" count="2">
            <x v="30"/>
            <x v="31"/>
          </reference>
        </references>
      </pivotArea>
    </format>
    <format dxfId="356">
      <pivotArea dataOnly="0" labelOnly="1" fieldPosition="0">
        <references count="1">
          <reference field="0" count="2">
            <x v="30"/>
            <x v="31"/>
          </reference>
        </references>
      </pivotArea>
    </format>
    <format dxfId="357">
      <pivotArea collapsedLevelsAreSubtotals="1" fieldPosition="0">
        <references count="1">
          <reference field="0" count="1">
            <x v="34"/>
          </reference>
        </references>
      </pivotArea>
    </format>
    <format dxfId="358">
      <pivotArea dataOnly="0" labelOnly="1" fieldPosition="0">
        <references count="1">
          <reference field="0" count="1">
            <x v="34"/>
          </reference>
        </references>
      </pivotArea>
    </format>
    <format dxfId="359">
      <pivotArea collapsedLevelsAreSubtotals="1" fieldPosition="0">
        <references count="1">
          <reference field="0" count="1">
            <x v="45"/>
          </reference>
        </references>
      </pivotArea>
    </format>
    <format dxfId="360">
      <pivotArea dataOnly="0" labelOnly="1" fieldPosition="0">
        <references count="1">
          <reference field="0" count="1">
            <x v="45"/>
          </reference>
        </references>
      </pivotArea>
    </format>
    <format dxfId="361">
      <pivotArea collapsedLevelsAreSubtotals="1" fieldPosition="0">
        <references count="1">
          <reference field="0" count="1">
            <x v="48"/>
          </reference>
        </references>
      </pivotArea>
    </format>
    <format dxfId="362">
      <pivotArea dataOnly="0" labelOnly="1" fieldPosition="0">
        <references count="1">
          <reference field="0" count="1">
            <x v="48"/>
          </reference>
        </references>
      </pivotArea>
    </format>
    <format dxfId="363">
      <pivotArea collapsedLevelsAreSubtotals="1" fieldPosition="0">
        <references count="1">
          <reference field="0" count="1">
            <x v="51"/>
          </reference>
        </references>
      </pivotArea>
    </format>
    <format dxfId="364">
      <pivotArea dataOnly="0" labelOnly="1" fieldPosition="0">
        <references count="1">
          <reference field="0" count="1">
            <x v="51"/>
          </reference>
        </references>
      </pivotArea>
    </format>
    <format dxfId="365">
      <pivotArea collapsedLevelsAreSubtotals="1" fieldPosition="0">
        <references count="1">
          <reference field="0" count="1">
            <x v="54"/>
          </reference>
        </references>
      </pivotArea>
    </format>
    <format dxfId="366">
      <pivotArea dataOnly="0" labelOnly="1" fieldPosition="0">
        <references count="1">
          <reference field="0" count="1">
            <x v="54"/>
          </reference>
        </references>
      </pivotArea>
    </format>
    <format dxfId="367">
      <pivotArea collapsedLevelsAreSubtotals="1" fieldPosition="0">
        <references count="1">
          <reference field="0" count="2">
            <x v="58"/>
            <x v="59"/>
          </reference>
        </references>
      </pivotArea>
    </format>
    <format dxfId="368">
      <pivotArea dataOnly="0" labelOnly="1" fieldPosition="0">
        <references count="1">
          <reference field="0" count="2">
            <x v="58"/>
            <x v="59"/>
          </reference>
        </references>
      </pivotArea>
    </format>
    <format dxfId="369">
      <pivotArea collapsedLevelsAreSubtotals="1" fieldPosition="0">
        <references count="1">
          <reference field="0" count="1">
            <x v="62"/>
          </reference>
        </references>
      </pivotArea>
    </format>
    <format dxfId="370">
      <pivotArea dataOnly="0" labelOnly="1" fieldPosition="0">
        <references count="1">
          <reference field="0" count="1">
            <x v="62"/>
          </reference>
        </references>
      </pivotArea>
    </format>
    <format dxfId="371">
      <pivotArea collapsedLevelsAreSubtotals="1" fieldPosition="0">
        <references count="1">
          <reference field="0" count="1">
            <x v="65"/>
          </reference>
        </references>
      </pivotArea>
    </format>
    <format dxfId="372">
      <pivotArea dataOnly="0" labelOnly="1" fieldPosition="0">
        <references count="1">
          <reference field="0" count="1">
            <x v="65"/>
          </reference>
        </references>
      </pivotArea>
    </format>
    <format dxfId="373">
      <pivotArea collapsedLevelsAreSubtotals="1" fieldPosition="0">
        <references count="1">
          <reference field="0" count="1">
            <x v="68"/>
          </reference>
        </references>
      </pivotArea>
    </format>
    <format dxfId="374">
      <pivotArea dataOnly="0" labelOnly="1" fieldPosition="0">
        <references count="1">
          <reference field="0" count="1">
            <x v="68"/>
          </reference>
        </references>
      </pivotArea>
    </format>
    <format dxfId="375">
      <pivotArea collapsedLevelsAreSubtotals="1" fieldPosition="0">
        <references count="1">
          <reference field="0" count="2">
            <x v="76"/>
            <x v="77"/>
          </reference>
        </references>
      </pivotArea>
    </format>
    <format dxfId="376">
      <pivotArea dataOnly="0" labelOnly="1" fieldPosition="0">
        <references count="1">
          <reference field="0" count="2">
            <x v="76"/>
            <x v="77"/>
          </reference>
        </references>
      </pivotArea>
    </format>
    <format dxfId="377">
      <pivotArea collapsedLevelsAreSubtotals="1" fieldPosition="0">
        <references count="1">
          <reference field="0" count="1">
            <x v="81"/>
          </reference>
        </references>
      </pivotArea>
    </format>
    <format dxfId="378">
      <pivotArea dataOnly="0" labelOnly="1" fieldPosition="0">
        <references count="1">
          <reference field="0" count="1">
            <x v="81"/>
          </reference>
        </references>
      </pivotArea>
    </format>
    <format dxfId="379">
      <pivotArea collapsedLevelsAreSubtotals="1" fieldPosition="0">
        <references count="1">
          <reference field="0" count="1">
            <x v="112"/>
          </reference>
        </references>
      </pivotArea>
    </format>
    <format dxfId="380">
      <pivotArea dataOnly="0" labelOnly="1" fieldPosition="0">
        <references count="1">
          <reference field="0" count="1">
            <x v="112"/>
          </reference>
        </references>
      </pivotArea>
    </format>
    <format dxfId="381">
      <pivotArea collapsedLevelsAreSubtotals="1" fieldPosition="0">
        <references count="1">
          <reference field="0" count="2">
            <x v="115"/>
            <x v="116"/>
          </reference>
        </references>
      </pivotArea>
    </format>
    <format dxfId="382">
      <pivotArea dataOnly="0" labelOnly="1" fieldPosition="0">
        <references count="1">
          <reference field="0" count="2">
            <x v="115"/>
            <x v="116"/>
          </reference>
        </references>
      </pivotArea>
    </format>
    <format dxfId="383">
      <pivotArea collapsedLevelsAreSubtotals="1" fieldPosition="0">
        <references count="1">
          <reference field="0" count="1">
            <x v="123"/>
          </reference>
        </references>
      </pivotArea>
    </format>
    <format dxfId="384">
      <pivotArea dataOnly="0" labelOnly="1" fieldPosition="0">
        <references count="1">
          <reference field="0" count="1">
            <x v="123"/>
          </reference>
        </references>
      </pivotArea>
    </format>
    <format dxfId="385">
      <pivotArea collapsedLevelsAreSubtotals="1" fieldPosition="0">
        <references count="1">
          <reference field="0" count="1">
            <x v="130"/>
          </reference>
        </references>
      </pivotArea>
    </format>
    <format dxfId="386">
      <pivotArea dataOnly="0" labelOnly="1" fieldPosition="0">
        <references count="1">
          <reference field="0" count="1">
            <x v="130"/>
          </reference>
        </references>
      </pivotArea>
    </format>
    <format dxfId="387">
      <pivotArea collapsedLevelsAreSubtotals="1" fieldPosition="0">
        <references count="1">
          <reference field="0" count="1">
            <x v="134"/>
          </reference>
        </references>
      </pivotArea>
    </format>
    <format dxfId="388">
      <pivotArea dataOnly="0" labelOnly="1" fieldPosition="0">
        <references count="1">
          <reference field="0" count="1">
            <x v="134"/>
          </reference>
        </references>
      </pivotArea>
    </format>
    <format dxfId="389">
      <pivotArea collapsedLevelsAreSubtotals="1" fieldPosition="0">
        <references count="1">
          <reference field="0" count="1">
            <x v="142"/>
          </reference>
        </references>
      </pivotArea>
    </format>
    <format dxfId="390">
      <pivotArea dataOnly="0" labelOnly="1" fieldPosition="0">
        <references count="1">
          <reference field="0" count="1">
            <x v="142"/>
          </reference>
        </references>
      </pivotArea>
    </format>
    <format dxfId="391">
      <pivotArea collapsedLevelsAreSubtotals="1" fieldPosition="0">
        <references count="1">
          <reference field="0" count="1">
            <x v="145"/>
          </reference>
        </references>
      </pivotArea>
    </format>
    <format dxfId="392">
      <pivotArea dataOnly="0" labelOnly="1" fieldPosition="0">
        <references count="1">
          <reference field="0" count="1">
            <x v="145"/>
          </reference>
        </references>
      </pivotArea>
    </format>
    <format dxfId="393">
      <pivotArea collapsedLevelsAreSubtotals="1" fieldPosition="0">
        <references count="1">
          <reference field="0" count="1">
            <x v="152"/>
          </reference>
        </references>
      </pivotArea>
    </format>
    <format dxfId="394">
      <pivotArea dataOnly="0" labelOnly="1" fieldPosition="0">
        <references count="1">
          <reference field="0" count="1">
            <x v="152"/>
          </reference>
        </references>
      </pivotArea>
    </format>
    <format dxfId="395">
      <pivotArea collapsedLevelsAreSubtotals="1" fieldPosition="0">
        <references count="1">
          <reference field="0" count="1">
            <x v="154"/>
          </reference>
        </references>
      </pivotArea>
    </format>
    <format dxfId="396">
      <pivotArea dataOnly="0" labelOnly="1" fieldPosition="0">
        <references count="1">
          <reference field="0" count="1">
            <x v="154"/>
          </reference>
        </references>
      </pivotArea>
    </format>
    <format dxfId="397">
      <pivotArea collapsedLevelsAreSubtotals="1" fieldPosition="0">
        <references count="1">
          <reference field="0" count="1">
            <x v="157"/>
          </reference>
        </references>
      </pivotArea>
    </format>
    <format dxfId="398">
      <pivotArea dataOnly="0" labelOnly="1" fieldPosition="0">
        <references count="1">
          <reference field="0" count="1">
            <x v="157"/>
          </reference>
        </references>
      </pivotArea>
    </format>
    <format dxfId="399">
      <pivotArea collapsedLevelsAreSubtotals="1" fieldPosition="0">
        <references count="1">
          <reference field="0" count="1">
            <x v="159"/>
          </reference>
        </references>
      </pivotArea>
    </format>
    <format dxfId="400">
      <pivotArea dataOnly="0" labelOnly="1" fieldPosition="0">
        <references count="1">
          <reference field="0" count="1">
            <x v="159"/>
          </reference>
        </references>
      </pivotArea>
    </format>
    <format dxfId="401">
      <pivotArea collapsedLevelsAreSubtotals="1" fieldPosition="0">
        <references count="1">
          <reference field="0" count="1">
            <x v="170"/>
          </reference>
        </references>
      </pivotArea>
    </format>
    <format dxfId="402">
      <pivotArea dataOnly="0" labelOnly="1" fieldPosition="0">
        <references count="1">
          <reference field="0" count="1">
            <x v="170"/>
          </reference>
        </references>
      </pivotArea>
    </format>
    <format dxfId="403">
      <pivotArea collapsedLevelsAreSubtotals="1" fieldPosition="0">
        <references count="1">
          <reference field="0" count="1">
            <x v="179"/>
          </reference>
        </references>
      </pivotArea>
    </format>
    <format dxfId="404">
      <pivotArea dataOnly="0" labelOnly="1" fieldPosition="0">
        <references count="1">
          <reference field="0" count="1">
            <x v="179"/>
          </reference>
        </references>
      </pivotArea>
    </format>
    <format dxfId="405">
      <pivotArea collapsedLevelsAreSubtotals="1" fieldPosition="0">
        <references count="1">
          <reference field="0" count="1">
            <x v="185"/>
          </reference>
        </references>
      </pivotArea>
    </format>
    <format dxfId="406">
      <pivotArea dataOnly="0" labelOnly="1" fieldPosition="0">
        <references count="1">
          <reference field="0" count="1">
            <x v="185"/>
          </reference>
        </references>
      </pivotArea>
    </format>
    <format dxfId="407">
      <pivotArea collapsedLevelsAreSubtotals="1" fieldPosition="0">
        <references count="1">
          <reference field="0" count="1">
            <x v="188"/>
          </reference>
        </references>
      </pivotArea>
    </format>
    <format dxfId="408">
      <pivotArea dataOnly="0" labelOnly="1" fieldPosition="0">
        <references count="1">
          <reference field="0" count="1">
            <x v="188"/>
          </reference>
        </references>
      </pivotArea>
    </format>
    <format dxfId="409">
      <pivotArea collapsedLevelsAreSubtotals="1" fieldPosition="0">
        <references count="1">
          <reference field="0" count="1">
            <x v="190"/>
          </reference>
        </references>
      </pivotArea>
    </format>
    <format dxfId="410">
      <pivotArea dataOnly="0" labelOnly="1" fieldPosition="0">
        <references count="1">
          <reference field="0" count="1">
            <x v="190"/>
          </reference>
        </references>
      </pivotArea>
    </format>
    <format dxfId="411">
      <pivotArea collapsedLevelsAreSubtotals="1" fieldPosition="0">
        <references count="1">
          <reference field="0" count="1">
            <x v="192"/>
          </reference>
        </references>
      </pivotArea>
    </format>
    <format dxfId="412">
      <pivotArea dataOnly="0" labelOnly="1" fieldPosition="0">
        <references count="1">
          <reference field="0" count="1">
            <x v="192"/>
          </reference>
        </references>
      </pivotArea>
    </format>
    <format dxfId="413">
      <pivotArea collapsedLevelsAreSubtotals="1" fieldPosition="0">
        <references count="1">
          <reference field="0" count="1">
            <x v="201"/>
          </reference>
        </references>
      </pivotArea>
    </format>
    <format dxfId="414">
      <pivotArea dataOnly="0" labelOnly="1" fieldPosition="0">
        <references count="1">
          <reference field="0" count="1">
            <x v="201"/>
          </reference>
        </references>
      </pivotArea>
    </format>
    <format dxfId="415">
      <pivotArea collapsedLevelsAreSubtotals="1" fieldPosition="0">
        <references count="1">
          <reference field="0" count="1">
            <x v="207"/>
          </reference>
        </references>
      </pivotArea>
    </format>
    <format dxfId="416">
      <pivotArea dataOnly="0" labelOnly="1" fieldPosition="0">
        <references count="1">
          <reference field="0" count="1">
            <x v="207"/>
          </reference>
        </references>
      </pivotArea>
    </format>
    <format dxfId="417">
      <pivotArea collapsedLevelsAreSubtotals="1" fieldPosition="0">
        <references count="1">
          <reference field="0" count="1">
            <x v="210"/>
          </reference>
        </references>
      </pivotArea>
    </format>
    <format dxfId="418">
      <pivotArea dataOnly="0" labelOnly="1" fieldPosition="0">
        <references count="1">
          <reference field="0" count="1">
            <x v="210"/>
          </reference>
        </references>
      </pivotArea>
    </format>
    <format dxfId="419">
      <pivotArea collapsedLevelsAreSubtotals="1" fieldPosition="0">
        <references count="1">
          <reference field="0" count="1">
            <x v="221"/>
          </reference>
        </references>
      </pivotArea>
    </format>
    <format dxfId="420">
      <pivotArea dataOnly="0" labelOnly="1" fieldPosition="0">
        <references count="1">
          <reference field="0" count="1">
            <x v="221"/>
          </reference>
        </references>
      </pivotArea>
    </format>
    <format dxfId="421">
      <pivotArea collapsedLevelsAreSubtotals="1" fieldPosition="0">
        <references count="1">
          <reference field="0" count="2">
            <x v="230"/>
            <x v="231"/>
          </reference>
        </references>
      </pivotArea>
    </format>
    <format dxfId="422">
      <pivotArea dataOnly="0" labelOnly="1" fieldPosition="0">
        <references count="1">
          <reference field="0" count="2">
            <x v="230"/>
            <x v="231"/>
          </reference>
        </references>
      </pivotArea>
    </format>
    <format dxfId="423">
      <pivotArea collapsedLevelsAreSubtotals="1" fieldPosition="0">
        <references count="1">
          <reference field="0" count="3">
            <x v="243"/>
            <x v="244"/>
            <x v="245"/>
          </reference>
        </references>
      </pivotArea>
    </format>
    <format dxfId="424">
      <pivotArea dataOnly="0" labelOnly="1" fieldPosition="0">
        <references count="1">
          <reference field="0" count="3">
            <x v="243"/>
            <x v="244"/>
            <x v="245"/>
          </reference>
        </references>
      </pivotArea>
    </format>
    <format dxfId="425">
      <pivotArea collapsedLevelsAreSubtotals="1" fieldPosition="0">
        <references count="1">
          <reference field="0" count="2">
            <x v="264"/>
            <x v="265"/>
          </reference>
        </references>
      </pivotArea>
    </format>
    <format dxfId="426">
      <pivotArea dataOnly="0" labelOnly="1" fieldPosition="0">
        <references count="1">
          <reference field="0" count="2">
            <x v="264"/>
            <x v="265"/>
          </reference>
        </references>
      </pivotArea>
    </format>
    <format dxfId="427">
      <pivotArea collapsedLevelsAreSubtotals="1" fieldPosition="0">
        <references count="1">
          <reference field="0" count="1">
            <x v="270"/>
          </reference>
        </references>
      </pivotArea>
    </format>
    <format dxfId="428">
      <pivotArea dataOnly="0" labelOnly="1" fieldPosition="0">
        <references count="1">
          <reference field="0" count="1">
            <x v="270"/>
          </reference>
        </references>
      </pivotArea>
    </format>
    <format dxfId="429">
      <pivotArea collapsedLevelsAreSubtotals="1" fieldPosition="0">
        <references count="1">
          <reference field="0" count="1">
            <x v="275"/>
          </reference>
        </references>
      </pivotArea>
    </format>
    <format dxfId="430">
      <pivotArea dataOnly="0" labelOnly="1" fieldPosition="0">
        <references count="1">
          <reference field="0" count="1">
            <x v="275"/>
          </reference>
        </references>
      </pivotArea>
    </format>
    <format dxfId="431">
      <pivotArea collapsedLevelsAreSubtotals="1" fieldPosition="0">
        <references count="1">
          <reference field="0" count="1">
            <x v="280"/>
          </reference>
        </references>
      </pivotArea>
    </format>
    <format dxfId="432">
      <pivotArea dataOnly="0" labelOnly="1" fieldPosition="0">
        <references count="1">
          <reference field="0" count="1">
            <x v="280"/>
          </reference>
        </references>
      </pivotArea>
    </format>
    <format dxfId="433">
      <pivotArea collapsedLevelsAreSubtotals="1" fieldPosition="0">
        <references count="1">
          <reference field="0" count="1">
            <x v="284"/>
          </reference>
        </references>
      </pivotArea>
    </format>
    <format dxfId="434">
      <pivotArea dataOnly="0" labelOnly="1" fieldPosition="0">
        <references count="1">
          <reference field="0" count="1">
            <x v="284"/>
          </reference>
        </references>
      </pivotArea>
    </format>
    <format dxfId="435">
      <pivotArea collapsedLevelsAreSubtotals="1" fieldPosition="0">
        <references count="1">
          <reference field="0" count="1">
            <x v="289"/>
          </reference>
        </references>
      </pivotArea>
    </format>
    <format dxfId="436">
      <pivotArea dataOnly="0" labelOnly="1" fieldPosition="0">
        <references count="1">
          <reference field="0" count="1">
            <x v="289"/>
          </reference>
        </references>
      </pivotArea>
    </format>
    <format dxfId="437">
      <pivotArea collapsedLevelsAreSubtotals="1" fieldPosition="0">
        <references count="1">
          <reference field="0" count="1">
            <x v="293"/>
          </reference>
        </references>
      </pivotArea>
    </format>
    <format dxfId="438">
      <pivotArea dataOnly="0" labelOnly="1" fieldPosition="0">
        <references count="1">
          <reference field="0" count="1">
            <x v="293"/>
          </reference>
        </references>
      </pivotArea>
    </format>
    <format dxfId="439">
      <pivotArea collapsedLevelsAreSubtotals="1" fieldPosition="0">
        <references count="1">
          <reference field="0" count="1">
            <x v="298"/>
          </reference>
        </references>
      </pivotArea>
    </format>
    <format dxfId="440">
      <pivotArea dataOnly="0" labelOnly="1" fieldPosition="0">
        <references count="1">
          <reference field="0" count="1">
            <x v="298"/>
          </reference>
        </references>
      </pivotArea>
    </format>
    <format dxfId="441">
      <pivotArea collapsedLevelsAreSubtotals="1" fieldPosition="0">
        <references count="1">
          <reference field="0" count="1">
            <x v="302"/>
          </reference>
        </references>
      </pivotArea>
    </format>
    <format dxfId="442">
      <pivotArea dataOnly="0" labelOnly="1" fieldPosition="0">
        <references count="1">
          <reference field="0" count="1">
            <x v="302"/>
          </reference>
        </references>
      </pivotArea>
    </format>
    <format dxfId="443">
      <pivotArea collapsedLevelsAreSubtotals="1" fieldPosition="0">
        <references count="1">
          <reference field="0" count="2">
            <x v="305"/>
            <x v="306"/>
          </reference>
        </references>
      </pivotArea>
    </format>
    <format dxfId="444">
      <pivotArea dataOnly="0" labelOnly="1" fieldPosition="0">
        <references count="1">
          <reference field="0" count="2">
            <x v="305"/>
            <x v="306"/>
          </reference>
        </references>
      </pivotArea>
    </format>
    <format dxfId="445">
      <pivotArea collapsedLevelsAreSubtotals="1" fieldPosition="0">
        <references count="1">
          <reference field="0" count="1">
            <x v="320"/>
          </reference>
        </references>
      </pivotArea>
    </format>
    <format dxfId="446">
      <pivotArea dataOnly="0" labelOnly="1" fieldPosition="0">
        <references count="1">
          <reference field="0" count="1">
            <x v="320"/>
          </reference>
        </references>
      </pivotArea>
    </format>
    <format dxfId="340">
      <pivotArea collapsedLevelsAreSubtotals="1" fieldPosition="0">
        <references count="1">
          <reference field="0" count="1">
            <x v="324"/>
          </reference>
        </references>
      </pivotArea>
    </format>
    <format dxfId="339">
      <pivotArea dataOnly="0" labelOnly="1" fieldPosition="0">
        <references count="1">
          <reference field="0" count="1">
            <x v="324"/>
          </reference>
        </references>
      </pivotArea>
    </format>
    <format dxfId="338">
      <pivotArea collapsedLevelsAreSubtotals="1" fieldPosition="0">
        <references count="1">
          <reference field="0" count="1">
            <x v="332"/>
          </reference>
        </references>
      </pivotArea>
    </format>
    <format dxfId="337">
      <pivotArea dataOnly="0" labelOnly="1" fieldPosition="0">
        <references count="1">
          <reference field="0" count="1">
            <x v="332"/>
          </reference>
        </references>
      </pivotArea>
    </format>
    <format dxfId="336">
      <pivotArea collapsedLevelsAreSubtotals="1" fieldPosition="0">
        <references count="1">
          <reference field="0" count="1">
            <x v="336"/>
          </reference>
        </references>
      </pivotArea>
    </format>
    <format dxfId="335">
      <pivotArea dataOnly="0" labelOnly="1" fieldPosition="0">
        <references count="1">
          <reference field="0" count="1">
            <x v="336"/>
          </reference>
        </references>
      </pivotArea>
    </format>
    <format dxfId="334">
      <pivotArea collapsedLevelsAreSubtotals="1" fieldPosition="0">
        <references count="1">
          <reference field="0" count="1">
            <x v="343"/>
          </reference>
        </references>
      </pivotArea>
    </format>
    <format dxfId="333">
      <pivotArea dataOnly="0" labelOnly="1" fieldPosition="0">
        <references count="1">
          <reference field="0" count="1">
            <x v="343"/>
          </reference>
        </references>
      </pivotArea>
    </format>
    <format dxfId="332">
      <pivotArea collapsedLevelsAreSubtotals="1" fieldPosition="0">
        <references count="1">
          <reference field="0" count="1">
            <x v="346"/>
          </reference>
        </references>
      </pivotArea>
    </format>
    <format dxfId="331">
      <pivotArea dataOnly="0" labelOnly="1" fieldPosition="0">
        <references count="1">
          <reference field="0" count="1">
            <x v="346"/>
          </reference>
        </references>
      </pivotArea>
    </format>
    <format dxfId="330">
      <pivotArea collapsedLevelsAreSubtotals="1" fieldPosition="0">
        <references count="1">
          <reference field="0" count="1">
            <x v="350"/>
          </reference>
        </references>
      </pivotArea>
    </format>
    <format dxfId="329">
      <pivotArea dataOnly="0" labelOnly="1" fieldPosition="0">
        <references count="1">
          <reference field="0" count="1">
            <x v="350"/>
          </reference>
        </references>
      </pivotArea>
    </format>
    <format dxfId="328">
      <pivotArea collapsedLevelsAreSubtotals="1" fieldPosition="0">
        <references count="1">
          <reference field="0" count="1">
            <x v="354"/>
          </reference>
        </references>
      </pivotArea>
    </format>
    <format dxfId="327">
      <pivotArea dataOnly="0" labelOnly="1" fieldPosition="0">
        <references count="1">
          <reference field="0" count="1">
            <x v="354"/>
          </reference>
        </references>
      </pivotArea>
    </format>
    <format dxfId="326">
      <pivotArea collapsedLevelsAreSubtotals="1" fieldPosition="0">
        <references count="1">
          <reference field="0" count="1">
            <x v="358"/>
          </reference>
        </references>
      </pivotArea>
    </format>
    <format dxfId="325">
      <pivotArea dataOnly="0" labelOnly="1" fieldPosition="0">
        <references count="1">
          <reference field="0" count="1">
            <x v="358"/>
          </reference>
        </references>
      </pivotArea>
    </format>
    <format dxfId="324">
      <pivotArea collapsedLevelsAreSubtotals="1" fieldPosition="0">
        <references count="1">
          <reference field="0" count="1">
            <x v="362"/>
          </reference>
        </references>
      </pivotArea>
    </format>
    <format dxfId="323">
      <pivotArea dataOnly="0" labelOnly="1" fieldPosition="0">
        <references count="1">
          <reference field="0" count="1">
            <x v="362"/>
          </reference>
        </references>
      </pivotArea>
    </format>
    <format dxfId="322">
      <pivotArea collapsedLevelsAreSubtotals="1" fieldPosition="0">
        <references count="1">
          <reference field="0" count="1">
            <x v="368"/>
          </reference>
        </references>
      </pivotArea>
    </format>
    <format dxfId="321">
      <pivotArea dataOnly="0" labelOnly="1" fieldPosition="0">
        <references count="1">
          <reference field="0" count="1">
            <x v="368"/>
          </reference>
        </references>
      </pivotArea>
    </format>
    <format dxfId="320">
      <pivotArea collapsedLevelsAreSubtotals="1" fieldPosition="0">
        <references count="1">
          <reference field="0" count="1">
            <x v="371"/>
          </reference>
        </references>
      </pivotArea>
    </format>
    <format dxfId="319">
      <pivotArea dataOnly="0" labelOnly="1" fieldPosition="0">
        <references count="1">
          <reference field="0" count="1">
            <x v="371"/>
          </reference>
        </references>
      </pivotArea>
    </format>
    <format dxfId="318">
      <pivotArea collapsedLevelsAreSubtotals="1" fieldPosition="0">
        <references count="1">
          <reference field="0" count="1">
            <x v="373"/>
          </reference>
        </references>
      </pivotArea>
    </format>
    <format dxfId="317">
      <pivotArea dataOnly="0" labelOnly="1" fieldPosition="0">
        <references count="1">
          <reference field="0" count="1">
            <x v="373"/>
          </reference>
        </references>
      </pivotArea>
    </format>
    <format dxfId="316">
      <pivotArea collapsedLevelsAreSubtotals="1" fieldPosition="0">
        <references count="1">
          <reference field="0" count="1">
            <x v="381"/>
          </reference>
        </references>
      </pivotArea>
    </format>
    <format dxfId="315">
      <pivotArea dataOnly="0" labelOnly="1" fieldPosition="0">
        <references count="1">
          <reference field="0" count="1">
            <x v="381"/>
          </reference>
        </references>
      </pivotArea>
    </format>
    <format dxfId="314">
      <pivotArea collapsedLevelsAreSubtotals="1" fieldPosition="0">
        <references count="1">
          <reference field="0" count="1">
            <x v="385"/>
          </reference>
        </references>
      </pivotArea>
    </format>
    <format dxfId="313">
      <pivotArea dataOnly="0" labelOnly="1" fieldPosition="0">
        <references count="1">
          <reference field="0" count="1">
            <x v="385"/>
          </reference>
        </references>
      </pivotArea>
    </format>
    <format dxfId="312">
      <pivotArea collapsedLevelsAreSubtotals="1" fieldPosition="0">
        <references count="1">
          <reference field="0" count="1">
            <x v="386"/>
          </reference>
        </references>
      </pivotArea>
    </format>
    <format dxfId="311">
      <pivotArea dataOnly="0" labelOnly="1" fieldPosition="0">
        <references count="1">
          <reference field="0" count="1">
            <x v="386"/>
          </reference>
        </references>
      </pivotArea>
    </format>
    <format dxfId="310">
      <pivotArea collapsedLevelsAreSubtotals="1" fieldPosition="0">
        <references count="1">
          <reference field="0" count="1">
            <x v="394"/>
          </reference>
        </references>
      </pivotArea>
    </format>
    <format dxfId="309">
      <pivotArea dataOnly="0" labelOnly="1" fieldPosition="0">
        <references count="1">
          <reference field="0" count="1">
            <x v="394"/>
          </reference>
        </references>
      </pivotArea>
    </format>
    <format dxfId="308">
      <pivotArea collapsedLevelsAreSubtotals="1" fieldPosition="0">
        <references count="1">
          <reference field="0" count="1">
            <x v="400"/>
          </reference>
        </references>
      </pivotArea>
    </format>
    <format dxfId="307">
      <pivotArea dataOnly="0" labelOnly="1" fieldPosition="0">
        <references count="1">
          <reference field="0" count="1">
            <x v="400"/>
          </reference>
        </references>
      </pivotArea>
    </format>
    <format dxfId="306">
      <pivotArea collapsedLevelsAreSubtotals="1" fieldPosition="0">
        <references count="1">
          <reference field="0" count="1">
            <x v="422"/>
          </reference>
        </references>
      </pivotArea>
    </format>
    <format dxfId="305">
      <pivotArea dataOnly="0" labelOnly="1" fieldPosition="0">
        <references count="1">
          <reference field="0" count="1">
            <x v="422"/>
          </reference>
        </references>
      </pivotArea>
    </format>
    <format dxfId="304">
      <pivotArea collapsedLevelsAreSubtotals="1" fieldPosition="0">
        <references count="1">
          <reference field="0" count="1">
            <x v="425"/>
          </reference>
        </references>
      </pivotArea>
    </format>
    <format dxfId="303">
      <pivotArea dataOnly="0" labelOnly="1" fieldPosition="0">
        <references count="1">
          <reference field="0" count="1">
            <x v="425"/>
          </reference>
        </references>
      </pivotArea>
    </format>
    <format dxfId="302">
      <pivotArea collapsedLevelsAreSubtotals="1" fieldPosition="0">
        <references count="1">
          <reference field="0" count="1">
            <x v="430"/>
          </reference>
        </references>
      </pivotArea>
    </format>
    <format dxfId="301">
      <pivotArea dataOnly="0" labelOnly="1" fieldPosition="0">
        <references count="1">
          <reference field="0" count="1">
            <x v="430"/>
          </reference>
        </references>
      </pivotArea>
    </format>
    <format dxfId="300">
      <pivotArea collapsedLevelsAreSubtotals="1" fieldPosition="0">
        <references count="1">
          <reference field="0" count="1">
            <x v="435"/>
          </reference>
        </references>
      </pivotArea>
    </format>
    <format dxfId="299">
      <pivotArea dataOnly="0" labelOnly="1" fieldPosition="0">
        <references count="1">
          <reference field="0" count="1">
            <x v="435"/>
          </reference>
        </references>
      </pivotArea>
    </format>
    <format dxfId="298">
      <pivotArea collapsedLevelsAreSubtotals="1" fieldPosition="0">
        <references count="1">
          <reference field="0" count="1">
            <x v="442"/>
          </reference>
        </references>
      </pivotArea>
    </format>
    <format dxfId="297">
      <pivotArea dataOnly="0" labelOnly="1" fieldPosition="0">
        <references count="1">
          <reference field="0" count="1">
            <x v="442"/>
          </reference>
        </references>
      </pivotArea>
    </format>
    <format dxfId="296">
      <pivotArea collapsedLevelsAreSubtotals="1" fieldPosition="0">
        <references count="1">
          <reference field="0" count="1">
            <x v="444"/>
          </reference>
        </references>
      </pivotArea>
    </format>
    <format dxfId="295">
      <pivotArea dataOnly="0" labelOnly="1" fieldPosition="0">
        <references count="1">
          <reference field="0" count="1">
            <x v="444"/>
          </reference>
        </references>
      </pivotArea>
    </format>
    <format dxfId="294">
      <pivotArea collapsedLevelsAreSubtotals="1" fieldPosition="0">
        <references count="1">
          <reference field="0" count="1">
            <x v="450"/>
          </reference>
        </references>
      </pivotArea>
    </format>
    <format dxfId="293">
      <pivotArea dataOnly="0" labelOnly="1" fieldPosition="0">
        <references count="1">
          <reference field="0" count="1">
            <x v="450"/>
          </reference>
        </references>
      </pivotArea>
    </format>
    <format dxfId="292">
      <pivotArea collapsedLevelsAreSubtotals="1" fieldPosition="0">
        <references count="1">
          <reference field="0" count="2">
            <x v="452"/>
            <x v="453"/>
          </reference>
        </references>
      </pivotArea>
    </format>
    <format dxfId="291">
      <pivotArea dataOnly="0" labelOnly="1" fieldPosition="0">
        <references count="1">
          <reference field="0" count="2">
            <x v="452"/>
            <x v="453"/>
          </reference>
        </references>
      </pivotArea>
    </format>
    <format dxfId="290">
      <pivotArea collapsedLevelsAreSubtotals="1" fieldPosition="0">
        <references count="1">
          <reference field="0" count="1">
            <x v="458"/>
          </reference>
        </references>
      </pivotArea>
    </format>
    <format dxfId="289">
      <pivotArea dataOnly="0" labelOnly="1" fieldPosition="0">
        <references count="1">
          <reference field="0" count="1">
            <x v="458"/>
          </reference>
        </references>
      </pivotArea>
    </format>
    <format dxfId="288">
      <pivotArea collapsedLevelsAreSubtotals="1" fieldPosition="0">
        <references count="1">
          <reference field="0" count="1">
            <x v="460"/>
          </reference>
        </references>
      </pivotArea>
    </format>
    <format dxfId="287">
      <pivotArea dataOnly="0" labelOnly="1" fieldPosition="0">
        <references count="1">
          <reference field="0" count="1">
            <x v="460"/>
          </reference>
        </references>
      </pivotArea>
    </format>
    <format dxfId="286">
      <pivotArea collapsedLevelsAreSubtotals="1" fieldPosition="0">
        <references count="1">
          <reference field="0" count="1">
            <x v="462"/>
          </reference>
        </references>
      </pivotArea>
    </format>
    <format dxfId="285">
      <pivotArea dataOnly="0" labelOnly="1" fieldPosition="0">
        <references count="1">
          <reference field="0" count="1">
            <x v="462"/>
          </reference>
        </references>
      </pivotArea>
    </format>
    <format dxfId="284">
      <pivotArea collapsedLevelsAreSubtotals="1" fieldPosition="0">
        <references count="1">
          <reference field="0" count="8">
            <x v="470"/>
            <x v="471"/>
            <x v="472"/>
            <x v="473"/>
            <x v="474"/>
            <x v="475"/>
            <x v="476"/>
            <x v="477"/>
          </reference>
        </references>
      </pivotArea>
    </format>
    <format dxfId="283">
      <pivotArea dataOnly="0" labelOnly="1" fieldPosition="0">
        <references count="1">
          <reference field="0" count="8">
            <x v="470"/>
            <x v="471"/>
            <x v="472"/>
            <x v="473"/>
            <x v="474"/>
            <x v="475"/>
            <x v="476"/>
            <x v="477"/>
          </reference>
        </references>
      </pivotArea>
    </format>
    <format dxfId="282">
      <pivotArea collapsedLevelsAreSubtotals="1" fieldPosition="0">
        <references count="1">
          <reference field="0" count="2">
            <x v="480"/>
            <x v="481"/>
          </reference>
        </references>
      </pivotArea>
    </format>
    <format dxfId="281">
      <pivotArea dataOnly="0" labelOnly="1" fieldPosition="0">
        <references count="1">
          <reference field="0" count="2">
            <x v="480"/>
            <x v="481"/>
          </reference>
        </references>
      </pivotArea>
    </format>
    <format dxfId="280">
      <pivotArea collapsedLevelsAreSubtotals="1" fieldPosition="0">
        <references count="1">
          <reference field="0" count="1">
            <x v="486"/>
          </reference>
        </references>
      </pivotArea>
    </format>
    <format dxfId="279">
      <pivotArea dataOnly="0" labelOnly="1" fieldPosition="0">
        <references count="1">
          <reference field="0" count="1">
            <x v="486"/>
          </reference>
        </references>
      </pivotArea>
    </format>
    <format dxfId="278">
      <pivotArea collapsedLevelsAreSubtotals="1" fieldPosition="0">
        <references count="1">
          <reference field="0" count="1">
            <x v="488"/>
          </reference>
        </references>
      </pivotArea>
    </format>
    <format dxfId="277">
      <pivotArea dataOnly="0" labelOnly="1" fieldPosition="0">
        <references count="1">
          <reference field="0" count="1">
            <x v="488"/>
          </reference>
        </references>
      </pivotArea>
    </format>
    <format dxfId="276">
      <pivotArea collapsedLevelsAreSubtotals="1" fieldPosition="0">
        <references count="1">
          <reference field="0" count="2">
            <x v="499"/>
            <x v="500"/>
          </reference>
        </references>
      </pivotArea>
    </format>
    <format dxfId="275">
      <pivotArea dataOnly="0" labelOnly="1" fieldPosition="0">
        <references count="1">
          <reference field="0" count="2">
            <x v="499"/>
            <x v="500"/>
          </reference>
        </references>
      </pivotArea>
    </format>
    <format dxfId="274">
      <pivotArea collapsedLevelsAreSubtotals="1" fieldPosition="0">
        <references count="1">
          <reference field="0" count="1">
            <x v="502"/>
          </reference>
        </references>
      </pivotArea>
    </format>
    <format dxfId="273">
      <pivotArea dataOnly="0" labelOnly="1" fieldPosition="0">
        <references count="1">
          <reference field="0" count="1">
            <x v="502"/>
          </reference>
        </references>
      </pivotArea>
    </format>
    <format dxfId="272">
      <pivotArea collapsedLevelsAreSubtotals="1" fieldPosition="0">
        <references count="1">
          <reference field="0" count="1">
            <x v="511"/>
          </reference>
        </references>
      </pivotArea>
    </format>
    <format dxfId="271">
      <pivotArea dataOnly="0" labelOnly="1" fieldPosition="0">
        <references count="1">
          <reference field="0" count="1">
            <x v="511"/>
          </reference>
        </references>
      </pivotArea>
    </format>
    <format dxfId="270">
      <pivotArea collapsedLevelsAreSubtotals="1" fieldPosition="0">
        <references count="1">
          <reference field="0" count="1">
            <x v="515"/>
          </reference>
        </references>
      </pivotArea>
    </format>
    <format dxfId="269">
      <pivotArea dataOnly="0" labelOnly="1" fieldPosition="0">
        <references count="1">
          <reference field="0" count="1">
            <x v="515"/>
          </reference>
        </references>
      </pivotArea>
    </format>
    <format dxfId="268">
      <pivotArea collapsedLevelsAreSubtotals="1" fieldPosition="0">
        <references count="1">
          <reference field="0" count="2">
            <x v="521"/>
            <x v="522"/>
          </reference>
        </references>
      </pivotArea>
    </format>
    <format dxfId="267">
      <pivotArea dataOnly="0" labelOnly="1" fieldPosition="0">
        <references count="1">
          <reference field="0" count="2">
            <x v="521"/>
            <x v="522"/>
          </reference>
        </references>
      </pivotArea>
    </format>
    <format dxfId="266">
      <pivotArea collapsedLevelsAreSubtotals="1" fieldPosition="0">
        <references count="1">
          <reference field="0" count="1">
            <x v="526"/>
          </reference>
        </references>
      </pivotArea>
    </format>
    <format dxfId="265">
      <pivotArea dataOnly="0" labelOnly="1" fieldPosition="0">
        <references count="1">
          <reference field="0" count="1">
            <x v="526"/>
          </reference>
        </references>
      </pivotArea>
    </format>
    <format dxfId="264">
      <pivotArea collapsedLevelsAreSubtotals="1" fieldPosition="0">
        <references count="1">
          <reference field="0" count="2">
            <x v="0"/>
            <x v="1"/>
          </reference>
        </references>
      </pivotArea>
    </format>
    <format dxfId="263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62">
      <pivotArea collapsedLevelsAreSubtotals="1" fieldPosition="0">
        <references count="1">
          <reference field="0" count="1">
            <x v="4"/>
          </reference>
        </references>
      </pivotArea>
    </format>
    <format dxfId="261">
      <pivotArea dataOnly="0" labelOnly="1" fieldPosition="0">
        <references count="1">
          <reference field="0" count="1">
            <x v="4"/>
          </reference>
        </references>
      </pivotArea>
    </format>
    <format dxfId="260">
      <pivotArea collapsedLevelsAreSubtotals="1" fieldPosition="0">
        <references count="1">
          <reference field="0" count="3">
            <x v="8"/>
            <x v="9"/>
            <x v="10"/>
          </reference>
        </references>
      </pivotArea>
    </format>
    <format dxfId="259">
      <pivotArea dataOnly="0" labelOnly="1" fieldPosition="0">
        <references count="1">
          <reference field="0" count="3">
            <x v="8"/>
            <x v="9"/>
            <x v="10"/>
          </reference>
        </references>
      </pivotArea>
    </format>
    <format dxfId="258">
      <pivotArea collapsedLevelsAreSubtotals="1" fieldPosition="0">
        <references count="1">
          <reference field="0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57">
      <pivotArea dataOnly="0" labelOnly="1" fieldPosition="0">
        <references count="1">
          <reference field="0" count="9"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256">
      <pivotArea collapsedLevelsAreSubtotals="1" fieldPosition="0">
        <references count="1">
          <reference field="0" count="1">
            <x v="24"/>
          </reference>
        </references>
      </pivotArea>
    </format>
    <format dxfId="255">
      <pivotArea dataOnly="0" labelOnly="1" fieldPosition="0">
        <references count="1">
          <reference field="0" count="1">
            <x v="24"/>
          </reference>
        </references>
      </pivotArea>
    </format>
    <format dxfId="254">
      <pivotArea collapsedLevelsAreSubtotals="1" fieldPosition="0">
        <references count="1">
          <reference field="0" count="1">
            <x v="29"/>
          </reference>
        </references>
      </pivotArea>
    </format>
    <format dxfId="253">
      <pivotArea dataOnly="0" labelOnly="1" fieldPosition="0">
        <references count="1">
          <reference field="0" count="1">
            <x v="29"/>
          </reference>
        </references>
      </pivotArea>
    </format>
    <format dxfId="252">
      <pivotArea collapsedLevelsAreSubtotals="1" fieldPosition="0">
        <references count="1">
          <reference field="0" count="1">
            <x v="32"/>
          </reference>
        </references>
      </pivotArea>
    </format>
    <format dxfId="251">
      <pivotArea dataOnly="0" labelOnly="1" fieldPosition="0">
        <references count="1">
          <reference field="0" count="1">
            <x v="32"/>
          </reference>
        </references>
      </pivotArea>
    </format>
    <format dxfId="250">
      <pivotArea collapsedLevelsAreSubtotals="1" fieldPosition="0">
        <references count="1">
          <reference field="0" count="5">
            <x v="36"/>
            <x v="37"/>
            <x v="38"/>
            <x v="39"/>
            <x v="40"/>
          </reference>
        </references>
      </pivotArea>
    </format>
    <format dxfId="249">
      <pivotArea dataOnly="0" labelOnly="1" fieldPosition="0">
        <references count="1">
          <reference field="0" count="5">
            <x v="36"/>
            <x v="37"/>
            <x v="38"/>
            <x v="39"/>
            <x v="40"/>
          </reference>
        </references>
      </pivotArea>
    </format>
    <format dxfId="248">
      <pivotArea collapsedLevelsAreSubtotals="1" fieldPosition="0">
        <references count="1">
          <reference field="0" count="1">
            <x v="42"/>
          </reference>
        </references>
      </pivotArea>
    </format>
    <format dxfId="247">
      <pivotArea dataOnly="0" labelOnly="1" fieldPosition="0">
        <references count="1">
          <reference field="0" count="1">
            <x v="42"/>
          </reference>
        </references>
      </pivotArea>
    </format>
    <format dxfId="246">
      <pivotArea collapsedLevelsAreSubtotals="1" fieldPosition="0">
        <references count="1">
          <reference field="0" count="1">
            <x v="44"/>
          </reference>
        </references>
      </pivotArea>
    </format>
    <format dxfId="245">
      <pivotArea dataOnly="0" labelOnly="1" fieldPosition="0">
        <references count="1">
          <reference field="0" count="1">
            <x v="44"/>
          </reference>
        </references>
      </pivotArea>
    </format>
    <format dxfId="244">
      <pivotArea collapsedLevelsAreSubtotals="1" fieldPosition="0">
        <references count="1">
          <reference field="0" count="1">
            <x v="47"/>
          </reference>
        </references>
      </pivotArea>
    </format>
    <format dxfId="243">
      <pivotArea dataOnly="0" labelOnly="1" fieldPosition="0">
        <references count="1">
          <reference field="0" count="1">
            <x v="47"/>
          </reference>
        </references>
      </pivotArea>
    </format>
    <format dxfId="242">
      <pivotArea collapsedLevelsAreSubtotals="1" fieldPosition="0">
        <references count="1">
          <reference field="0" count="2">
            <x v="49"/>
            <x v="50"/>
          </reference>
        </references>
      </pivotArea>
    </format>
    <format dxfId="241">
      <pivotArea dataOnly="0" labelOnly="1" fieldPosition="0">
        <references count="1">
          <reference field="0" count="2">
            <x v="49"/>
            <x v="50"/>
          </reference>
        </references>
      </pivotArea>
    </format>
    <format dxfId="240">
      <pivotArea collapsedLevelsAreSubtotals="1" fieldPosition="0">
        <references count="1">
          <reference field="0" count="1">
            <x v="53"/>
          </reference>
        </references>
      </pivotArea>
    </format>
    <format dxfId="239">
      <pivotArea dataOnly="0" labelOnly="1" fieldPosition="0">
        <references count="1">
          <reference field="0" count="1">
            <x v="53"/>
          </reference>
        </references>
      </pivotArea>
    </format>
    <format dxfId="238">
      <pivotArea collapsedLevelsAreSubtotals="1" fieldPosition="0">
        <references count="1">
          <reference field="0" count="3">
            <x v="55"/>
            <x v="56"/>
            <x v="57"/>
          </reference>
        </references>
      </pivotArea>
    </format>
    <format dxfId="237">
      <pivotArea dataOnly="0" labelOnly="1" fieldPosition="0">
        <references count="1">
          <reference field="0" count="3">
            <x v="55"/>
            <x v="56"/>
            <x v="57"/>
          </reference>
        </references>
      </pivotArea>
    </format>
    <format dxfId="236">
      <pivotArea collapsedLevelsAreSubtotals="1" fieldPosition="0">
        <references count="1">
          <reference field="0" count="1">
            <x v="60"/>
          </reference>
        </references>
      </pivotArea>
    </format>
    <format dxfId="235">
      <pivotArea dataOnly="0" labelOnly="1" fieldPosition="0">
        <references count="1">
          <reference field="0" count="1">
            <x v="60"/>
          </reference>
        </references>
      </pivotArea>
    </format>
    <format dxfId="234">
      <pivotArea collapsedLevelsAreSubtotals="1" fieldPosition="0">
        <references count="1">
          <reference field="0" count="1">
            <x v="63"/>
          </reference>
        </references>
      </pivotArea>
    </format>
    <format dxfId="233">
      <pivotArea dataOnly="0" labelOnly="1" fieldPosition="0">
        <references count="1">
          <reference field="0" count="1">
            <x v="63"/>
          </reference>
        </references>
      </pivotArea>
    </format>
    <format dxfId="232">
      <pivotArea collapsedLevelsAreSubtotals="1" fieldPosition="0">
        <references count="1">
          <reference field="0" count="1">
            <x v="66"/>
          </reference>
        </references>
      </pivotArea>
    </format>
    <format dxfId="231">
      <pivotArea dataOnly="0" labelOnly="1" fieldPosition="0">
        <references count="1">
          <reference field="0" count="1">
            <x v="66"/>
          </reference>
        </references>
      </pivotArea>
    </format>
    <format dxfId="230">
      <pivotArea collapsedLevelsAreSubtotals="1" fieldPosition="0">
        <references count="1">
          <reference field="0" count="1">
            <x v="69"/>
          </reference>
        </references>
      </pivotArea>
    </format>
    <format dxfId="229">
      <pivotArea dataOnly="0" labelOnly="1" fieldPosition="0">
        <references count="1">
          <reference field="0" count="1">
            <x v="69"/>
          </reference>
        </references>
      </pivotArea>
    </format>
    <format dxfId="228">
      <pivotArea collapsedLevelsAreSubtotals="1" fieldPosition="0">
        <references count="1">
          <reference field="0" count="4">
            <x v="71"/>
            <x v="72"/>
            <x v="73"/>
            <x v="74"/>
          </reference>
        </references>
      </pivotArea>
    </format>
    <format dxfId="227">
      <pivotArea dataOnly="0" labelOnly="1" fieldPosition="0">
        <references count="1">
          <reference field="0" count="4">
            <x v="71"/>
            <x v="72"/>
            <x v="73"/>
            <x v="74"/>
          </reference>
        </references>
      </pivotArea>
    </format>
    <format dxfId="226">
      <pivotArea collapsedLevelsAreSubtotals="1" fieldPosition="0">
        <references count="1">
          <reference field="0" count="1">
            <x v="80"/>
          </reference>
        </references>
      </pivotArea>
    </format>
    <format dxfId="225">
      <pivotArea dataOnly="0" labelOnly="1" fieldPosition="0">
        <references count="1">
          <reference field="0" count="1">
            <x v="80"/>
          </reference>
        </references>
      </pivotArea>
    </format>
    <format dxfId="224">
      <pivotArea collapsedLevelsAreSubtotals="1" fieldPosition="0">
        <references count="1">
          <reference field="0" count="18"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3">
      <pivotArea dataOnly="0" labelOnly="1" fieldPosition="0">
        <references count="1">
          <reference field="0" count="18"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2">
      <pivotArea collapsedLevelsAreSubtotals="1" fieldPosition="0">
        <references count="1">
          <reference field="0" count="2">
            <x v="102"/>
            <x v="103"/>
          </reference>
        </references>
      </pivotArea>
    </format>
    <format dxfId="221">
      <pivotArea dataOnly="0" labelOnly="1" fieldPosition="0">
        <references count="1">
          <reference field="0" count="2">
            <x v="102"/>
            <x v="103"/>
          </reference>
        </references>
      </pivotArea>
    </format>
    <format dxfId="220">
      <pivotArea collapsedLevelsAreSubtotals="1" fieldPosition="0">
        <references count="1">
          <reference field="0" count="4">
            <x v="105"/>
            <x v="106"/>
            <x v="107"/>
            <x v="108"/>
          </reference>
        </references>
      </pivotArea>
    </format>
    <format dxfId="219">
      <pivotArea dataOnly="0" labelOnly="1" fieldPosition="0">
        <references count="1">
          <reference field="0" count="4">
            <x v="105"/>
            <x v="106"/>
            <x v="107"/>
            <x v="108"/>
          </reference>
        </references>
      </pivotArea>
    </format>
    <format dxfId="218">
      <pivotArea collapsedLevelsAreSubtotals="1" fieldPosition="0">
        <references count="1">
          <reference field="0" count="1">
            <x v="111"/>
          </reference>
        </references>
      </pivotArea>
    </format>
    <format dxfId="217">
      <pivotArea dataOnly="0" labelOnly="1" fieldPosition="0">
        <references count="1">
          <reference field="0" count="1">
            <x v="111"/>
          </reference>
        </references>
      </pivotArea>
    </format>
    <format dxfId="216">
      <pivotArea collapsedLevelsAreSubtotals="1" fieldPosition="0">
        <references count="1">
          <reference field="0" count="2">
            <x v="113"/>
            <x v="114"/>
          </reference>
        </references>
      </pivotArea>
    </format>
    <format dxfId="215">
      <pivotArea dataOnly="0" labelOnly="1" fieldPosition="0">
        <references count="1">
          <reference field="0" count="2">
            <x v="113"/>
            <x v="114"/>
          </reference>
        </references>
      </pivotArea>
    </format>
    <format dxfId="214">
      <pivotArea collapsedLevelsAreSubtotals="1" fieldPosition="0">
        <references count="1">
          <reference field="0" count="4">
            <x v="118"/>
            <x v="119"/>
            <x v="120"/>
            <x v="121"/>
          </reference>
        </references>
      </pivotArea>
    </format>
    <format dxfId="213">
      <pivotArea dataOnly="0" labelOnly="1" fieldPosition="0">
        <references count="1">
          <reference field="0" count="4">
            <x v="118"/>
            <x v="119"/>
            <x v="120"/>
            <x v="121"/>
          </reference>
        </references>
      </pivotArea>
    </format>
    <format dxfId="212">
      <pivotArea collapsedLevelsAreSubtotals="1" fieldPosition="0">
        <references count="1">
          <reference field="0" count="5">
            <x v="125"/>
            <x v="126"/>
            <x v="127"/>
            <x v="128"/>
            <x v="129"/>
          </reference>
        </references>
      </pivotArea>
    </format>
    <format dxfId="211">
      <pivotArea dataOnly="0" labelOnly="1" fieldPosition="0">
        <references count="1">
          <reference field="0" count="5">
            <x v="125"/>
            <x v="126"/>
            <x v="127"/>
            <x v="128"/>
            <x v="129"/>
          </reference>
        </references>
      </pivotArea>
    </format>
    <format dxfId="210">
      <pivotArea collapsedLevelsAreSubtotals="1" fieldPosition="0">
        <references count="1">
          <reference field="0" count="3">
            <x v="131"/>
            <x v="132"/>
            <x v="133"/>
          </reference>
        </references>
      </pivotArea>
    </format>
    <format dxfId="209">
      <pivotArea dataOnly="0" labelOnly="1" fieldPosition="0">
        <references count="1">
          <reference field="0" count="3">
            <x v="131"/>
            <x v="132"/>
            <x v="133"/>
          </reference>
        </references>
      </pivotArea>
    </format>
    <format dxfId="208">
      <pivotArea collapsedLevelsAreSubtotals="1" fieldPosition="0">
        <references count="1">
          <reference field="0" count="5">
            <x v="135"/>
            <x v="136"/>
            <x v="137"/>
            <x v="138"/>
            <x v="139"/>
          </reference>
        </references>
      </pivotArea>
    </format>
    <format dxfId="207">
      <pivotArea dataOnly="0" labelOnly="1" fieldPosition="0">
        <references count="1">
          <reference field="0" count="5">
            <x v="135"/>
            <x v="136"/>
            <x v="137"/>
            <x v="138"/>
            <x v="139"/>
          </reference>
        </references>
      </pivotArea>
    </format>
    <format dxfId="206">
      <pivotArea collapsedLevelsAreSubtotals="1" fieldPosition="0">
        <references count="1">
          <reference field="0" count="1">
            <x v="143"/>
          </reference>
        </references>
      </pivotArea>
    </format>
    <format dxfId="205">
      <pivotArea dataOnly="0" labelOnly="1" fieldPosition="0">
        <references count="1">
          <reference field="0" count="1">
            <x v="143"/>
          </reference>
        </references>
      </pivotArea>
    </format>
    <format dxfId="204">
      <pivotArea collapsedLevelsAreSubtotals="1" fieldPosition="0">
        <references count="1">
          <reference field="0" count="4">
            <x v="146"/>
            <x v="147"/>
            <x v="148"/>
            <x v="149"/>
          </reference>
        </references>
      </pivotArea>
    </format>
    <format dxfId="203">
      <pivotArea dataOnly="0" labelOnly="1" fieldPosition="0">
        <references count="1">
          <reference field="0" count="4">
            <x v="146"/>
            <x v="147"/>
            <x v="148"/>
            <x v="149"/>
          </reference>
        </references>
      </pivotArea>
    </format>
    <format dxfId="202">
      <pivotArea collapsedLevelsAreSubtotals="1" fieldPosition="0">
        <references count="1">
          <reference field="0" count="1">
            <x v="150"/>
          </reference>
        </references>
      </pivotArea>
    </format>
    <format dxfId="201">
      <pivotArea dataOnly="0" labelOnly="1" fieldPosition="0">
        <references count="1">
          <reference field="0" count="1">
            <x v="150"/>
          </reference>
        </references>
      </pivotArea>
    </format>
    <format dxfId="200">
      <pivotArea collapsedLevelsAreSubtotals="1" fieldPosition="0">
        <references count="1">
          <reference field="0" count="1">
            <x v="153"/>
          </reference>
        </references>
      </pivotArea>
    </format>
    <format dxfId="199">
      <pivotArea dataOnly="0" labelOnly="1" fieldPosition="0">
        <references count="1">
          <reference field="0" count="1">
            <x v="153"/>
          </reference>
        </references>
      </pivotArea>
    </format>
    <format dxfId="198">
      <pivotArea collapsedLevelsAreSubtotals="1" fieldPosition="0">
        <references count="1">
          <reference field="0" count="2">
            <x v="155"/>
            <x v="156"/>
          </reference>
        </references>
      </pivotArea>
    </format>
    <format dxfId="197">
      <pivotArea dataOnly="0" labelOnly="1" fieldPosition="0">
        <references count="1">
          <reference field="0" count="2">
            <x v="155"/>
            <x v="156"/>
          </reference>
        </references>
      </pivotArea>
    </format>
    <format dxfId="196">
      <pivotArea collapsedLevelsAreSubtotals="1" fieldPosition="0">
        <references count="1">
          <reference field="0" count="1">
            <x v="158"/>
          </reference>
        </references>
      </pivotArea>
    </format>
    <format dxfId="195">
      <pivotArea dataOnly="0" labelOnly="1" fieldPosition="0">
        <references count="1">
          <reference field="0" count="1">
            <x v="158"/>
          </reference>
        </references>
      </pivotArea>
    </format>
    <format dxfId="194">
      <pivotArea collapsedLevelsAreSubtotals="1" fieldPosition="0">
        <references count="1">
          <reference field="0" count="1">
            <x v="160"/>
          </reference>
        </references>
      </pivotArea>
    </format>
    <format dxfId="193">
      <pivotArea dataOnly="0" labelOnly="1" fieldPosition="0">
        <references count="1">
          <reference field="0" count="1">
            <x v="160"/>
          </reference>
        </references>
      </pivotArea>
    </format>
    <format dxfId="192">
      <pivotArea collapsedLevelsAreSubtotals="1" fieldPosition="0">
        <references count="1">
          <reference field="0" count="3">
            <x v="162"/>
            <x v="163"/>
            <x v="164"/>
          </reference>
        </references>
      </pivotArea>
    </format>
    <format dxfId="191">
      <pivotArea dataOnly="0" labelOnly="1" fieldPosition="0">
        <references count="1">
          <reference field="0" count="3">
            <x v="162"/>
            <x v="163"/>
            <x v="164"/>
          </reference>
        </references>
      </pivotArea>
    </format>
    <format dxfId="190">
      <pivotArea collapsedLevelsAreSubtotals="1" fieldPosition="0">
        <references count="1">
          <reference field="0" count="1">
            <x v="166"/>
          </reference>
        </references>
      </pivotArea>
    </format>
    <format dxfId="189">
      <pivotArea dataOnly="0" labelOnly="1" fieldPosition="0">
        <references count="1">
          <reference field="0" count="1">
            <x v="166"/>
          </reference>
        </references>
      </pivotArea>
    </format>
    <format dxfId="188">
      <pivotArea collapsedLevelsAreSubtotals="1" fieldPosition="0">
        <references count="1">
          <reference field="0" count="2">
            <x v="168"/>
            <x v="169"/>
          </reference>
        </references>
      </pivotArea>
    </format>
    <format dxfId="187">
      <pivotArea dataOnly="0" labelOnly="1" fieldPosition="0">
        <references count="1">
          <reference field="0" count="2">
            <x v="168"/>
            <x v="169"/>
          </reference>
        </references>
      </pivotArea>
    </format>
    <format dxfId="186">
      <pivotArea collapsedLevelsAreSubtotals="1" fieldPosition="0">
        <references count="1">
          <reference field="0" count="5">
            <x v="171"/>
            <x v="172"/>
            <x v="173"/>
            <x v="174"/>
            <x v="175"/>
          </reference>
        </references>
      </pivotArea>
    </format>
    <format dxfId="185">
      <pivotArea dataOnly="0" labelOnly="1" fieldPosition="0">
        <references count="1">
          <reference field="0" count="5">
            <x v="171"/>
            <x v="172"/>
            <x v="173"/>
            <x v="174"/>
            <x v="175"/>
          </reference>
        </references>
      </pivotArea>
    </format>
    <format dxfId="184">
      <pivotArea collapsedLevelsAreSubtotals="1" fieldPosition="0">
        <references count="1">
          <reference field="0" count="2">
            <x v="177"/>
            <x v="178"/>
          </reference>
        </references>
      </pivotArea>
    </format>
    <format dxfId="183">
      <pivotArea dataOnly="0" labelOnly="1" fieldPosition="0">
        <references count="1">
          <reference field="0" count="2">
            <x v="177"/>
            <x v="178"/>
          </reference>
        </references>
      </pivotArea>
    </format>
    <format dxfId="182">
      <pivotArea collapsedLevelsAreSubtotals="1" fieldPosition="0">
        <references count="1">
          <reference field="0" count="1">
            <x v="180"/>
          </reference>
        </references>
      </pivotArea>
    </format>
    <format dxfId="181">
      <pivotArea dataOnly="0" labelOnly="1" fieldPosition="0">
        <references count="1">
          <reference field="0" count="1">
            <x v="180"/>
          </reference>
        </references>
      </pivotArea>
    </format>
    <format dxfId="180">
      <pivotArea collapsedLevelsAreSubtotals="1" fieldPosition="0">
        <references count="1">
          <reference field="0" count="3">
            <x v="182"/>
            <x v="183"/>
            <x v="184"/>
          </reference>
        </references>
      </pivotArea>
    </format>
    <format dxfId="179">
      <pivotArea dataOnly="0" labelOnly="1" fieldPosition="0">
        <references count="1">
          <reference field="0" count="3">
            <x v="182"/>
            <x v="183"/>
            <x v="184"/>
          </reference>
        </references>
      </pivotArea>
    </format>
    <format dxfId="178">
      <pivotArea collapsedLevelsAreSubtotals="1" fieldPosition="0">
        <references count="1">
          <reference field="0" count="2">
            <x v="186"/>
            <x v="187"/>
          </reference>
        </references>
      </pivotArea>
    </format>
    <format dxfId="177">
      <pivotArea dataOnly="0" labelOnly="1" fieldPosition="0">
        <references count="1">
          <reference field="0" count="2">
            <x v="186"/>
            <x v="187"/>
          </reference>
        </references>
      </pivotArea>
    </format>
    <format dxfId="176">
      <pivotArea collapsedLevelsAreSubtotals="1" fieldPosition="0">
        <references count="1">
          <reference field="0" count="1">
            <x v="191"/>
          </reference>
        </references>
      </pivotArea>
    </format>
    <format dxfId="175">
      <pivotArea dataOnly="0" labelOnly="1" fieldPosition="0">
        <references count="1">
          <reference field="0" count="1">
            <x v="191"/>
          </reference>
        </references>
      </pivotArea>
    </format>
    <format dxfId="174">
      <pivotArea collapsedLevelsAreSubtotals="1" fieldPosition="0">
        <references count="1">
          <reference field="0" count="1">
            <x v="194"/>
          </reference>
        </references>
      </pivotArea>
    </format>
    <format dxfId="173">
      <pivotArea dataOnly="0" labelOnly="1" fieldPosition="0">
        <references count="1">
          <reference field="0" count="1">
            <x v="194"/>
          </reference>
        </references>
      </pivotArea>
    </format>
    <format dxfId="172">
      <pivotArea collapsedLevelsAreSubtotals="1" fieldPosition="0">
        <references count="1">
          <reference field="0" count="4">
            <x v="196"/>
            <x v="197"/>
            <x v="198"/>
            <x v="199"/>
          </reference>
        </references>
      </pivotArea>
    </format>
    <format dxfId="171">
      <pivotArea dataOnly="0" labelOnly="1" fieldPosition="0">
        <references count="1">
          <reference field="0" count="4">
            <x v="196"/>
            <x v="197"/>
            <x v="198"/>
            <x v="199"/>
          </reference>
        </references>
      </pivotArea>
    </format>
    <format dxfId="170">
      <pivotArea collapsedLevelsAreSubtotals="1" fieldPosition="0">
        <references count="1">
          <reference field="0" count="4">
            <x v="203"/>
            <x v="204"/>
            <x v="205"/>
            <x v="206"/>
          </reference>
        </references>
      </pivotArea>
    </format>
    <format dxfId="169">
      <pivotArea dataOnly="0" labelOnly="1" fieldPosition="0">
        <references count="1">
          <reference field="0" count="4">
            <x v="203"/>
            <x v="204"/>
            <x v="205"/>
            <x v="206"/>
          </reference>
        </references>
      </pivotArea>
    </format>
    <format dxfId="168">
      <pivotArea collapsedLevelsAreSubtotals="1" fieldPosition="0">
        <references count="1">
          <reference field="0" count="1">
            <x v="208"/>
          </reference>
        </references>
      </pivotArea>
    </format>
    <format dxfId="167">
      <pivotArea dataOnly="0" labelOnly="1" fieldPosition="0">
        <references count="1">
          <reference field="0" count="1">
            <x v="208"/>
          </reference>
        </references>
      </pivotArea>
    </format>
    <format dxfId="166">
      <pivotArea collapsedLevelsAreSubtotals="1" fieldPosition="0">
        <references count="1">
          <reference field="0" count="7">
            <x v="211"/>
            <x v="212"/>
            <x v="213"/>
            <x v="214"/>
            <x v="215"/>
            <x v="216"/>
            <x v="217"/>
          </reference>
        </references>
      </pivotArea>
    </format>
    <format dxfId="165">
      <pivotArea dataOnly="0" labelOnly="1" fieldPosition="0">
        <references count="1">
          <reference field="0" count="7">
            <x v="211"/>
            <x v="212"/>
            <x v="213"/>
            <x v="214"/>
            <x v="215"/>
            <x v="216"/>
            <x v="217"/>
          </reference>
        </references>
      </pivotArea>
    </format>
    <format dxfId="164">
      <pivotArea collapsedLevelsAreSubtotals="1" fieldPosition="0">
        <references count="1">
          <reference field="0" count="1">
            <x v="219"/>
          </reference>
        </references>
      </pivotArea>
    </format>
    <format dxfId="163">
      <pivotArea dataOnly="0" labelOnly="1" fieldPosition="0">
        <references count="1">
          <reference field="0" count="1">
            <x v="219"/>
          </reference>
        </references>
      </pivotArea>
    </format>
    <format dxfId="162">
      <pivotArea collapsedLevelsAreSubtotals="1" fieldPosition="0">
        <references count="1">
          <reference field="0" count="3">
            <x v="223"/>
            <x v="224"/>
            <x v="225"/>
          </reference>
        </references>
      </pivotArea>
    </format>
    <format dxfId="161">
      <pivotArea dataOnly="0" labelOnly="1" fieldPosition="0">
        <references count="1">
          <reference field="0" count="3">
            <x v="223"/>
            <x v="224"/>
            <x v="225"/>
          </reference>
        </references>
      </pivotArea>
    </format>
    <format dxfId="160">
      <pivotArea collapsedLevelsAreSubtotals="1" fieldPosition="0">
        <references count="1">
          <reference field="0" count="1">
            <x v="227"/>
          </reference>
        </references>
      </pivotArea>
    </format>
    <format dxfId="159">
      <pivotArea dataOnly="0" labelOnly="1" fieldPosition="0">
        <references count="1">
          <reference field="0" count="1">
            <x v="227"/>
          </reference>
        </references>
      </pivotArea>
    </format>
    <format dxfId="158">
      <pivotArea collapsedLevelsAreSubtotals="1" fieldPosition="0">
        <references count="1">
          <reference field="0" count="1">
            <x v="229"/>
          </reference>
        </references>
      </pivotArea>
    </format>
    <format dxfId="157">
      <pivotArea dataOnly="0" labelOnly="1" fieldPosition="0">
        <references count="1">
          <reference field="0" count="1">
            <x v="229"/>
          </reference>
        </references>
      </pivotArea>
    </format>
    <format dxfId="156">
      <pivotArea collapsedLevelsAreSubtotals="1" fieldPosition="0">
        <references count="1">
          <reference field="0" count="3">
            <x v="232"/>
            <x v="233"/>
            <x v="234"/>
          </reference>
        </references>
      </pivotArea>
    </format>
    <format dxfId="155">
      <pivotArea dataOnly="0" labelOnly="1" fieldPosition="0">
        <references count="1">
          <reference field="0" count="3">
            <x v="232"/>
            <x v="233"/>
            <x v="234"/>
          </reference>
        </references>
      </pivotArea>
    </format>
    <format dxfId="154">
      <pivotArea collapsedLevelsAreSubtotals="1" fieldPosition="0">
        <references count="1">
          <reference field="0" count="2">
            <x v="237"/>
            <x v="238"/>
          </reference>
        </references>
      </pivotArea>
    </format>
    <format dxfId="153">
      <pivotArea dataOnly="0" labelOnly="1" fieldPosition="0">
        <references count="1">
          <reference field="0" count="2">
            <x v="237"/>
            <x v="238"/>
          </reference>
        </references>
      </pivotArea>
    </format>
    <format dxfId="152">
      <pivotArea collapsedLevelsAreSubtotals="1" fieldPosition="0">
        <references count="1">
          <reference field="0" count="2">
            <x v="241"/>
            <x v="242"/>
          </reference>
        </references>
      </pivotArea>
    </format>
    <format dxfId="151">
      <pivotArea dataOnly="0" labelOnly="1" fieldPosition="0">
        <references count="1">
          <reference field="0" count="2">
            <x v="241"/>
            <x v="242"/>
          </reference>
        </references>
      </pivotArea>
    </format>
    <format dxfId="150">
      <pivotArea collapsedLevelsAreSubtotals="1" fieldPosition="0">
        <references count="1">
          <reference field="0" count="4">
            <x v="246"/>
            <x v="247"/>
            <x v="248"/>
            <x v="249"/>
          </reference>
        </references>
      </pivotArea>
    </format>
    <format dxfId="149">
      <pivotArea dataOnly="0" labelOnly="1" fieldPosition="0">
        <references count="1">
          <reference field="0" count="4">
            <x v="246"/>
            <x v="247"/>
            <x v="248"/>
            <x v="249"/>
          </reference>
        </references>
      </pivotArea>
    </format>
    <format dxfId="148">
      <pivotArea collapsedLevelsAreSubtotals="1" fieldPosition="0">
        <references count="1">
          <reference field="0" count="2">
            <x v="253"/>
            <x v="254"/>
          </reference>
        </references>
      </pivotArea>
    </format>
    <format dxfId="147">
      <pivotArea dataOnly="0" labelOnly="1" fieldPosition="0">
        <references count="1">
          <reference field="0" count="2">
            <x v="253"/>
            <x v="254"/>
          </reference>
        </references>
      </pivotArea>
    </format>
    <format dxfId="146">
      <pivotArea collapsedLevelsAreSubtotals="1" fieldPosition="0">
        <references count="1">
          <reference field="0" count="4">
            <x v="256"/>
            <x v="257"/>
            <x v="258"/>
            <x v="259"/>
          </reference>
        </references>
      </pivotArea>
    </format>
    <format dxfId="145">
      <pivotArea dataOnly="0" labelOnly="1" fieldPosition="0">
        <references count="1">
          <reference field="0" count="4">
            <x v="256"/>
            <x v="257"/>
            <x v="258"/>
            <x v="259"/>
          </reference>
        </references>
      </pivotArea>
    </format>
    <format dxfId="144">
      <pivotArea collapsedLevelsAreSubtotals="1" fieldPosition="0">
        <references count="1">
          <reference field="0" count="1">
            <x v="266"/>
          </reference>
        </references>
      </pivotArea>
    </format>
    <format dxfId="143">
      <pivotArea dataOnly="0" labelOnly="1" fieldPosition="0">
        <references count="1">
          <reference field="0" count="1">
            <x v="266"/>
          </reference>
        </references>
      </pivotArea>
    </format>
    <format dxfId="142">
      <pivotArea collapsedLevelsAreSubtotals="1" fieldPosition="0">
        <references count="1">
          <reference field="0" count="2">
            <x v="268"/>
            <x v="269"/>
          </reference>
        </references>
      </pivotArea>
    </format>
    <format dxfId="141">
      <pivotArea dataOnly="0" labelOnly="1" fieldPosition="0">
        <references count="1">
          <reference field="0" count="2">
            <x v="268"/>
            <x v="269"/>
          </reference>
        </references>
      </pivotArea>
    </format>
    <format dxfId="140">
      <pivotArea collapsedLevelsAreSubtotals="1" fieldPosition="0">
        <references count="1">
          <reference field="0" count="1">
            <x v="272"/>
          </reference>
        </references>
      </pivotArea>
    </format>
    <format dxfId="139">
      <pivotArea dataOnly="0" labelOnly="1" fieldPosition="0">
        <references count="1">
          <reference field="0" count="1">
            <x v="272"/>
          </reference>
        </references>
      </pivotArea>
    </format>
    <format dxfId="138">
      <pivotArea collapsedLevelsAreSubtotals="1" fieldPosition="0">
        <references count="1">
          <reference field="0" count="1">
            <x v="274"/>
          </reference>
        </references>
      </pivotArea>
    </format>
    <format dxfId="137">
      <pivotArea dataOnly="0" labelOnly="1" fieldPosition="0">
        <references count="1">
          <reference field="0" count="1">
            <x v="274"/>
          </reference>
        </references>
      </pivotArea>
    </format>
    <format dxfId="136">
      <pivotArea collapsedLevelsAreSubtotals="1" fieldPosition="0">
        <references count="1">
          <reference field="0" count="1">
            <x v="532"/>
          </reference>
        </references>
      </pivotArea>
    </format>
    <format dxfId="135">
      <pivotArea dataOnly="0" labelOnly="1" fieldPosition="0">
        <references count="1">
          <reference field="0" count="1">
            <x v="532"/>
          </reference>
        </references>
      </pivotArea>
    </format>
    <format dxfId="134">
      <pivotArea collapsedLevelsAreSubtotals="1" fieldPosition="0">
        <references count="1">
          <reference field="0" count="1">
            <x v="530"/>
          </reference>
        </references>
      </pivotArea>
    </format>
    <format dxfId="133">
      <pivotArea dataOnly="0" labelOnly="1" fieldPosition="0">
        <references count="1">
          <reference field="0" count="1">
            <x v="530"/>
          </reference>
        </references>
      </pivotArea>
    </format>
    <format dxfId="132">
      <pivotArea collapsedLevelsAreSubtotals="1" fieldPosition="0">
        <references count="1">
          <reference field="0" count="1">
            <x v="528"/>
          </reference>
        </references>
      </pivotArea>
    </format>
    <format dxfId="131">
      <pivotArea dataOnly="0" labelOnly="1" fieldPosition="0">
        <references count="1">
          <reference field="0" count="1">
            <x v="528"/>
          </reference>
        </references>
      </pivotArea>
    </format>
    <format dxfId="130">
      <pivotArea collapsedLevelsAreSubtotals="1" fieldPosition="0">
        <references count="1">
          <reference field="0" count="1">
            <x v="525"/>
          </reference>
        </references>
      </pivotArea>
    </format>
    <format dxfId="129">
      <pivotArea dataOnly="0" labelOnly="1" fieldPosition="0">
        <references count="1">
          <reference field="0" count="1">
            <x v="525"/>
          </reference>
        </references>
      </pivotArea>
    </format>
    <format dxfId="128">
      <pivotArea collapsedLevelsAreSubtotals="1" fieldPosition="0">
        <references count="1">
          <reference field="0" count="3">
            <x v="517"/>
            <x v="518"/>
            <x v="519"/>
          </reference>
        </references>
      </pivotArea>
    </format>
    <format dxfId="127">
      <pivotArea dataOnly="0" labelOnly="1" fieldPosition="0">
        <references count="1">
          <reference field="0" count="3">
            <x v="517"/>
            <x v="518"/>
            <x v="519"/>
          </reference>
        </references>
      </pivotArea>
    </format>
    <format dxfId="126">
      <pivotArea collapsedLevelsAreSubtotals="1" fieldPosition="0">
        <references count="1">
          <reference field="0" count="1">
            <x v="278"/>
          </reference>
        </references>
      </pivotArea>
    </format>
    <format dxfId="125">
      <pivotArea dataOnly="0" labelOnly="1" fieldPosition="0">
        <references count="1">
          <reference field="0" count="1">
            <x v="278"/>
          </reference>
        </references>
      </pivotArea>
    </format>
    <format dxfId="124">
      <pivotArea collapsedLevelsAreSubtotals="1" fieldPosition="0">
        <references count="1">
          <reference field="0" count="2">
            <x v="281"/>
            <x v="282"/>
          </reference>
        </references>
      </pivotArea>
    </format>
    <format dxfId="123">
      <pivotArea dataOnly="0" labelOnly="1" fieldPosition="0">
        <references count="1">
          <reference field="0" count="2">
            <x v="281"/>
            <x v="282"/>
          </reference>
        </references>
      </pivotArea>
    </format>
    <format dxfId="122">
      <pivotArea collapsedLevelsAreSubtotals="1" fieldPosition="0">
        <references count="1">
          <reference field="0" count="2">
            <x v="286"/>
            <x v="287"/>
          </reference>
        </references>
      </pivotArea>
    </format>
    <format dxfId="121">
      <pivotArea dataOnly="0" labelOnly="1" fieldPosition="0">
        <references count="1">
          <reference field="0" count="2">
            <x v="286"/>
            <x v="287"/>
          </reference>
        </references>
      </pivotArea>
    </format>
    <format dxfId="120">
      <pivotArea collapsedLevelsAreSubtotals="1" fieldPosition="0">
        <references count="1">
          <reference field="0" count="2">
            <x v="291"/>
            <x v="292"/>
          </reference>
        </references>
      </pivotArea>
    </format>
    <format dxfId="119">
      <pivotArea dataOnly="0" labelOnly="1" fieldPosition="0">
        <references count="1">
          <reference field="0" count="2">
            <x v="291"/>
            <x v="292"/>
          </reference>
        </references>
      </pivotArea>
    </format>
    <format dxfId="118">
      <pivotArea collapsedLevelsAreSubtotals="1" fieldPosition="0">
        <references count="1">
          <reference field="0" count="3">
            <x v="295"/>
            <x v="296"/>
            <x v="297"/>
          </reference>
        </references>
      </pivotArea>
    </format>
    <format dxfId="117">
      <pivotArea dataOnly="0" labelOnly="1" fieldPosition="0">
        <references count="1">
          <reference field="0" count="3">
            <x v="295"/>
            <x v="296"/>
            <x v="297"/>
          </reference>
        </references>
      </pivotArea>
    </format>
    <format dxfId="116">
      <pivotArea collapsedLevelsAreSubtotals="1" fieldPosition="0">
        <references count="1">
          <reference field="0" count="1">
            <x v="301"/>
          </reference>
        </references>
      </pivotArea>
    </format>
    <format dxfId="115">
      <pivotArea dataOnly="0" labelOnly="1" fieldPosition="0">
        <references count="1">
          <reference field="0" count="1">
            <x v="301"/>
          </reference>
        </references>
      </pivotArea>
    </format>
    <format dxfId="114">
      <pivotArea collapsedLevelsAreSubtotals="1" fieldPosition="0">
        <references count="1">
          <reference field="0" count="2">
            <x v="303"/>
            <x v="304"/>
          </reference>
        </references>
      </pivotArea>
    </format>
    <format dxfId="113">
      <pivotArea dataOnly="0" labelOnly="1" fieldPosition="0">
        <references count="1">
          <reference field="0" count="2">
            <x v="303"/>
            <x v="304"/>
          </reference>
        </references>
      </pivotArea>
    </format>
    <format dxfId="112">
      <pivotArea collapsedLevelsAreSubtotals="1" fieldPosition="0">
        <references count="1">
          <reference field="0" count="2">
            <x v="310"/>
            <x v="311"/>
          </reference>
        </references>
      </pivotArea>
    </format>
    <format dxfId="111">
      <pivotArea dataOnly="0" labelOnly="1" fieldPosition="0">
        <references count="1">
          <reference field="0" count="2">
            <x v="310"/>
            <x v="311"/>
          </reference>
        </references>
      </pivotArea>
    </format>
    <format dxfId="110">
      <pivotArea collapsedLevelsAreSubtotals="1" fieldPosition="0">
        <references count="1">
          <reference field="0" count="1">
            <x v="313"/>
          </reference>
        </references>
      </pivotArea>
    </format>
    <format dxfId="109">
      <pivotArea dataOnly="0" labelOnly="1" fieldPosition="0">
        <references count="1">
          <reference field="0" count="1">
            <x v="313"/>
          </reference>
        </references>
      </pivotArea>
    </format>
    <format dxfId="108">
      <pivotArea collapsedLevelsAreSubtotals="1" fieldPosition="0">
        <references count="1">
          <reference field="0" count="1">
            <x v="315"/>
          </reference>
        </references>
      </pivotArea>
    </format>
    <format dxfId="107">
      <pivotArea dataOnly="0" labelOnly="1" fieldPosition="0">
        <references count="1">
          <reference field="0" count="1">
            <x v="315"/>
          </reference>
        </references>
      </pivotArea>
    </format>
    <format dxfId="106">
      <pivotArea collapsedLevelsAreSubtotals="1" fieldPosition="0">
        <references count="1">
          <reference field="0" count="1">
            <x v="319"/>
          </reference>
        </references>
      </pivotArea>
    </format>
    <format dxfId="105">
      <pivotArea dataOnly="0" labelOnly="1" fieldPosition="0">
        <references count="1">
          <reference field="0" count="1">
            <x v="319"/>
          </reference>
        </references>
      </pivotArea>
    </format>
    <format dxfId="104">
      <pivotArea collapsedLevelsAreSubtotals="1" fieldPosition="0">
        <references count="1">
          <reference field="0" count="2">
            <x v="322"/>
            <x v="323"/>
          </reference>
        </references>
      </pivotArea>
    </format>
    <format dxfId="103">
      <pivotArea dataOnly="0" labelOnly="1" fieldPosition="0">
        <references count="1">
          <reference field="0" count="2">
            <x v="322"/>
            <x v="323"/>
          </reference>
        </references>
      </pivotArea>
    </format>
    <format dxfId="102">
      <pivotArea collapsedLevelsAreSubtotals="1" fieldPosition="0">
        <references count="1">
          <reference field="0" count="1">
            <x v="326"/>
          </reference>
        </references>
      </pivotArea>
    </format>
    <format dxfId="101">
      <pivotArea dataOnly="0" labelOnly="1" fieldPosition="0">
        <references count="1">
          <reference field="0" count="1">
            <x v="326"/>
          </reference>
        </references>
      </pivotArea>
    </format>
    <format dxfId="100">
      <pivotArea collapsedLevelsAreSubtotals="1" fieldPosition="0">
        <references count="1">
          <reference field="0" count="1">
            <x v="328"/>
          </reference>
        </references>
      </pivotArea>
    </format>
    <format dxfId="99">
      <pivotArea dataOnly="0" labelOnly="1" fieldPosition="0">
        <references count="1">
          <reference field="0" count="1">
            <x v="328"/>
          </reference>
        </references>
      </pivotArea>
    </format>
    <format dxfId="98">
      <pivotArea collapsedLevelsAreSubtotals="1" fieldPosition="0">
        <references count="1">
          <reference field="0" count="2">
            <x v="330"/>
            <x v="331"/>
          </reference>
        </references>
      </pivotArea>
    </format>
    <format dxfId="97">
      <pivotArea dataOnly="0" labelOnly="1" fieldPosition="0">
        <references count="1">
          <reference field="0" count="2">
            <x v="330"/>
            <x v="331"/>
          </reference>
        </references>
      </pivotArea>
    </format>
    <format dxfId="96">
      <pivotArea collapsedLevelsAreSubtotals="1" fieldPosition="0">
        <references count="1">
          <reference field="0" count="3">
            <x v="333"/>
            <x v="334"/>
            <x v="335"/>
          </reference>
        </references>
      </pivotArea>
    </format>
    <format dxfId="95">
      <pivotArea dataOnly="0" labelOnly="1" fieldPosition="0">
        <references count="1">
          <reference field="0" count="3">
            <x v="333"/>
            <x v="334"/>
            <x v="335"/>
          </reference>
        </references>
      </pivotArea>
    </format>
    <format dxfId="94">
      <pivotArea collapsedLevelsAreSubtotals="1" fieldPosition="0">
        <references count="1">
          <reference field="0" count="2">
            <x v="337"/>
            <x v="338"/>
          </reference>
        </references>
      </pivotArea>
    </format>
    <format dxfId="93">
      <pivotArea dataOnly="0" labelOnly="1" fieldPosition="0">
        <references count="1">
          <reference field="0" count="2">
            <x v="337"/>
            <x v="338"/>
          </reference>
        </references>
      </pivotArea>
    </format>
    <format dxfId="92">
      <pivotArea collapsedLevelsAreSubtotals="1" fieldPosition="0">
        <references count="1">
          <reference field="0" count="2">
            <x v="341"/>
            <x v="342"/>
          </reference>
        </references>
      </pivotArea>
    </format>
    <format dxfId="91">
      <pivotArea dataOnly="0" labelOnly="1" fieldPosition="0">
        <references count="1">
          <reference field="0" count="2">
            <x v="341"/>
            <x v="342"/>
          </reference>
        </references>
      </pivotArea>
    </format>
    <format dxfId="90">
      <pivotArea collapsedLevelsAreSubtotals="1" fieldPosition="0">
        <references count="1">
          <reference field="0" count="1">
            <x v="349"/>
          </reference>
        </references>
      </pivotArea>
    </format>
    <format dxfId="89">
      <pivotArea dataOnly="0" labelOnly="1" fieldPosition="0">
        <references count="1">
          <reference field="0" count="1">
            <x v="349"/>
          </reference>
        </references>
      </pivotArea>
    </format>
    <format dxfId="88">
      <pivotArea collapsedLevelsAreSubtotals="1" fieldPosition="0">
        <references count="1">
          <reference field="0" count="2">
            <x v="352"/>
            <x v="353"/>
          </reference>
        </references>
      </pivotArea>
    </format>
    <format dxfId="87">
      <pivotArea dataOnly="0" labelOnly="1" fieldPosition="0">
        <references count="1">
          <reference field="0" count="2">
            <x v="352"/>
            <x v="353"/>
          </reference>
        </references>
      </pivotArea>
    </format>
    <format dxfId="86">
      <pivotArea collapsedLevelsAreSubtotals="1" fieldPosition="0">
        <references count="1">
          <reference field="0" count="1">
            <x v="355"/>
          </reference>
        </references>
      </pivotArea>
    </format>
    <format dxfId="85">
      <pivotArea dataOnly="0" labelOnly="1" fieldPosition="0">
        <references count="1">
          <reference field="0" count="1">
            <x v="355"/>
          </reference>
        </references>
      </pivotArea>
    </format>
    <format dxfId="84">
      <pivotArea collapsedLevelsAreSubtotals="1" fieldPosition="0">
        <references count="1">
          <reference field="0" count="1">
            <x v="357"/>
          </reference>
        </references>
      </pivotArea>
    </format>
    <format dxfId="83">
      <pivotArea dataOnly="0" labelOnly="1" fieldPosition="0">
        <references count="1">
          <reference field="0" count="1">
            <x v="357"/>
          </reference>
        </references>
      </pivotArea>
    </format>
    <format dxfId="82">
      <pivotArea collapsedLevelsAreSubtotals="1" fieldPosition="0">
        <references count="1">
          <reference field="0" count="1">
            <x v="359"/>
          </reference>
        </references>
      </pivotArea>
    </format>
    <format dxfId="81">
      <pivotArea dataOnly="0" labelOnly="1" fieldPosition="0">
        <references count="1">
          <reference field="0" count="1">
            <x v="359"/>
          </reference>
        </references>
      </pivotArea>
    </format>
    <format dxfId="80">
      <pivotArea collapsedLevelsAreSubtotals="1" fieldPosition="0">
        <references count="1">
          <reference field="0" count="1">
            <x v="361"/>
          </reference>
        </references>
      </pivotArea>
    </format>
    <format dxfId="79">
      <pivotArea dataOnly="0" labelOnly="1" fieldPosition="0">
        <references count="1">
          <reference field="0" count="1">
            <x v="361"/>
          </reference>
        </references>
      </pivotArea>
    </format>
    <format dxfId="78">
      <pivotArea collapsedLevelsAreSubtotals="1" fieldPosition="0">
        <references count="1">
          <reference field="0" count="2">
            <x v="366"/>
            <x v="367"/>
          </reference>
        </references>
      </pivotArea>
    </format>
    <format dxfId="77">
      <pivotArea dataOnly="0" labelOnly="1" fieldPosition="0">
        <references count="1">
          <reference field="0" count="2">
            <x v="366"/>
            <x v="367"/>
          </reference>
        </references>
      </pivotArea>
    </format>
    <format dxfId="76">
      <pivotArea collapsedLevelsAreSubtotals="1" fieldPosition="0">
        <references count="1">
          <reference field="0" count="1">
            <x v="370"/>
          </reference>
        </references>
      </pivotArea>
    </format>
    <format dxfId="75">
      <pivotArea dataOnly="0" labelOnly="1" fieldPosition="0">
        <references count="1">
          <reference field="0" count="1">
            <x v="370"/>
          </reference>
        </references>
      </pivotArea>
    </format>
    <format dxfId="74">
      <pivotArea collapsedLevelsAreSubtotals="1" fieldPosition="0">
        <references count="1">
          <reference field="0" count="1">
            <x v="372"/>
          </reference>
        </references>
      </pivotArea>
    </format>
    <format dxfId="73">
      <pivotArea dataOnly="0" labelOnly="1" fieldPosition="0">
        <references count="1">
          <reference field="0" count="1">
            <x v="372"/>
          </reference>
        </references>
      </pivotArea>
    </format>
    <format dxfId="72">
      <pivotArea collapsedLevelsAreSubtotals="1" fieldPosition="0">
        <references count="1">
          <reference field="0" count="1">
            <x v="375"/>
          </reference>
        </references>
      </pivotArea>
    </format>
    <format dxfId="71">
      <pivotArea dataOnly="0" labelOnly="1" fieldPosition="0">
        <references count="1">
          <reference field="0" count="1">
            <x v="375"/>
          </reference>
        </references>
      </pivotArea>
    </format>
    <format dxfId="70">
      <pivotArea collapsedLevelsAreSubtotals="1" fieldPosition="0">
        <references count="1">
          <reference field="0" count="1">
            <x v="377"/>
          </reference>
        </references>
      </pivotArea>
    </format>
    <format dxfId="69">
      <pivotArea dataOnly="0" labelOnly="1" fieldPosition="0">
        <references count="1">
          <reference field="0" count="1">
            <x v="377"/>
          </reference>
        </references>
      </pivotArea>
    </format>
    <format dxfId="68">
      <pivotArea collapsedLevelsAreSubtotals="1" fieldPosition="0">
        <references count="1">
          <reference field="0" count="2">
            <x v="379"/>
            <x v="380"/>
          </reference>
        </references>
      </pivotArea>
    </format>
    <format dxfId="67">
      <pivotArea dataOnly="0" labelOnly="1" fieldPosition="0">
        <references count="1">
          <reference field="0" count="2">
            <x v="379"/>
            <x v="380"/>
          </reference>
        </references>
      </pivotArea>
    </format>
    <format dxfId="66">
      <pivotArea collapsedLevelsAreSubtotals="1" fieldPosition="0">
        <references count="1">
          <reference field="0" count="2">
            <x v="383"/>
            <x v="384"/>
          </reference>
        </references>
      </pivotArea>
    </format>
    <format dxfId="65">
      <pivotArea dataOnly="0" labelOnly="1" fieldPosition="0">
        <references count="1">
          <reference field="0" count="2">
            <x v="383"/>
            <x v="384"/>
          </reference>
        </references>
      </pivotArea>
    </format>
    <format dxfId="64">
      <pivotArea collapsedLevelsAreSubtotals="1" fieldPosition="0">
        <references count="1">
          <reference field="0" count="1">
            <x v="388"/>
          </reference>
        </references>
      </pivotArea>
    </format>
    <format dxfId="63">
      <pivotArea dataOnly="0" labelOnly="1" fieldPosition="0">
        <references count="1">
          <reference field="0" count="1">
            <x v="388"/>
          </reference>
        </references>
      </pivotArea>
    </format>
    <format dxfId="62">
      <pivotArea collapsedLevelsAreSubtotals="1" fieldPosition="0">
        <references count="1">
          <reference field="0" count="1">
            <x v="392"/>
          </reference>
        </references>
      </pivotArea>
    </format>
    <format dxfId="61">
      <pivotArea dataOnly="0" labelOnly="1" fieldPosition="0">
        <references count="1">
          <reference field="0" count="1">
            <x v="392"/>
          </reference>
        </references>
      </pivotArea>
    </format>
    <format dxfId="60">
      <pivotArea collapsedLevelsAreSubtotals="1" fieldPosition="0">
        <references count="1">
          <reference field="0" count="1">
            <x v="395"/>
          </reference>
        </references>
      </pivotArea>
    </format>
    <format dxfId="59">
      <pivotArea dataOnly="0" labelOnly="1" fieldPosition="0">
        <references count="1">
          <reference field="0" count="1">
            <x v="395"/>
          </reference>
        </references>
      </pivotArea>
    </format>
    <format dxfId="58">
      <pivotArea collapsedLevelsAreSubtotals="1" fieldPosition="0">
        <references count="1">
          <reference field="0" count="3">
            <x v="397"/>
            <x v="398"/>
            <x v="399"/>
          </reference>
        </references>
      </pivotArea>
    </format>
    <format dxfId="57">
      <pivotArea dataOnly="0" labelOnly="1" fieldPosition="0">
        <references count="1">
          <reference field="0" count="3">
            <x v="397"/>
            <x v="398"/>
            <x v="399"/>
          </reference>
        </references>
      </pivotArea>
    </format>
    <format dxfId="56">
      <pivotArea collapsedLevelsAreSubtotals="1" fieldPosition="0">
        <references count="1">
          <reference field="0" count="1">
            <x v="407"/>
          </reference>
        </references>
      </pivotArea>
    </format>
    <format dxfId="55">
      <pivotArea dataOnly="0" labelOnly="1" fieldPosition="0">
        <references count="1">
          <reference field="0" count="1">
            <x v="407"/>
          </reference>
        </references>
      </pivotArea>
    </format>
    <format dxfId="54">
      <pivotArea collapsedLevelsAreSubtotals="1" fieldPosition="0">
        <references count="1">
          <reference field="0" count="2">
            <x v="409"/>
            <x v="410"/>
          </reference>
        </references>
      </pivotArea>
    </format>
    <format dxfId="53">
      <pivotArea dataOnly="0" labelOnly="1" fieldPosition="0">
        <references count="1">
          <reference field="0" count="2">
            <x v="409"/>
            <x v="410"/>
          </reference>
        </references>
      </pivotArea>
    </format>
    <format dxfId="52">
      <pivotArea collapsedLevelsAreSubtotals="1" fieldPosition="0">
        <references count="1">
          <reference field="0" count="1">
            <x v="416"/>
          </reference>
        </references>
      </pivotArea>
    </format>
    <format dxfId="51">
      <pivotArea dataOnly="0" labelOnly="1" fieldPosition="0">
        <references count="1">
          <reference field="0" count="1">
            <x v="416"/>
          </reference>
        </references>
      </pivotArea>
    </format>
    <format dxfId="50">
      <pivotArea collapsedLevelsAreSubtotals="1" fieldPosition="0">
        <references count="1">
          <reference field="0" count="1">
            <x v="419"/>
          </reference>
        </references>
      </pivotArea>
    </format>
    <format dxfId="49">
      <pivotArea dataOnly="0" labelOnly="1" fieldPosition="0">
        <references count="1">
          <reference field="0" count="1">
            <x v="419"/>
          </reference>
        </references>
      </pivotArea>
    </format>
    <format dxfId="48">
      <pivotArea collapsedLevelsAreSubtotals="1" fieldPosition="0">
        <references count="1">
          <reference field="0" count="1">
            <x v="421"/>
          </reference>
        </references>
      </pivotArea>
    </format>
    <format dxfId="47">
      <pivotArea dataOnly="0" labelOnly="1" fieldPosition="0">
        <references count="1">
          <reference field="0" count="1">
            <x v="421"/>
          </reference>
        </references>
      </pivotArea>
    </format>
    <format dxfId="46">
      <pivotArea collapsedLevelsAreSubtotals="1" fieldPosition="0">
        <references count="1">
          <reference field="0" count="2">
            <x v="423"/>
            <x v="424"/>
          </reference>
        </references>
      </pivotArea>
    </format>
    <format dxfId="45">
      <pivotArea dataOnly="0" labelOnly="1" fieldPosition="0">
        <references count="1">
          <reference field="0" count="2">
            <x v="423"/>
            <x v="424"/>
          </reference>
        </references>
      </pivotArea>
    </format>
    <format dxfId="44">
      <pivotArea collapsedLevelsAreSubtotals="1" fieldPosition="0">
        <references count="1">
          <reference field="0" count="3">
            <x v="427"/>
            <x v="428"/>
            <x v="429"/>
          </reference>
        </references>
      </pivotArea>
    </format>
    <format dxfId="43">
      <pivotArea dataOnly="0" labelOnly="1" fieldPosition="0">
        <references count="1">
          <reference field="0" count="3">
            <x v="427"/>
            <x v="428"/>
            <x v="429"/>
          </reference>
        </references>
      </pivotArea>
    </format>
    <format dxfId="42">
      <pivotArea collapsedLevelsAreSubtotals="1" fieldPosition="0">
        <references count="1">
          <reference field="0" count="1">
            <x v="431"/>
          </reference>
        </references>
      </pivotArea>
    </format>
    <format dxfId="41">
      <pivotArea dataOnly="0" labelOnly="1" fieldPosition="0">
        <references count="1">
          <reference field="0" count="1">
            <x v="431"/>
          </reference>
        </references>
      </pivotArea>
    </format>
    <format dxfId="40">
      <pivotArea collapsedLevelsAreSubtotals="1" fieldPosition="0">
        <references count="1">
          <reference field="0" count="1">
            <x v="434"/>
          </reference>
        </references>
      </pivotArea>
    </format>
    <format dxfId="39">
      <pivotArea dataOnly="0" labelOnly="1" fieldPosition="0">
        <references count="1">
          <reference field="0" count="1">
            <x v="434"/>
          </reference>
        </references>
      </pivotArea>
    </format>
    <format dxfId="38">
      <pivotArea collapsedLevelsAreSubtotals="1" fieldPosition="0">
        <references count="1">
          <reference field="0" count="2">
            <x v="436"/>
            <x v="437"/>
          </reference>
        </references>
      </pivotArea>
    </format>
    <format dxfId="37">
      <pivotArea dataOnly="0" labelOnly="1" fieldPosition="0">
        <references count="1">
          <reference field="0" count="2">
            <x v="436"/>
            <x v="437"/>
          </reference>
        </references>
      </pivotArea>
    </format>
    <format dxfId="36">
      <pivotArea collapsedLevelsAreSubtotals="1" fieldPosition="0">
        <references count="1">
          <reference field="0" count="1">
            <x v="441"/>
          </reference>
        </references>
      </pivotArea>
    </format>
    <format dxfId="35">
      <pivotArea dataOnly="0" labelOnly="1" fieldPosition="0">
        <references count="1">
          <reference field="0" count="1">
            <x v="441"/>
          </reference>
        </references>
      </pivotArea>
    </format>
    <format dxfId="34">
      <pivotArea collapsedLevelsAreSubtotals="1" fieldPosition="0">
        <references count="1">
          <reference field="0" count="1">
            <x v="447"/>
          </reference>
        </references>
      </pivotArea>
    </format>
    <format dxfId="33">
      <pivotArea dataOnly="0" labelOnly="1" fieldPosition="0">
        <references count="1">
          <reference field="0" count="1">
            <x v="447"/>
          </reference>
        </references>
      </pivotArea>
    </format>
    <format dxfId="32">
      <pivotArea collapsedLevelsAreSubtotals="1" fieldPosition="0">
        <references count="1">
          <reference field="0" count="1">
            <x v="449"/>
          </reference>
        </references>
      </pivotArea>
    </format>
    <format dxfId="31">
      <pivotArea dataOnly="0" labelOnly="1" fieldPosition="0">
        <references count="1">
          <reference field="0" count="1">
            <x v="449"/>
          </reference>
        </references>
      </pivotArea>
    </format>
    <format dxfId="30">
      <pivotArea collapsedLevelsAreSubtotals="1" fieldPosition="0">
        <references count="1">
          <reference field="0" count="1">
            <x v="451"/>
          </reference>
        </references>
      </pivotArea>
    </format>
    <format dxfId="29">
      <pivotArea dataOnly="0" labelOnly="1" fieldPosition="0">
        <references count="1">
          <reference field="0" count="1">
            <x v="451"/>
          </reference>
        </references>
      </pivotArea>
    </format>
    <format dxfId="28">
      <pivotArea collapsedLevelsAreSubtotals="1" fieldPosition="0">
        <references count="1">
          <reference field="0" count="3">
            <x v="454"/>
            <x v="455"/>
            <x v="456"/>
          </reference>
        </references>
      </pivotArea>
    </format>
    <format dxfId="27">
      <pivotArea dataOnly="0" labelOnly="1" fieldPosition="0">
        <references count="1">
          <reference field="0" count="3">
            <x v="454"/>
            <x v="455"/>
            <x v="456"/>
          </reference>
        </references>
      </pivotArea>
    </format>
    <format dxfId="26">
      <pivotArea collapsedLevelsAreSubtotals="1" fieldPosition="0">
        <references count="1">
          <reference field="0" count="1">
            <x v="459"/>
          </reference>
        </references>
      </pivotArea>
    </format>
    <format dxfId="25">
      <pivotArea dataOnly="0" labelOnly="1" fieldPosition="0">
        <references count="1">
          <reference field="0" count="1">
            <x v="459"/>
          </reference>
        </references>
      </pivotArea>
    </format>
    <format dxfId="24">
      <pivotArea collapsedLevelsAreSubtotals="1" fieldPosition="0">
        <references count="1">
          <reference field="0" count="1">
            <x v="461"/>
          </reference>
        </references>
      </pivotArea>
    </format>
    <format dxfId="23">
      <pivotArea dataOnly="0" labelOnly="1" fieldPosition="0">
        <references count="1">
          <reference field="0" count="1">
            <x v="461"/>
          </reference>
        </references>
      </pivotArea>
    </format>
    <format dxfId="22">
      <pivotArea collapsedLevelsAreSubtotals="1" fieldPosition="0">
        <references count="1">
          <reference field="0" count="1">
            <x v="483"/>
          </reference>
        </references>
      </pivotArea>
    </format>
    <format dxfId="21">
      <pivotArea dataOnly="0" labelOnly="1" fieldPosition="0">
        <references count="1">
          <reference field="0" count="1">
            <x v="483"/>
          </reference>
        </references>
      </pivotArea>
    </format>
    <format dxfId="20">
      <pivotArea collapsedLevelsAreSubtotals="1" fieldPosition="0">
        <references count="1">
          <reference field="0" count="1">
            <x v="485"/>
          </reference>
        </references>
      </pivotArea>
    </format>
    <format dxfId="19">
      <pivotArea dataOnly="0" labelOnly="1" fieldPosition="0">
        <references count="1">
          <reference field="0" count="1">
            <x v="485"/>
          </reference>
        </references>
      </pivotArea>
    </format>
    <format dxfId="18">
      <pivotArea collapsedLevelsAreSubtotals="1" fieldPosition="0">
        <references count="1">
          <reference field="0" count="2">
            <x v="489"/>
            <x v="490"/>
          </reference>
        </references>
      </pivotArea>
    </format>
    <format dxfId="17">
      <pivotArea dataOnly="0" labelOnly="1" fieldPosition="0">
        <references count="1">
          <reference field="0" count="2">
            <x v="489"/>
            <x v="490"/>
          </reference>
        </references>
      </pivotArea>
    </format>
    <format dxfId="16">
      <pivotArea collapsedLevelsAreSubtotals="1" fieldPosition="0">
        <references count="1">
          <reference field="0" count="2">
            <x v="495"/>
            <x v="496"/>
          </reference>
        </references>
      </pivotArea>
    </format>
    <format dxfId="15">
      <pivotArea dataOnly="0" labelOnly="1" fieldPosition="0">
        <references count="1">
          <reference field="0" count="2">
            <x v="495"/>
            <x v="496"/>
          </reference>
        </references>
      </pivotArea>
    </format>
    <format dxfId="14">
      <pivotArea collapsedLevelsAreSubtotals="1" fieldPosition="0">
        <references count="1">
          <reference field="0" count="1">
            <x v="498"/>
          </reference>
        </references>
      </pivotArea>
    </format>
    <format dxfId="13">
      <pivotArea dataOnly="0" labelOnly="1" fieldPosition="0">
        <references count="1">
          <reference field="0" count="1">
            <x v="498"/>
          </reference>
        </references>
      </pivotArea>
    </format>
    <format dxfId="12">
      <pivotArea collapsedLevelsAreSubtotals="1" fieldPosition="0">
        <references count="1">
          <reference field="0" count="1">
            <x v="501"/>
          </reference>
        </references>
      </pivotArea>
    </format>
    <format dxfId="11">
      <pivotArea dataOnly="0" labelOnly="1" fieldPosition="0">
        <references count="1">
          <reference field="0" count="1">
            <x v="501"/>
          </reference>
        </references>
      </pivotArea>
    </format>
    <format dxfId="10">
      <pivotArea collapsedLevelsAreSubtotals="1" fieldPosition="0">
        <references count="1">
          <reference field="0" count="4">
            <x v="503"/>
            <x v="504"/>
            <x v="505"/>
            <x v="506"/>
          </reference>
        </references>
      </pivotArea>
    </format>
    <format dxfId="9">
      <pivotArea dataOnly="0" labelOnly="1" fieldPosition="0">
        <references count="1">
          <reference field="0" count="4">
            <x v="503"/>
            <x v="504"/>
            <x v="505"/>
            <x v="506"/>
          </reference>
        </references>
      </pivotArea>
    </format>
    <format dxfId="8">
      <pivotArea collapsedLevelsAreSubtotals="1" fieldPosition="0">
        <references count="1">
          <reference field="0" count="1">
            <x v="508"/>
          </reference>
        </references>
      </pivotArea>
    </format>
    <format dxfId="7">
      <pivotArea dataOnly="0" labelOnly="1" fieldPosition="0">
        <references count="1">
          <reference field="0" count="1">
            <x v="508"/>
          </reference>
        </references>
      </pivotArea>
    </format>
    <format dxfId="6">
      <pivotArea collapsedLevelsAreSubtotals="1" fieldPosition="0">
        <references count="1">
          <reference field="0" count="2">
            <x v="512"/>
            <x v="513"/>
          </reference>
        </references>
      </pivotArea>
    </format>
    <format dxfId="5">
      <pivotArea dataOnly="0" labelOnly="1" fieldPosition="0">
        <references count="1">
          <reference field="0" count="2">
            <x v="512"/>
            <x v="5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6"/>
  <sheetViews>
    <sheetView topLeftCell="A289" workbookViewId="0">
      <selection activeCell="I5" sqref="I5"/>
    </sheetView>
  </sheetViews>
  <sheetFormatPr defaultRowHeight="14.4" x14ac:dyDescent="0.3"/>
  <cols>
    <col min="1" max="1" width="16.109375" bestFit="1" customWidth="1"/>
    <col min="2" max="2" width="12" bestFit="1" customWidth="1"/>
    <col min="7" max="7" width="13.6640625" bestFit="1" customWidth="1"/>
    <col min="8" max="8" width="49" bestFit="1" customWidth="1"/>
    <col min="9" max="9" width="15" bestFit="1" customWidth="1"/>
    <col min="10" max="10" width="15.66406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1940</v>
      </c>
    </row>
    <row r="2" spans="1:10" x14ac:dyDescent="0.3">
      <c r="A2" t="s">
        <v>8</v>
      </c>
      <c r="B2" t="s">
        <v>9</v>
      </c>
      <c r="C2">
        <v>341</v>
      </c>
      <c r="D2" t="s">
        <v>10</v>
      </c>
      <c r="E2">
        <v>89</v>
      </c>
      <c r="F2">
        <v>316</v>
      </c>
      <c r="G2">
        <v>535</v>
      </c>
      <c r="H2" t="s">
        <v>11</v>
      </c>
      <c r="I2" t="str">
        <f>VLOOKUP($B2,Taxonomy!$B$2:$X$487,7,1)</f>
        <v xml:space="preserve"> Metazoa</v>
      </c>
      <c r="J2" t="str">
        <f>VLOOKUP($B2,Taxonomy!$B$2:$X$487,8,1)</f>
        <v xml:space="preserve"> Chordata</v>
      </c>
    </row>
    <row r="3" spans="1:10" x14ac:dyDescent="0.3">
      <c r="A3" t="s">
        <v>12</v>
      </c>
      <c r="B3" t="s">
        <v>13</v>
      </c>
      <c r="C3">
        <v>373</v>
      </c>
      <c r="D3" t="s">
        <v>10</v>
      </c>
      <c r="E3">
        <v>121</v>
      </c>
      <c r="F3">
        <v>348</v>
      </c>
      <c r="G3">
        <v>535</v>
      </c>
      <c r="H3" t="s">
        <v>11</v>
      </c>
      <c r="I3" t="str">
        <f>VLOOKUP($B3,Taxonomy!$B$2:$X$487,7,1)</f>
        <v xml:space="preserve"> Metazoa</v>
      </c>
      <c r="J3" t="str">
        <f>VLOOKUP($B3,Taxonomy!$B$2:$X$487,8,1)</f>
        <v xml:space="preserve"> Chordata</v>
      </c>
    </row>
    <row r="4" spans="1:10" x14ac:dyDescent="0.3">
      <c r="A4" t="s">
        <v>14</v>
      </c>
      <c r="B4" t="s">
        <v>15</v>
      </c>
      <c r="C4">
        <v>530</v>
      </c>
      <c r="D4" t="s">
        <v>10</v>
      </c>
      <c r="E4">
        <v>24</v>
      </c>
      <c r="F4">
        <v>251</v>
      </c>
      <c r="G4">
        <v>535</v>
      </c>
      <c r="H4" t="s">
        <v>11</v>
      </c>
      <c r="I4" t="str">
        <f>VLOOKUP($B4,Taxonomy!$B$2:$X$487,7,1)</f>
        <v xml:space="preserve"> Metazoa</v>
      </c>
      <c r="J4" t="str">
        <f>VLOOKUP($B4,Taxonomy!$B$2:$X$487,8,1)</f>
        <v xml:space="preserve"> Chordata</v>
      </c>
    </row>
    <row r="5" spans="1:10" x14ac:dyDescent="0.3">
      <c r="A5" t="s">
        <v>14</v>
      </c>
      <c r="B5" t="s">
        <v>15</v>
      </c>
      <c r="C5">
        <v>530</v>
      </c>
      <c r="D5" t="s">
        <v>16</v>
      </c>
      <c r="E5">
        <v>263</v>
      </c>
      <c r="F5">
        <v>530</v>
      </c>
      <c r="G5">
        <v>145</v>
      </c>
      <c r="H5" t="s">
        <v>17</v>
      </c>
      <c r="I5" t="str">
        <f>VLOOKUP($B5,Taxonomy!$B$2:$X$487,7,1)</f>
        <v xml:space="preserve"> Metazoa</v>
      </c>
      <c r="J5" t="str">
        <f>VLOOKUP($B5,Taxonomy!$B$2:$X$487,8,1)</f>
        <v xml:space="preserve"> Chordata</v>
      </c>
    </row>
    <row r="6" spans="1:10" x14ac:dyDescent="0.3">
      <c r="A6" t="s">
        <v>18</v>
      </c>
      <c r="B6" t="s">
        <v>19</v>
      </c>
      <c r="C6">
        <v>478</v>
      </c>
      <c r="D6" t="s">
        <v>10</v>
      </c>
      <c r="E6">
        <v>21</v>
      </c>
      <c r="F6">
        <v>248</v>
      </c>
      <c r="G6">
        <v>535</v>
      </c>
      <c r="H6" t="s">
        <v>11</v>
      </c>
      <c r="I6" t="str">
        <f>VLOOKUP($B6,Taxonomy!$B$2:$X$487,7,1)</f>
        <v xml:space="preserve"> Metazoa</v>
      </c>
      <c r="J6" t="str">
        <f>VLOOKUP($B6,Taxonomy!$B$2:$X$487,8,1)</f>
        <v xml:space="preserve"> Chordata</v>
      </c>
    </row>
    <row r="7" spans="1:10" x14ac:dyDescent="0.3">
      <c r="A7" t="s">
        <v>18</v>
      </c>
      <c r="B7" t="s">
        <v>19</v>
      </c>
      <c r="C7">
        <v>478</v>
      </c>
      <c r="D7" t="s">
        <v>16</v>
      </c>
      <c r="E7">
        <v>260</v>
      </c>
      <c r="F7">
        <v>478</v>
      </c>
      <c r="G7">
        <v>145</v>
      </c>
      <c r="H7" t="s">
        <v>17</v>
      </c>
      <c r="I7" t="str">
        <f>VLOOKUP($B7,Taxonomy!$B$2:$X$487,7,1)</f>
        <v xml:space="preserve"> Metazoa</v>
      </c>
      <c r="J7" t="str">
        <f>VLOOKUP($B7,Taxonomy!$B$2:$X$487,8,1)</f>
        <v xml:space="preserve"> Chordata</v>
      </c>
    </row>
    <row r="8" spans="1:10" x14ac:dyDescent="0.3">
      <c r="A8" t="s">
        <v>20</v>
      </c>
      <c r="B8" t="s">
        <v>21</v>
      </c>
      <c r="C8">
        <v>250</v>
      </c>
      <c r="D8" t="s">
        <v>10</v>
      </c>
      <c r="E8">
        <v>2</v>
      </c>
      <c r="F8">
        <v>226</v>
      </c>
      <c r="G8">
        <v>535</v>
      </c>
      <c r="H8" t="s">
        <v>11</v>
      </c>
      <c r="I8" t="str">
        <f>VLOOKUP($B8,Taxonomy!$B$2:$X$487,7,1)</f>
        <v xml:space="preserve"> Metazoa</v>
      </c>
      <c r="J8" t="str">
        <f>VLOOKUP($B8,Taxonomy!$B$2:$X$487,8,1)</f>
        <v xml:space="preserve"> Cnidaria</v>
      </c>
    </row>
    <row r="9" spans="1:10" x14ac:dyDescent="0.3">
      <c r="A9" t="s">
        <v>22</v>
      </c>
      <c r="B9" t="s">
        <v>23</v>
      </c>
      <c r="C9">
        <v>440</v>
      </c>
      <c r="D9" t="s">
        <v>10</v>
      </c>
      <c r="E9">
        <v>20</v>
      </c>
      <c r="F9">
        <v>247</v>
      </c>
      <c r="G9">
        <v>535</v>
      </c>
      <c r="H9" t="s">
        <v>11</v>
      </c>
      <c r="I9" t="str">
        <f>VLOOKUP($B9,Taxonomy!$B$2:$X$487,7,1)</f>
        <v xml:space="preserve"> Metazoa</v>
      </c>
      <c r="J9" t="str">
        <f>VLOOKUP($B9,Taxonomy!$B$2:$X$487,8,1)</f>
        <v xml:space="preserve"> Cnidaria</v>
      </c>
    </row>
    <row r="10" spans="1:10" x14ac:dyDescent="0.3">
      <c r="A10" t="s">
        <v>22</v>
      </c>
      <c r="B10" t="s">
        <v>23</v>
      </c>
      <c r="C10">
        <v>440</v>
      </c>
      <c r="D10" t="s">
        <v>16</v>
      </c>
      <c r="E10">
        <v>395</v>
      </c>
      <c r="F10">
        <v>437</v>
      </c>
      <c r="G10">
        <v>145</v>
      </c>
      <c r="H10" t="s">
        <v>17</v>
      </c>
      <c r="I10" t="str">
        <f>VLOOKUP($B10,Taxonomy!$B$2:$X$487,7,1)</f>
        <v xml:space="preserve"> Metazoa</v>
      </c>
      <c r="J10" t="str">
        <f>VLOOKUP($B10,Taxonomy!$B$2:$X$487,8,1)</f>
        <v xml:space="preserve"> Cnidaria</v>
      </c>
    </row>
    <row r="11" spans="1:10" x14ac:dyDescent="0.3">
      <c r="A11" t="s">
        <v>24</v>
      </c>
      <c r="B11" t="s">
        <v>25</v>
      </c>
      <c r="C11">
        <v>371</v>
      </c>
      <c r="D11" t="s">
        <v>10</v>
      </c>
      <c r="E11">
        <v>114</v>
      </c>
      <c r="F11">
        <v>349</v>
      </c>
      <c r="G11">
        <v>535</v>
      </c>
      <c r="H11" t="s">
        <v>11</v>
      </c>
      <c r="I11" t="str">
        <f>VLOOKUP($B11,Taxonomy!$B$2:$X$487,7,1)</f>
        <v xml:space="preserve"> Metazoa</v>
      </c>
      <c r="J11" t="str">
        <f>VLOOKUP($B11,Taxonomy!$B$2:$X$487,8,1)</f>
        <v xml:space="preserve"> Cnidaria</v>
      </c>
    </row>
    <row r="12" spans="1:10" x14ac:dyDescent="0.3">
      <c r="A12" t="s">
        <v>24</v>
      </c>
      <c r="B12" t="s">
        <v>25</v>
      </c>
      <c r="C12">
        <v>371</v>
      </c>
      <c r="D12" t="s">
        <v>26</v>
      </c>
      <c r="E12">
        <v>19</v>
      </c>
      <c r="F12">
        <v>99</v>
      </c>
      <c r="G12">
        <v>26099</v>
      </c>
      <c r="H12" t="s">
        <v>27</v>
      </c>
      <c r="I12" t="str">
        <f>VLOOKUP($B12,Taxonomy!$B$2:$X$487,7,1)</f>
        <v xml:space="preserve"> Metazoa</v>
      </c>
      <c r="J12" t="str">
        <f>VLOOKUP($B12,Taxonomy!$B$2:$X$487,8,1)</f>
        <v xml:space="preserve"> Cnidaria</v>
      </c>
    </row>
    <row r="13" spans="1:10" x14ac:dyDescent="0.3">
      <c r="A13" t="s">
        <v>28</v>
      </c>
      <c r="B13" t="s">
        <v>29</v>
      </c>
      <c r="C13">
        <v>395</v>
      </c>
      <c r="D13" t="s">
        <v>10</v>
      </c>
      <c r="E13">
        <v>109</v>
      </c>
      <c r="F13">
        <v>344</v>
      </c>
      <c r="G13">
        <v>535</v>
      </c>
      <c r="H13" t="s">
        <v>11</v>
      </c>
      <c r="I13" t="str">
        <f>VLOOKUP($B13,Taxonomy!$B$2:$X$487,7,1)</f>
        <v xml:space="preserve"> Metazoa</v>
      </c>
      <c r="J13" t="str">
        <f>VLOOKUP($B13,Taxonomy!$B$2:$X$487,8,1)</f>
        <v xml:space="preserve"> Ecdysozoa</v>
      </c>
    </row>
    <row r="14" spans="1:10" x14ac:dyDescent="0.3">
      <c r="A14" t="s">
        <v>28</v>
      </c>
      <c r="B14" t="s">
        <v>29</v>
      </c>
      <c r="C14">
        <v>395</v>
      </c>
      <c r="D14" t="s">
        <v>26</v>
      </c>
      <c r="E14">
        <v>4</v>
      </c>
      <c r="F14">
        <v>93</v>
      </c>
      <c r="G14">
        <v>26099</v>
      </c>
      <c r="H14" t="s">
        <v>27</v>
      </c>
      <c r="I14" t="str">
        <f>VLOOKUP($B14,Taxonomy!$B$2:$X$487,7,1)</f>
        <v xml:space="preserve"> Metazoa</v>
      </c>
      <c r="J14" t="str">
        <f>VLOOKUP($B14,Taxonomy!$B$2:$X$487,8,1)</f>
        <v xml:space="preserve"> Ecdysozoa</v>
      </c>
    </row>
    <row r="15" spans="1:10" x14ac:dyDescent="0.3">
      <c r="A15" t="s">
        <v>30</v>
      </c>
      <c r="B15" t="s">
        <v>31</v>
      </c>
      <c r="C15">
        <v>266</v>
      </c>
      <c r="D15" t="s">
        <v>10</v>
      </c>
      <c r="E15">
        <v>1</v>
      </c>
      <c r="F15">
        <v>225</v>
      </c>
      <c r="G15">
        <v>535</v>
      </c>
      <c r="H15" t="s">
        <v>11</v>
      </c>
      <c r="I15" t="str">
        <f>VLOOKUP($B15,Taxonomy!$B$2:$X$487,7,1)</f>
        <v xml:space="preserve"> Metazoa</v>
      </c>
      <c r="J15" t="str">
        <f>VLOOKUP($B15,Taxonomy!$B$2:$X$487,8,1)</f>
        <v xml:space="preserve"> Ecdysozoa</v>
      </c>
    </row>
    <row r="16" spans="1:10" x14ac:dyDescent="0.3">
      <c r="A16" t="s">
        <v>32</v>
      </c>
      <c r="B16" t="s">
        <v>33</v>
      </c>
      <c r="C16">
        <v>497</v>
      </c>
      <c r="D16" t="s">
        <v>10</v>
      </c>
      <c r="E16">
        <v>31</v>
      </c>
      <c r="F16">
        <v>257</v>
      </c>
      <c r="G16">
        <v>535</v>
      </c>
      <c r="H16" t="s">
        <v>11</v>
      </c>
      <c r="I16" t="str">
        <f>VLOOKUP($B16,Taxonomy!$B$2:$X$487,7,1)</f>
        <v xml:space="preserve"> Metazoa</v>
      </c>
      <c r="J16" t="str">
        <f>VLOOKUP($B16,Taxonomy!$B$2:$X$487,8,1)</f>
        <v xml:space="preserve"> Ecdysozoa</v>
      </c>
    </row>
    <row r="17" spans="1:10" x14ac:dyDescent="0.3">
      <c r="A17" t="s">
        <v>34</v>
      </c>
      <c r="B17" t="s">
        <v>35</v>
      </c>
      <c r="C17">
        <v>291</v>
      </c>
      <c r="D17" t="s">
        <v>10</v>
      </c>
      <c r="E17">
        <v>43</v>
      </c>
      <c r="F17">
        <v>270</v>
      </c>
      <c r="G17">
        <v>535</v>
      </c>
      <c r="H17" t="s">
        <v>11</v>
      </c>
      <c r="I17" t="str">
        <f>VLOOKUP($B17,Taxonomy!$B$2:$X$487,7,1)</f>
        <v xml:space="preserve"> Metazoa</v>
      </c>
      <c r="J17" t="str">
        <f>VLOOKUP($B17,Taxonomy!$B$2:$X$487,8,1)</f>
        <v xml:space="preserve"> Ecdysozoa</v>
      </c>
    </row>
    <row r="18" spans="1:10" x14ac:dyDescent="0.3">
      <c r="A18" t="s">
        <v>36</v>
      </c>
      <c r="B18" t="s">
        <v>37</v>
      </c>
      <c r="C18">
        <v>435</v>
      </c>
      <c r="D18" t="s">
        <v>10</v>
      </c>
      <c r="E18">
        <v>27</v>
      </c>
      <c r="F18">
        <v>255</v>
      </c>
      <c r="G18">
        <v>535</v>
      </c>
      <c r="H18" t="s">
        <v>11</v>
      </c>
      <c r="I18" t="str">
        <f>VLOOKUP($B18,Taxonomy!$B$2:$X$487,7,1)</f>
        <v xml:space="preserve"> Metazoa</v>
      </c>
      <c r="J18" t="str">
        <f>VLOOKUP($B18,Taxonomy!$B$2:$X$487,8,1)</f>
        <v xml:space="preserve"> Ecdysozoa</v>
      </c>
    </row>
    <row r="19" spans="1:10" x14ac:dyDescent="0.3">
      <c r="A19" t="s">
        <v>36</v>
      </c>
      <c r="B19" t="s">
        <v>37</v>
      </c>
      <c r="C19">
        <v>435</v>
      </c>
      <c r="D19" t="s">
        <v>38</v>
      </c>
      <c r="E19">
        <v>256</v>
      </c>
      <c r="F19">
        <v>336</v>
      </c>
      <c r="G19">
        <v>11</v>
      </c>
      <c r="H19" t="s">
        <v>38</v>
      </c>
      <c r="I19" t="str">
        <f>VLOOKUP($B19,Taxonomy!$B$2:$X$487,7,1)</f>
        <v xml:space="preserve"> Metazoa</v>
      </c>
      <c r="J19" t="str">
        <f>VLOOKUP($B19,Taxonomy!$B$2:$X$487,8,1)</f>
        <v xml:space="preserve"> Ecdysozoa</v>
      </c>
    </row>
    <row r="20" spans="1:10" x14ac:dyDescent="0.3">
      <c r="A20" t="s">
        <v>39</v>
      </c>
      <c r="B20" t="s">
        <v>40</v>
      </c>
      <c r="C20">
        <v>446</v>
      </c>
      <c r="D20" t="s">
        <v>10</v>
      </c>
      <c r="E20">
        <v>111</v>
      </c>
      <c r="F20">
        <v>346</v>
      </c>
      <c r="G20">
        <v>535</v>
      </c>
      <c r="H20" t="s">
        <v>11</v>
      </c>
      <c r="I20" t="str">
        <f>VLOOKUP($B20,Taxonomy!$B$2:$X$487,7,1)</f>
        <v xml:space="preserve"> Metazoa</v>
      </c>
      <c r="J20" t="str">
        <f>VLOOKUP($B20,Taxonomy!$B$2:$X$487,8,1)</f>
        <v xml:space="preserve"> Ecdysozoa</v>
      </c>
    </row>
    <row r="21" spans="1:10" x14ac:dyDescent="0.3">
      <c r="A21" t="s">
        <v>39</v>
      </c>
      <c r="B21" t="s">
        <v>40</v>
      </c>
      <c r="C21">
        <v>446</v>
      </c>
      <c r="D21" t="s">
        <v>26</v>
      </c>
      <c r="E21">
        <v>4</v>
      </c>
      <c r="F21">
        <v>96</v>
      </c>
      <c r="G21">
        <v>26099</v>
      </c>
      <c r="H21" t="s">
        <v>27</v>
      </c>
      <c r="I21" t="str">
        <f>VLOOKUP($B21,Taxonomy!$B$2:$X$487,7,1)</f>
        <v xml:space="preserve"> Metazoa</v>
      </c>
      <c r="J21" t="str">
        <f>VLOOKUP($B21,Taxonomy!$B$2:$X$487,8,1)</f>
        <v xml:space="preserve"> Ecdysozoa</v>
      </c>
    </row>
    <row r="22" spans="1:10" x14ac:dyDescent="0.3">
      <c r="A22" t="s">
        <v>41</v>
      </c>
      <c r="B22" t="s">
        <v>42</v>
      </c>
      <c r="C22">
        <v>374</v>
      </c>
      <c r="D22" t="s">
        <v>10</v>
      </c>
      <c r="E22">
        <v>177</v>
      </c>
      <c r="F22">
        <v>350</v>
      </c>
      <c r="G22">
        <v>535</v>
      </c>
      <c r="H22" t="s">
        <v>11</v>
      </c>
      <c r="I22" t="str">
        <f>VLOOKUP($B22,Taxonomy!$B$2:$X$487,7,1)</f>
        <v xml:space="preserve"> Choanoflagellida</v>
      </c>
      <c r="J22" t="str">
        <f>VLOOKUP($B22,Taxonomy!$B$2:$X$487,8,1)</f>
        <v xml:space="preserve"> Codonosigidae</v>
      </c>
    </row>
    <row r="23" spans="1:10" x14ac:dyDescent="0.3">
      <c r="A23" t="s">
        <v>43</v>
      </c>
      <c r="B23" t="s">
        <v>44</v>
      </c>
      <c r="C23">
        <v>347</v>
      </c>
      <c r="D23" t="s">
        <v>10</v>
      </c>
      <c r="E23">
        <v>124</v>
      </c>
      <c r="F23">
        <v>309</v>
      </c>
      <c r="G23">
        <v>535</v>
      </c>
      <c r="H23" t="s">
        <v>11</v>
      </c>
      <c r="I23" t="str">
        <f>VLOOKUP($B23,Taxonomy!$B$2:$X$487,7,1)</f>
        <v xml:space="preserve"> Choanoflagellida</v>
      </c>
      <c r="J23" t="str">
        <f>VLOOKUP($B23,Taxonomy!$B$2:$X$487,8,1)</f>
        <v xml:space="preserve"> Codonosigidae</v>
      </c>
    </row>
    <row r="24" spans="1:10" x14ac:dyDescent="0.3">
      <c r="A24" t="s">
        <v>45</v>
      </c>
      <c r="B24" t="s">
        <v>46</v>
      </c>
      <c r="C24">
        <v>342</v>
      </c>
      <c r="D24" t="s">
        <v>10</v>
      </c>
      <c r="E24">
        <v>98</v>
      </c>
      <c r="F24">
        <v>311</v>
      </c>
      <c r="G24">
        <v>535</v>
      </c>
      <c r="H24" t="s">
        <v>11</v>
      </c>
      <c r="I24" t="str">
        <f>VLOOKUP($B24,Taxonomy!$B$2:$X$487,7,1)</f>
        <v xml:space="preserve"> Choanoflagellida</v>
      </c>
      <c r="J24" t="str">
        <f>VLOOKUP($B24,Taxonomy!$B$2:$X$487,8,1)</f>
        <v xml:space="preserve"> Codonosigidae</v>
      </c>
    </row>
    <row r="25" spans="1:10" x14ac:dyDescent="0.3">
      <c r="A25" t="s">
        <v>47</v>
      </c>
      <c r="B25" t="s">
        <v>48</v>
      </c>
      <c r="C25">
        <v>373</v>
      </c>
      <c r="D25" t="s">
        <v>10</v>
      </c>
      <c r="E25">
        <v>121</v>
      </c>
      <c r="F25">
        <v>348</v>
      </c>
      <c r="G25">
        <v>535</v>
      </c>
      <c r="H25" t="s">
        <v>11</v>
      </c>
      <c r="I25" t="str">
        <f>VLOOKUP($B25,Taxonomy!$B$2:$X$487,7,1)</f>
        <v xml:space="preserve"> Metazoa</v>
      </c>
      <c r="J25" t="str">
        <f>VLOOKUP($B25,Taxonomy!$B$2:$X$487,8,1)</f>
        <v xml:space="preserve"> Porifera</v>
      </c>
    </row>
    <row r="26" spans="1:10" x14ac:dyDescent="0.3">
      <c r="A26" t="s">
        <v>49</v>
      </c>
      <c r="B26" t="s">
        <v>50</v>
      </c>
      <c r="C26">
        <v>366</v>
      </c>
      <c r="D26" t="s">
        <v>10</v>
      </c>
      <c r="E26">
        <v>114</v>
      </c>
      <c r="F26">
        <v>341</v>
      </c>
      <c r="G26">
        <v>535</v>
      </c>
      <c r="H26" t="s">
        <v>11</v>
      </c>
      <c r="I26" t="str">
        <f>VLOOKUP($B26,Taxonomy!$B$2:$X$487,7,1)</f>
        <v xml:space="preserve"> Metazoa</v>
      </c>
      <c r="J26" t="str">
        <f>VLOOKUP($B26,Taxonomy!$B$2:$X$487,8,1)</f>
        <v xml:space="preserve"> Chordata</v>
      </c>
    </row>
    <row r="27" spans="1:10" x14ac:dyDescent="0.3">
      <c r="A27" t="s">
        <v>51</v>
      </c>
      <c r="B27" t="s">
        <v>52</v>
      </c>
      <c r="C27">
        <v>341</v>
      </c>
      <c r="D27" t="s">
        <v>10</v>
      </c>
      <c r="E27">
        <v>89</v>
      </c>
      <c r="F27">
        <v>316</v>
      </c>
      <c r="G27">
        <v>535</v>
      </c>
      <c r="H27" t="s">
        <v>11</v>
      </c>
      <c r="I27" t="str">
        <f>VLOOKUP($B27,Taxonomy!$B$2:$X$487,7,1)</f>
        <v xml:space="preserve"> Metazoa</v>
      </c>
      <c r="J27" t="str">
        <f>VLOOKUP($B27,Taxonomy!$B$2:$X$487,8,1)</f>
        <v xml:space="preserve"> Chordata</v>
      </c>
    </row>
    <row r="28" spans="1:10" x14ac:dyDescent="0.3">
      <c r="A28" t="s">
        <v>53</v>
      </c>
      <c r="B28" t="s">
        <v>54</v>
      </c>
      <c r="C28">
        <v>341</v>
      </c>
      <c r="D28" t="s">
        <v>10</v>
      </c>
      <c r="E28">
        <v>89</v>
      </c>
      <c r="F28">
        <v>316</v>
      </c>
      <c r="G28">
        <v>535</v>
      </c>
      <c r="H28" t="s">
        <v>11</v>
      </c>
      <c r="I28" t="str">
        <f>VLOOKUP($B28,Taxonomy!$B$2:$X$487,7,1)</f>
        <v xml:space="preserve"> Metazoa</v>
      </c>
      <c r="J28" t="str">
        <f>VLOOKUP($B28,Taxonomy!$B$2:$X$487,8,1)</f>
        <v xml:space="preserve"> Porifera</v>
      </c>
    </row>
    <row r="29" spans="1:10" x14ac:dyDescent="0.3">
      <c r="A29" t="s">
        <v>55</v>
      </c>
      <c r="B29" t="s">
        <v>56</v>
      </c>
      <c r="C29">
        <v>341</v>
      </c>
      <c r="D29" t="s">
        <v>10</v>
      </c>
      <c r="E29">
        <v>89</v>
      </c>
      <c r="F29">
        <v>316</v>
      </c>
      <c r="G29">
        <v>535</v>
      </c>
      <c r="H29" t="s">
        <v>11</v>
      </c>
      <c r="I29" t="str">
        <f>VLOOKUP($B29,Taxonomy!$B$2:$X$487,7,1)</f>
        <v xml:space="preserve"> Metazoa</v>
      </c>
      <c r="J29" t="str">
        <f>VLOOKUP($B29,Taxonomy!$B$2:$X$487,8,1)</f>
        <v xml:space="preserve"> Chordata</v>
      </c>
    </row>
    <row r="30" spans="1:10" x14ac:dyDescent="0.3">
      <c r="A30" t="s">
        <v>57</v>
      </c>
      <c r="B30" t="s">
        <v>58</v>
      </c>
      <c r="C30">
        <v>341</v>
      </c>
      <c r="D30" t="s">
        <v>10</v>
      </c>
      <c r="E30">
        <v>89</v>
      </c>
      <c r="F30">
        <v>316</v>
      </c>
      <c r="G30">
        <v>535</v>
      </c>
      <c r="H30" t="s">
        <v>11</v>
      </c>
      <c r="I30" t="str">
        <f>VLOOKUP($B30,Taxonomy!$B$2:$X$487,7,1)</f>
        <v xml:space="preserve"> Metazoa</v>
      </c>
      <c r="J30" t="str">
        <f>VLOOKUP($B30,Taxonomy!$B$2:$X$487,8,1)</f>
        <v xml:space="preserve"> Chordata</v>
      </c>
    </row>
    <row r="31" spans="1:10" x14ac:dyDescent="0.3">
      <c r="A31" t="s">
        <v>59</v>
      </c>
      <c r="B31" t="s">
        <v>60</v>
      </c>
      <c r="C31">
        <v>229</v>
      </c>
      <c r="D31" t="s">
        <v>10</v>
      </c>
      <c r="E31">
        <v>117</v>
      </c>
      <c r="F31">
        <v>229</v>
      </c>
      <c r="G31">
        <v>535</v>
      </c>
      <c r="H31" t="s">
        <v>11</v>
      </c>
      <c r="I31" t="str">
        <f>VLOOKUP($B31,Taxonomy!$B$2:$X$487,7,1)</f>
        <v xml:space="preserve"> Choanoflagellida</v>
      </c>
      <c r="J31" t="str">
        <f>VLOOKUP($B31,Taxonomy!$B$2:$X$487,8,1)</f>
        <v xml:space="preserve"> Codonosigidae</v>
      </c>
    </row>
    <row r="32" spans="1:10" x14ac:dyDescent="0.3">
      <c r="A32" t="s">
        <v>59</v>
      </c>
      <c r="B32" t="s">
        <v>60</v>
      </c>
      <c r="C32">
        <v>229</v>
      </c>
      <c r="D32" t="s">
        <v>26</v>
      </c>
      <c r="E32">
        <v>22</v>
      </c>
      <c r="F32">
        <v>101</v>
      </c>
      <c r="G32">
        <v>26099</v>
      </c>
      <c r="H32" t="s">
        <v>27</v>
      </c>
      <c r="I32" t="str">
        <f>VLOOKUP($B32,Taxonomy!$B$2:$X$487,7,1)</f>
        <v xml:space="preserve"> Choanoflagellida</v>
      </c>
      <c r="J32" t="str">
        <f>VLOOKUP($B32,Taxonomy!$B$2:$X$487,8,1)</f>
        <v xml:space="preserve"> Codonosigidae</v>
      </c>
    </row>
    <row r="33" spans="1:10" x14ac:dyDescent="0.3">
      <c r="A33" t="s">
        <v>61</v>
      </c>
      <c r="B33" t="s">
        <v>62</v>
      </c>
      <c r="C33">
        <v>475</v>
      </c>
      <c r="D33" t="s">
        <v>10</v>
      </c>
      <c r="E33">
        <v>119</v>
      </c>
      <c r="F33">
        <v>354</v>
      </c>
      <c r="G33">
        <v>535</v>
      </c>
      <c r="H33" t="s">
        <v>11</v>
      </c>
      <c r="I33" t="str">
        <f>VLOOKUP($B33,Taxonomy!$B$2:$X$487,7,1)</f>
        <v xml:space="preserve"> Choanoflagellida</v>
      </c>
      <c r="J33" t="str">
        <f>VLOOKUP($B33,Taxonomy!$B$2:$X$487,8,1)</f>
        <v xml:space="preserve"> Codonosigidae</v>
      </c>
    </row>
    <row r="34" spans="1:10" x14ac:dyDescent="0.3">
      <c r="A34" t="s">
        <v>61</v>
      </c>
      <c r="B34" t="s">
        <v>62</v>
      </c>
      <c r="C34">
        <v>475</v>
      </c>
      <c r="D34" t="s">
        <v>26</v>
      </c>
      <c r="E34">
        <v>24</v>
      </c>
      <c r="F34">
        <v>103</v>
      </c>
      <c r="G34">
        <v>26099</v>
      </c>
      <c r="H34" t="s">
        <v>27</v>
      </c>
      <c r="I34" t="str">
        <f>VLOOKUP($B34,Taxonomy!$B$2:$X$487,7,1)</f>
        <v xml:space="preserve"> Choanoflagellida</v>
      </c>
      <c r="J34" t="str">
        <f>VLOOKUP($B34,Taxonomy!$B$2:$X$487,8,1)</f>
        <v xml:space="preserve"> Codonosigidae</v>
      </c>
    </row>
    <row r="35" spans="1:10" x14ac:dyDescent="0.3">
      <c r="A35" t="s">
        <v>63</v>
      </c>
      <c r="B35" t="s">
        <v>64</v>
      </c>
      <c r="C35">
        <v>436</v>
      </c>
      <c r="D35" t="s">
        <v>10</v>
      </c>
      <c r="E35">
        <v>2</v>
      </c>
      <c r="F35">
        <v>228</v>
      </c>
      <c r="G35">
        <v>535</v>
      </c>
      <c r="H35" t="s">
        <v>11</v>
      </c>
      <c r="I35" t="str">
        <f>VLOOKUP($B35,Taxonomy!$B$2:$X$487,7,1)</f>
        <v xml:space="preserve"> Choanoflagellida</v>
      </c>
      <c r="J35" t="str">
        <f>VLOOKUP($B35,Taxonomy!$B$2:$X$487,8,1)</f>
        <v xml:space="preserve"> Codonosigidae</v>
      </c>
    </row>
    <row r="36" spans="1:10" x14ac:dyDescent="0.3">
      <c r="A36" t="s">
        <v>65</v>
      </c>
      <c r="B36" t="s">
        <v>66</v>
      </c>
      <c r="C36">
        <v>512</v>
      </c>
      <c r="D36" t="s">
        <v>10</v>
      </c>
      <c r="E36">
        <v>22</v>
      </c>
      <c r="F36">
        <v>249</v>
      </c>
      <c r="G36">
        <v>535</v>
      </c>
      <c r="H36" t="s">
        <v>11</v>
      </c>
      <c r="I36" t="str">
        <f>VLOOKUP($B36,Taxonomy!$B$2:$X$487,7,1)</f>
        <v xml:space="preserve"> Choanoflagellida</v>
      </c>
      <c r="J36" t="str">
        <f>VLOOKUP($B36,Taxonomy!$B$2:$X$487,8,1)</f>
        <v xml:space="preserve"> Codonosigidae</v>
      </c>
    </row>
    <row r="37" spans="1:10" x14ac:dyDescent="0.3">
      <c r="A37" t="s">
        <v>65</v>
      </c>
      <c r="B37" t="s">
        <v>66</v>
      </c>
      <c r="C37">
        <v>512</v>
      </c>
      <c r="D37" t="s">
        <v>16</v>
      </c>
      <c r="E37">
        <v>261</v>
      </c>
      <c r="F37">
        <v>317</v>
      </c>
      <c r="G37">
        <v>145</v>
      </c>
      <c r="H37" t="s">
        <v>17</v>
      </c>
      <c r="I37" t="str">
        <f>VLOOKUP($B37,Taxonomy!$B$2:$X$487,7,1)</f>
        <v xml:space="preserve"> Choanoflagellida</v>
      </c>
      <c r="J37" t="str">
        <f>VLOOKUP($B37,Taxonomy!$B$2:$X$487,8,1)</f>
        <v xml:space="preserve"> Codonosigidae</v>
      </c>
    </row>
    <row r="38" spans="1:10" x14ac:dyDescent="0.3">
      <c r="A38" t="s">
        <v>65</v>
      </c>
      <c r="B38" t="s">
        <v>66</v>
      </c>
      <c r="C38">
        <v>512</v>
      </c>
      <c r="D38" t="s">
        <v>16</v>
      </c>
      <c r="E38">
        <v>306</v>
      </c>
      <c r="F38">
        <v>512</v>
      </c>
      <c r="G38">
        <v>145</v>
      </c>
      <c r="H38" t="s">
        <v>17</v>
      </c>
      <c r="I38" t="str">
        <f>VLOOKUP($B38,Taxonomy!$B$2:$X$487,7,1)</f>
        <v xml:space="preserve"> Choanoflagellida</v>
      </c>
      <c r="J38" t="str">
        <f>VLOOKUP($B38,Taxonomy!$B$2:$X$487,8,1)</f>
        <v xml:space="preserve"> Codonosigidae</v>
      </c>
    </row>
    <row r="39" spans="1:10" x14ac:dyDescent="0.3">
      <c r="A39" t="s">
        <v>67</v>
      </c>
      <c r="B39" t="s">
        <v>68</v>
      </c>
      <c r="C39">
        <v>415</v>
      </c>
      <c r="D39" t="s">
        <v>10</v>
      </c>
      <c r="E39">
        <v>117</v>
      </c>
      <c r="F39">
        <v>352</v>
      </c>
      <c r="G39">
        <v>535</v>
      </c>
      <c r="H39" t="s">
        <v>11</v>
      </c>
      <c r="I39" t="str">
        <f>VLOOKUP($B39,Taxonomy!$B$2:$X$487,7,1)</f>
        <v xml:space="preserve"> Choanoflagellida</v>
      </c>
      <c r="J39" t="str">
        <f>VLOOKUP($B39,Taxonomy!$B$2:$X$487,8,1)</f>
        <v xml:space="preserve"> Codonosigidae</v>
      </c>
    </row>
    <row r="40" spans="1:10" x14ac:dyDescent="0.3">
      <c r="A40" t="s">
        <v>67</v>
      </c>
      <c r="B40" t="s">
        <v>68</v>
      </c>
      <c r="C40">
        <v>415</v>
      </c>
      <c r="D40" t="s">
        <v>26</v>
      </c>
      <c r="E40">
        <v>22</v>
      </c>
      <c r="F40">
        <v>101</v>
      </c>
      <c r="G40">
        <v>26099</v>
      </c>
      <c r="H40" t="s">
        <v>27</v>
      </c>
      <c r="I40" t="str">
        <f>VLOOKUP($B40,Taxonomy!$B$2:$X$487,7,1)</f>
        <v xml:space="preserve"> Choanoflagellida</v>
      </c>
      <c r="J40" t="str">
        <f>VLOOKUP($B40,Taxonomy!$B$2:$X$487,8,1)</f>
        <v xml:space="preserve"> Codonosigidae</v>
      </c>
    </row>
    <row r="41" spans="1:10" x14ac:dyDescent="0.3">
      <c r="A41" t="s">
        <v>69</v>
      </c>
      <c r="B41" t="s">
        <v>70</v>
      </c>
      <c r="C41">
        <v>364</v>
      </c>
      <c r="D41" t="s">
        <v>10</v>
      </c>
      <c r="E41">
        <v>117</v>
      </c>
      <c r="F41">
        <v>281</v>
      </c>
      <c r="G41">
        <v>535</v>
      </c>
      <c r="H41" t="s">
        <v>11</v>
      </c>
      <c r="I41" t="str">
        <f>VLOOKUP($B41,Taxonomy!$B$2:$X$487,7,1)</f>
        <v xml:space="preserve"> Choanoflagellida</v>
      </c>
      <c r="J41" t="str">
        <f>VLOOKUP($B41,Taxonomy!$B$2:$X$487,8,1)</f>
        <v xml:space="preserve"> Codonosigidae</v>
      </c>
    </row>
    <row r="42" spans="1:10" x14ac:dyDescent="0.3">
      <c r="A42" t="s">
        <v>69</v>
      </c>
      <c r="B42" t="s">
        <v>70</v>
      </c>
      <c r="C42">
        <v>364</v>
      </c>
      <c r="D42" t="s">
        <v>26</v>
      </c>
      <c r="E42">
        <v>22</v>
      </c>
      <c r="F42">
        <v>101</v>
      </c>
      <c r="G42">
        <v>26099</v>
      </c>
      <c r="H42" t="s">
        <v>27</v>
      </c>
      <c r="I42" t="str">
        <f>VLOOKUP($B42,Taxonomy!$B$2:$X$487,7,1)</f>
        <v xml:space="preserve"> Choanoflagellida</v>
      </c>
      <c r="J42" t="str">
        <f>VLOOKUP($B42,Taxonomy!$B$2:$X$487,8,1)</f>
        <v xml:space="preserve"> Codonosigidae</v>
      </c>
    </row>
    <row r="43" spans="1:10" x14ac:dyDescent="0.3">
      <c r="A43" t="s">
        <v>71</v>
      </c>
      <c r="B43" t="s">
        <v>72</v>
      </c>
      <c r="C43">
        <v>350</v>
      </c>
      <c r="D43" t="s">
        <v>10</v>
      </c>
      <c r="E43">
        <v>101</v>
      </c>
      <c r="F43">
        <v>326</v>
      </c>
      <c r="G43">
        <v>535</v>
      </c>
      <c r="H43" t="s">
        <v>11</v>
      </c>
      <c r="I43" t="str">
        <f>VLOOKUP($B43,Taxonomy!$B$2:$X$487,7,1)</f>
        <v xml:space="preserve"> Choanoflagellida</v>
      </c>
      <c r="J43" t="str">
        <f>VLOOKUP($B43,Taxonomy!$B$2:$X$487,8,1)</f>
        <v xml:space="preserve"> Codonosigidae</v>
      </c>
    </row>
    <row r="44" spans="1:10" x14ac:dyDescent="0.3">
      <c r="A44" t="s">
        <v>71</v>
      </c>
      <c r="B44" t="s">
        <v>72</v>
      </c>
      <c r="C44">
        <v>350</v>
      </c>
      <c r="D44" t="s">
        <v>73</v>
      </c>
      <c r="E44">
        <v>4</v>
      </c>
      <c r="F44">
        <v>55</v>
      </c>
      <c r="G44">
        <v>10</v>
      </c>
      <c r="H44" t="s">
        <v>73</v>
      </c>
      <c r="I44" t="str">
        <f>VLOOKUP($B44,Taxonomy!$B$2:$X$487,7,1)</f>
        <v xml:space="preserve"> Choanoflagellida</v>
      </c>
      <c r="J44" t="str">
        <f>VLOOKUP($B44,Taxonomy!$B$2:$X$487,8,1)</f>
        <v xml:space="preserve"> Codonosigidae</v>
      </c>
    </row>
    <row r="45" spans="1:10" x14ac:dyDescent="0.3">
      <c r="A45" t="s">
        <v>74</v>
      </c>
      <c r="B45" t="s">
        <v>75</v>
      </c>
      <c r="C45">
        <v>417</v>
      </c>
      <c r="D45" t="s">
        <v>10</v>
      </c>
      <c r="E45">
        <v>2</v>
      </c>
      <c r="F45">
        <v>228</v>
      </c>
      <c r="G45">
        <v>535</v>
      </c>
      <c r="H45" t="s">
        <v>11</v>
      </c>
      <c r="I45" t="str">
        <f>VLOOKUP($B45,Taxonomy!$B$2:$X$487,7,1)</f>
        <v xml:space="preserve"> Choanoflagellida</v>
      </c>
      <c r="J45" t="str">
        <f>VLOOKUP($B45,Taxonomy!$B$2:$X$487,8,1)</f>
        <v xml:space="preserve"> Codonosigidae</v>
      </c>
    </row>
    <row r="46" spans="1:10" x14ac:dyDescent="0.3">
      <c r="A46" t="s">
        <v>76</v>
      </c>
      <c r="B46" t="s">
        <v>77</v>
      </c>
      <c r="C46">
        <v>580</v>
      </c>
      <c r="D46" t="s">
        <v>10</v>
      </c>
      <c r="E46">
        <v>195</v>
      </c>
      <c r="F46">
        <v>430</v>
      </c>
      <c r="G46">
        <v>535</v>
      </c>
      <c r="H46" t="s">
        <v>11</v>
      </c>
      <c r="I46" t="str">
        <f>VLOOKUP($B46,Taxonomy!$B$2:$X$487,7,1)</f>
        <v xml:space="preserve"> Choanoflagellida</v>
      </c>
      <c r="J46" t="str">
        <f>VLOOKUP($B46,Taxonomy!$B$2:$X$487,8,1)</f>
        <v xml:space="preserve"> Codonosigidae</v>
      </c>
    </row>
    <row r="47" spans="1:10" x14ac:dyDescent="0.3">
      <c r="A47" t="s">
        <v>76</v>
      </c>
      <c r="B47" t="s">
        <v>77</v>
      </c>
      <c r="C47">
        <v>580</v>
      </c>
      <c r="D47" t="s">
        <v>26</v>
      </c>
      <c r="E47">
        <v>100</v>
      </c>
      <c r="F47">
        <v>179</v>
      </c>
      <c r="G47">
        <v>26099</v>
      </c>
      <c r="H47" t="s">
        <v>27</v>
      </c>
      <c r="I47" t="str">
        <f>VLOOKUP($B47,Taxonomy!$B$2:$X$487,7,1)</f>
        <v xml:space="preserve"> Choanoflagellida</v>
      </c>
      <c r="J47" t="str">
        <f>VLOOKUP($B47,Taxonomy!$B$2:$X$487,8,1)</f>
        <v xml:space="preserve"> Codonosigidae</v>
      </c>
    </row>
    <row r="48" spans="1:10" x14ac:dyDescent="0.3">
      <c r="A48" t="s">
        <v>78</v>
      </c>
      <c r="B48" t="s">
        <v>79</v>
      </c>
      <c r="C48">
        <v>576</v>
      </c>
      <c r="D48" t="s">
        <v>10</v>
      </c>
      <c r="E48">
        <v>192</v>
      </c>
      <c r="F48">
        <v>427</v>
      </c>
      <c r="G48">
        <v>535</v>
      </c>
      <c r="H48" t="s">
        <v>11</v>
      </c>
      <c r="I48" t="str">
        <f>VLOOKUP($B48,Taxonomy!$B$2:$X$487,7,1)</f>
        <v xml:space="preserve"> Choanoflagellida</v>
      </c>
      <c r="J48" t="str">
        <f>VLOOKUP($B48,Taxonomy!$B$2:$X$487,8,1)</f>
        <v xml:space="preserve"> Codonosigidae</v>
      </c>
    </row>
    <row r="49" spans="1:10" x14ac:dyDescent="0.3">
      <c r="A49" t="s">
        <v>78</v>
      </c>
      <c r="B49" t="s">
        <v>79</v>
      </c>
      <c r="C49">
        <v>576</v>
      </c>
      <c r="D49" t="s">
        <v>26</v>
      </c>
      <c r="E49">
        <v>97</v>
      </c>
      <c r="F49">
        <v>176</v>
      </c>
      <c r="G49">
        <v>26099</v>
      </c>
      <c r="H49" t="s">
        <v>27</v>
      </c>
      <c r="I49" t="str">
        <f>VLOOKUP($B49,Taxonomy!$B$2:$X$487,7,1)</f>
        <v xml:space="preserve"> Choanoflagellida</v>
      </c>
      <c r="J49" t="str">
        <f>VLOOKUP($B49,Taxonomy!$B$2:$X$487,8,1)</f>
        <v xml:space="preserve"> Codonosigidae</v>
      </c>
    </row>
    <row r="50" spans="1:10" x14ac:dyDescent="0.3">
      <c r="A50" t="s">
        <v>80</v>
      </c>
      <c r="B50" t="s">
        <v>81</v>
      </c>
      <c r="C50">
        <v>411</v>
      </c>
      <c r="D50" t="s">
        <v>10</v>
      </c>
      <c r="E50">
        <v>2</v>
      </c>
      <c r="F50">
        <v>228</v>
      </c>
      <c r="G50">
        <v>535</v>
      </c>
      <c r="H50" t="s">
        <v>11</v>
      </c>
      <c r="I50" t="str">
        <f>VLOOKUP($B50,Taxonomy!$B$2:$X$487,7,1)</f>
        <v xml:space="preserve"> Metazoa</v>
      </c>
      <c r="J50" t="str">
        <f>VLOOKUP($B50,Taxonomy!$B$2:$X$487,8,1)</f>
        <v xml:space="preserve"> Ecdysozoa</v>
      </c>
    </row>
    <row r="51" spans="1:10" x14ac:dyDescent="0.3">
      <c r="A51" t="s">
        <v>82</v>
      </c>
      <c r="B51" t="s">
        <v>83</v>
      </c>
      <c r="C51">
        <v>354</v>
      </c>
      <c r="D51" t="s">
        <v>10</v>
      </c>
      <c r="E51">
        <v>105</v>
      </c>
      <c r="F51">
        <v>330</v>
      </c>
      <c r="G51">
        <v>535</v>
      </c>
      <c r="H51" t="s">
        <v>11</v>
      </c>
      <c r="I51" t="str">
        <f>VLOOKUP($B51,Taxonomy!$B$2:$X$487,7,1)</f>
        <v xml:space="preserve"> Metazoa</v>
      </c>
      <c r="J51" t="str">
        <f>VLOOKUP($B51,Taxonomy!$B$2:$X$487,8,1)</f>
        <v xml:space="preserve"> Ecdysozoa</v>
      </c>
    </row>
    <row r="52" spans="1:10" x14ac:dyDescent="0.3">
      <c r="A52" t="s">
        <v>82</v>
      </c>
      <c r="B52" t="s">
        <v>83</v>
      </c>
      <c r="C52">
        <v>354</v>
      </c>
      <c r="D52" t="s">
        <v>73</v>
      </c>
      <c r="E52">
        <v>1</v>
      </c>
      <c r="F52">
        <v>58</v>
      </c>
      <c r="G52">
        <v>10</v>
      </c>
      <c r="H52" t="s">
        <v>73</v>
      </c>
      <c r="I52" t="str">
        <f>VLOOKUP($B52,Taxonomy!$B$2:$X$487,7,1)</f>
        <v xml:space="preserve"> Metazoa</v>
      </c>
      <c r="J52" t="str">
        <f>VLOOKUP($B52,Taxonomy!$B$2:$X$487,8,1)</f>
        <v xml:space="preserve"> Ecdysozoa</v>
      </c>
    </row>
    <row r="53" spans="1:10" x14ac:dyDescent="0.3">
      <c r="A53" t="s">
        <v>84</v>
      </c>
      <c r="B53" t="s">
        <v>85</v>
      </c>
      <c r="C53">
        <v>372</v>
      </c>
      <c r="D53" t="s">
        <v>10</v>
      </c>
      <c r="E53">
        <v>109</v>
      </c>
      <c r="F53">
        <v>344</v>
      </c>
      <c r="G53">
        <v>535</v>
      </c>
      <c r="H53" t="s">
        <v>11</v>
      </c>
      <c r="I53" t="str">
        <f>VLOOKUP($B53,Taxonomy!$B$2:$X$487,7,1)</f>
        <v xml:space="preserve"> Metazoa</v>
      </c>
      <c r="J53" t="str">
        <f>VLOOKUP($B53,Taxonomy!$B$2:$X$487,8,1)</f>
        <v xml:space="preserve"> Placozoa</v>
      </c>
    </row>
    <row r="54" spans="1:10" x14ac:dyDescent="0.3">
      <c r="A54" t="s">
        <v>84</v>
      </c>
      <c r="B54" t="s">
        <v>85</v>
      </c>
      <c r="C54">
        <v>372</v>
      </c>
      <c r="D54" t="s">
        <v>26</v>
      </c>
      <c r="E54">
        <v>14</v>
      </c>
      <c r="F54">
        <v>94</v>
      </c>
      <c r="G54">
        <v>26099</v>
      </c>
      <c r="H54" t="s">
        <v>27</v>
      </c>
      <c r="I54" t="str">
        <f>VLOOKUP($B54,Taxonomy!$B$2:$X$487,7,1)</f>
        <v xml:space="preserve"> Metazoa</v>
      </c>
      <c r="J54" t="str">
        <f>VLOOKUP($B54,Taxonomy!$B$2:$X$487,8,1)</f>
        <v xml:space="preserve"> Placozoa</v>
      </c>
    </row>
    <row r="55" spans="1:10" x14ac:dyDescent="0.3">
      <c r="A55" t="s">
        <v>86</v>
      </c>
      <c r="B55" t="s">
        <v>87</v>
      </c>
      <c r="C55">
        <v>456</v>
      </c>
      <c r="D55" t="s">
        <v>10</v>
      </c>
      <c r="E55">
        <v>4</v>
      </c>
      <c r="F55">
        <v>240</v>
      </c>
      <c r="G55">
        <v>535</v>
      </c>
      <c r="H55" t="s">
        <v>11</v>
      </c>
      <c r="I55" t="str">
        <f>VLOOKUP($B55,Taxonomy!$B$2:$X$487,7,1)</f>
        <v xml:space="preserve"> Metazoa</v>
      </c>
      <c r="J55" t="str">
        <f>VLOOKUP($B55,Taxonomy!$B$2:$X$487,8,1)</f>
        <v xml:space="preserve"> Placozoa</v>
      </c>
    </row>
    <row r="56" spans="1:10" x14ac:dyDescent="0.3">
      <c r="A56" t="s">
        <v>86</v>
      </c>
      <c r="B56" t="s">
        <v>87</v>
      </c>
      <c r="C56">
        <v>456</v>
      </c>
      <c r="D56" t="s">
        <v>16</v>
      </c>
      <c r="E56">
        <v>416</v>
      </c>
      <c r="F56">
        <v>456</v>
      </c>
      <c r="G56">
        <v>145</v>
      </c>
      <c r="H56" t="s">
        <v>17</v>
      </c>
      <c r="I56" t="str">
        <f>VLOOKUP($B56,Taxonomy!$B$2:$X$487,7,1)</f>
        <v xml:space="preserve"> Metazoa</v>
      </c>
      <c r="J56" t="str">
        <f>VLOOKUP($B56,Taxonomy!$B$2:$X$487,8,1)</f>
        <v xml:space="preserve"> Placozoa</v>
      </c>
    </row>
    <row r="57" spans="1:10" x14ac:dyDescent="0.3">
      <c r="A57" t="s">
        <v>88</v>
      </c>
      <c r="B57" t="s">
        <v>89</v>
      </c>
      <c r="C57">
        <v>240</v>
      </c>
      <c r="D57" t="s">
        <v>10</v>
      </c>
      <c r="E57">
        <v>2</v>
      </c>
      <c r="F57">
        <v>216</v>
      </c>
      <c r="G57">
        <v>535</v>
      </c>
      <c r="H57" t="s">
        <v>11</v>
      </c>
      <c r="I57" t="str">
        <f>VLOOKUP($B57,Taxonomy!$B$2:$X$487,7,1)</f>
        <v xml:space="preserve"> Metazoa</v>
      </c>
      <c r="J57" t="str">
        <f>VLOOKUP($B57,Taxonomy!$B$2:$X$487,8,1)</f>
        <v xml:space="preserve"> Placozoa</v>
      </c>
    </row>
    <row r="58" spans="1:10" x14ac:dyDescent="0.3">
      <c r="A58" t="s">
        <v>90</v>
      </c>
      <c r="B58" t="s">
        <v>91</v>
      </c>
      <c r="C58">
        <v>193</v>
      </c>
      <c r="D58" t="s">
        <v>10</v>
      </c>
      <c r="E58">
        <v>18</v>
      </c>
      <c r="F58">
        <v>168</v>
      </c>
      <c r="G58">
        <v>535</v>
      </c>
      <c r="H58" t="s">
        <v>11</v>
      </c>
      <c r="I58" t="str">
        <f>VLOOKUP($B58,Taxonomy!$B$2:$X$487,7,1)</f>
        <v xml:space="preserve"> Metazoa</v>
      </c>
      <c r="J58" t="str">
        <f>VLOOKUP($B58,Taxonomy!$B$2:$X$487,8,1)</f>
        <v xml:space="preserve"> Placozoa</v>
      </c>
    </row>
    <row r="59" spans="1:10" x14ac:dyDescent="0.3">
      <c r="A59" t="s">
        <v>92</v>
      </c>
      <c r="B59" t="s">
        <v>93</v>
      </c>
      <c r="C59">
        <v>199</v>
      </c>
      <c r="D59" t="s">
        <v>10</v>
      </c>
      <c r="E59">
        <v>1</v>
      </c>
      <c r="F59">
        <v>116</v>
      </c>
      <c r="G59">
        <v>535</v>
      </c>
      <c r="H59" t="s">
        <v>11</v>
      </c>
      <c r="I59" t="str">
        <f>VLOOKUP($B59,Taxonomy!$B$2:$X$487,7,1)</f>
        <v xml:space="preserve"> Metazoa</v>
      </c>
      <c r="J59" t="str">
        <f>VLOOKUP($B59,Taxonomy!$B$2:$X$487,8,1)</f>
        <v xml:space="preserve"> Chordata</v>
      </c>
    </row>
    <row r="60" spans="1:10" x14ac:dyDescent="0.3">
      <c r="A60" t="s">
        <v>94</v>
      </c>
      <c r="B60" t="s">
        <v>95</v>
      </c>
      <c r="C60">
        <v>374</v>
      </c>
      <c r="D60" t="s">
        <v>10</v>
      </c>
      <c r="E60">
        <v>122</v>
      </c>
      <c r="F60">
        <v>349</v>
      </c>
      <c r="G60">
        <v>535</v>
      </c>
      <c r="H60" t="s">
        <v>11</v>
      </c>
      <c r="I60" t="str">
        <f>VLOOKUP($B60,Taxonomy!$B$2:$X$487,7,1)</f>
        <v xml:space="preserve"> Metazoa</v>
      </c>
      <c r="J60" t="str">
        <f>VLOOKUP($B60,Taxonomy!$B$2:$X$487,8,1)</f>
        <v xml:space="preserve"> Chordata</v>
      </c>
    </row>
    <row r="61" spans="1:10" x14ac:dyDescent="0.3">
      <c r="A61" t="s">
        <v>96</v>
      </c>
      <c r="B61" t="s">
        <v>97</v>
      </c>
      <c r="C61">
        <v>303</v>
      </c>
      <c r="D61" t="s">
        <v>10</v>
      </c>
      <c r="E61">
        <v>51</v>
      </c>
      <c r="F61">
        <v>278</v>
      </c>
      <c r="G61">
        <v>535</v>
      </c>
      <c r="H61" t="s">
        <v>11</v>
      </c>
      <c r="I61" t="str">
        <f>VLOOKUP($B61,Taxonomy!$B$2:$X$487,7,1)</f>
        <v xml:space="preserve"> Metazoa</v>
      </c>
      <c r="J61" t="str">
        <f>VLOOKUP($B61,Taxonomy!$B$2:$X$487,8,1)</f>
        <v xml:space="preserve"> Chordata</v>
      </c>
    </row>
    <row r="62" spans="1:10" x14ac:dyDescent="0.3">
      <c r="A62" t="s">
        <v>98</v>
      </c>
      <c r="B62" t="s">
        <v>99</v>
      </c>
      <c r="C62">
        <v>319</v>
      </c>
      <c r="D62" t="s">
        <v>10</v>
      </c>
      <c r="E62">
        <v>67</v>
      </c>
      <c r="F62">
        <v>294</v>
      </c>
      <c r="G62">
        <v>535</v>
      </c>
      <c r="H62" t="s">
        <v>11</v>
      </c>
      <c r="I62" t="str">
        <f>VLOOKUP($B62,Taxonomy!$B$2:$X$487,7,1)</f>
        <v xml:space="preserve"> Metazoa</v>
      </c>
      <c r="J62" t="str">
        <f>VLOOKUP($B62,Taxonomy!$B$2:$X$487,8,1)</f>
        <v xml:space="preserve"> Chordata</v>
      </c>
    </row>
    <row r="63" spans="1:10" x14ac:dyDescent="0.3">
      <c r="A63" t="s">
        <v>98</v>
      </c>
      <c r="B63" t="s">
        <v>99</v>
      </c>
      <c r="C63">
        <v>319</v>
      </c>
      <c r="D63" t="s">
        <v>100</v>
      </c>
      <c r="E63">
        <v>1</v>
      </c>
      <c r="F63">
        <v>56</v>
      </c>
      <c r="G63">
        <v>14</v>
      </c>
      <c r="H63" t="s">
        <v>100</v>
      </c>
      <c r="I63" t="str">
        <f>VLOOKUP($B63,Taxonomy!$B$2:$X$487,7,1)</f>
        <v xml:space="preserve"> Metazoa</v>
      </c>
      <c r="J63" t="str">
        <f>VLOOKUP($B63,Taxonomy!$B$2:$X$487,8,1)</f>
        <v xml:space="preserve"> Chordata</v>
      </c>
    </row>
    <row r="64" spans="1:10" x14ac:dyDescent="0.3">
      <c r="A64" t="s">
        <v>101</v>
      </c>
      <c r="B64" t="s">
        <v>102</v>
      </c>
      <c r="C64">
        <v>373</v>
      </c>
      <c r="D64" t="s">
        <v>10</v>
      </c>
      <c r="E64">
        <v>121</v>
      </c>
      <c r="F64">
        <v>348</v>
      </c>
      <c r="G64">
        <v>535</v>
      </c>
      <c r="H64" t="s">
        <v>11</v>
      </c>
      <c r="I64" t="str">
        <f>VLOOKUP($B64,Taxonomy!$B$2:$X$487,7,1)</f>
        <v xml:space="preserve"> Metazoa</v>
      </c>
      <c r="J64" t="str">
        <f>VLOOKUP($B64,Taxonomy!$B$2:$X$487,8,1)</f>
        <v xml:space="preserve"> Chordata</v>
      </c>
    </row>
    <row r="65" spans="1:10" x14ac:dyDescent="0.3">
      <c r="A65" t="s">
        <v>103</v>
      </c>
      <c r="B65" t="s">
        <v>104</v>
      </c>
      <c r="C65">
        <v>362</v>
      </c>
      <c r="D65" t="s">
        <v>10</v>
      </c>
      <c r="E65">
        <v>113</v>
      </c>
      <c r="F65">
        <v>338</v>
      </c>
      <c r="G65">
        <v>535</v>
      </c>
      <c r="H65" t="s">
        <v>11</v>
      </c>
      <c r="I65" t="str">
        <f>VLOOKUP($B65,Taxonomy!$B$2:$X$487,7,1)</f>
        <v xml:space="preserve"> Metazoa</v>
      </c>
      <c r="J65" t="str">
        <f>VLOOKUP($B65,Taxonomy!$B$2:$X$487,8,1)</f>
        <v xml:space="preserve"> Ecdysozoa</v>
      </c>
    </row>
    <row r="66" spans="1:10" x14ac:dyDescent="0.3">
      <c r="A66" t="s">
        <v>103</v>
      </c>
      <c r="B66" t="s">
        <v>104</v>
      </c>
      <c r="C66">
        <v>362</v>
      </c>
      <c r="D66" t="s">
        <v>73</v>
      </c>
      <c r="E66">
        <v>4</v>
      </c>
      <c r="F66">
        <v>65</v>
      </c>
      <c r="G66">
        <v>10</v>
      </c>
      <c r="H66" t="s">
        <v>73</v>
      </c>
      <c r="I66" t="str">
        <f>VLOOKUP($B66,Taxonomy!$B$2:$X$487,7,1)</f>
        <v xml:space="preserve"> Metazoa</v>
      </c>
      <c r="J66" t="str">
        <f>VLOOKUP($B66,Taxonomy!$B$2:$X$487,8,1)</f>
        <v xml:space="preserve"> Ecdysozoa</v>
      </c>
    </row>
    <row r="67" spans="1:10" x14ac:dyDescent="0.3">
      <c r="A67" t="s">
        <v>105</v>
      </c>
      <c r="B67" t="s">
        <v>106</v>
      </c>
      <c r="C67">
        <v>369</v>
      </c>
      <c r="D67" t="s">
        <v>10</v>
      </c>
      <c r="E67">
        <v>2</v>
      </c>
      <c r="F67">
        <v>133</v>
      </c>
      <c r="G67">
        <v>535</v>
      </c>
      <c r="H67" t="s">
        <v>11</v>
      </c>
      <c r="I67" t="str">
        <f>VLOOKUP($B67,Taxonomy!$B$2:$X$487,7,1)</f>
        <v xml:space="preserve"> Metazoa</v>
      </c>
      <c r="J67" t="str">
        <f>VLOOKUP($B67,Taxonomy!$B$2:$X$487,8,1)</f>
        <v xml:space="preserve"> Ecdysozoa</v>
      </c>
    </row>
    <row r="68" spans="1:10" x14ac:dyDescent="0.3">
      <c r="A68" t="s">
        <v>107</v>
      </c>
      <c r="B68" t="s">
        <v>108</v>
      </c>
      <c r="C68">
        <v>577</v>
      </c>
      <c r="D68" t="s">
        <v>10</v>
      </c>
      <c r="E68">
        <v>191</v>
      </c>
      <c r="F68">
        <v>426</v>
      </c>
      <c r="G68">
        <v>535</v>
      </c>
      <c r="H68" t="s">
        <v>11</v>
      </c>
      <c r="I68" t="str">
        <f>VLOOKUP($B68,Taxonomy!$B$2:$X$487,7,1)</f>
        <v xml:space="preserve"> Metazoa</v>
      </c>
      <c r="J68" t="str">
        <f>VLOOKUP($B68,Taxonomy!$B$2:$X$487,8,1)</f>
        <v xml:space="preserve"> Ecdysozoa</v>
      </c>
    </row>
    <row r="69" spans="1:10" x14ac:dyDescent="0.3">
      <c r="A69" t="s">
        <v>107</v>
      </c>
      <c r="B69" t="s">
        <v>108</v>
      </c>
      <c r="C69">
        <v>577</v>
      </c>
      <c r="D69" t="s">
        <v>26</v>
      </c>
      <c r="E69">
        <v>96</v>
      </c>
      <c r="F69">
        <v>175</v>
      </c>
      <c r="G69">
        <v>26099</v>
      </c>
      <c r="H69" t="s">
        <v>27</v>
      </c>
      <c r="I69" t="str">
        <f>VLOOKUP($B69,Taxonomy!$B$2:$X$487,7,1)</f>
        <v xml:space="preserve"> Metazoa</v>
      </c>
      <c r="J69" t="str">
        <f>VLOOKUP($B69,Taxonomy!$B$2:$X$487,8,1)</f>
        <v xml:space="preserve"> Ecdysozoa</v>
      </c>
    </row>
    <row r="70" spans="1:10" x14ac:dyDescent="0.3">
      <c r="A70" t="s">
        <v>109</v>
      </c>
      <c r="B70" t="s">
        <v>110</v>
      </c>
      <c r="C70">
        <v>355</v>
      </c>
      <c r="D70" t="s">
        <v>10</v>
      </c>
      <c r="E70">
        <v>106</v>
      </c>
      <c r="F70">
        <v>331</v>
      </c>
      <c r="G70">
        <v>535</v>
      </c>
      <c r="H70" t="s">
        <v>11</v>
      </c>
      <c r="I70" t="str">
        <f>VLOOKUP($B70,Taxonomy!$B$2:$X$487,7,1)</f>
        <v xml:space="preserve"> Metazoa</v>
      </c>
      <c r="J70" t="str">
        <f>VLOOKUP($B70,Taxonomy!$B$2:$X$487,8,1)</f>
        <v xml:space="preserve"> Ecdysozoa</v>
      </c>
    </row>
    <row r="71" spans="1:10" x14ac:dyDescent="0.3">
      <c r="A71" t="s">
        <v>109</v>
      </c>
      <c r="B71" t="s">
        <v>110</v>
      </c>
      <c r="C71">
        <v>355</v>
      </c>
      <c r="D71" t="s">
        <v>73</v>
      </c>
      <c r="E71">
        <v>1</v>
      </c>
      <c r="F71">
        <v>59</v>
      </c>
      <c r="G71">
        <v>10</v>
      </c>
      <c r="H71" t="s">
        <v>73</v>
      </c>
      <c r="I71" t="str">
        <f>VLOOKUP($B71,Taxonomy!$B$2:$X$487,7,1)</f>
        <v xml:space="preserve"> Metazoa</v>
      </c>
      <c r="J71" t="str">
        <f>VLOOKUP($B71,Taxonomy!$B$2:$X$487,8,1)</f>
        <v xml:space="preserve"> Ecdysozoa</v>
      </c>
    </row>
    <row r="72" spans="1:10" x14ac:dyDescent="0.3">
      <c r="A72" t="s">
        <v>111</v>
      </c>
      <c r="B72" t="s">
        <v>112</v>
      </c>
      <c r="C72">
        <v>411</v>
      </c>
      <c r="D72" t="s">
        <v>10</v>
      </c>
      <c r="E72">
        <v>2</v>
      </c>
      <c r="F72">
        <v>228</v>
      </c>
      <c r="G72">
        <v>535</v>
      </c>
      <c r="H72" t="s">
        <v>11</v>
      </c>
      <c r="I72" t="str">
        <f>VLOOKUP($B72,Taxonomy!$B$2:$X$487,7,1)</f>
        <v xml:space="preserve"> Metazoa</v>
      </c>
      <c r="J72" t="str">
        <f>VLOOKUP($B72,Taxonomy!$B$2:$X$487,8,1)</f>
        <v xml:space="preserve"> Ecdysozoa</v>
      </c>
    </row>
    <row r="73" spans="1:10" x14ac:dyDescent="0.3">
      <c r="A73" t="s">
        <v>113</v>
      </c>
      <c r="B73" t="s">
        <v>114</v>
      </c>
      <c r="C73">
        <v>487</v>
      </c>
      <c r="D73" t="s">
        <v>10</v>
      </c>
      <c r="E73">
        <v>102</v>
      </c>
      <c r="F73">
        <v>337</v>
      </c>
      <c r="G73">
        <v>535</v>
      </c>
      <c r="H73" t="s">
        <v>11</v>
      </c>
      <c r="I73" t="str">
        <f>VLOOKUP($B73,Taxonomy!$B$2:$X$487,7,1)</f>
        <v xml:space="preserve"> Metazoa</v>
      </c>
      <c r="J73" t="str">
        <f>VLOOKUP($B73,Taxonomy!$B$2:$X$487,8,1)</f>
        <v xml:space="preserve"> Ecdysozoa</v>
      </c>
    </row>
    <row r="74" spans="1:10" x14ac:dyDescent="0.3">
      <c r="A74" t="s">
        <v>113</v>
      </c>
      <c r="B74" t="s">
        <v>114</v>
      </c>
      <c r="C74">
        <v>487</v>
      </c>
      <c r="D74" t="s">
        <v>26</v>
      </c>
      <c r="E74">
        <v>7</v>
      </c>
      <c r="F74">
        <v>86</v>
      </c>
      <c r="G74">
        <v>26099</v>
      </c>
      <c r="H74" t="s">
        <v>27</v>
      </c>
      <c r="I74" t="str">
        <f>VLOOKUP($B74,Taxonomy!$B$2:$X$487,7,1)</f>
        <v xml:space="preserve"> Metazoa</v>
      </c>
      <c r="J74" t="str">
        <f>VLOOKUP($B74,Taxonomy!$B$2:$X$487,8,1)</f>
        <v xml:space="preserve"> Ecdysozoa</v>
      </c>
    </row>
    <row r="75" spans="1:10" x14ac:dyDescent="0.3">
      <c r="A75" t="s">
        <v>115</v>
      </c>
      <c r="B75" t="s">
        <v>116</v>
      </c>
      <c r="C75">
        <v>411</v>
      </c>
      <c r="D75" t="s">
        <v>10</v>
      </c>
      <c r="E75">
        <v>2</v>
      </c>
      <c r="F75">
        <v>228</v>
      </c>
      <c r="G75">
        <v>535</v>
      </c>
      <c r="H75" t="s">
        <v>11</v>
      </c>
      <c r="I75" t="str">
        <f>VLOOKUP($B75,Taxonomy!$B$2:$X$487,7,1)</f>
        <v xml:space="preserve"> Metazoa</v>
      </c>
      <c r="J75" t="str">
        <f>VLOOKUP($B75,Taxonomy!$B$2:$X$487,8,1)</f>
        <v xml:space="preserve"> Ecdysozoa</v>
      </c>
    </row>
    <row r="76" spans="1:10" x14ac:dyDescent="0.3">
      <c r="A76" t="s">
        <v>117</v>
      </c>
      <c r="B76" t="s">
        <v>118</v>
      </c>
      <c r="C76">
        <v>421</v>
      </c>
      <c r="D76" t="s">
        <v>10</v>
      </c>
      <c r="E76">
        <v>2</v>
      </c>
      <c r="F76">
        <v>229</v>
      </c>
      <c r="G76">
        <v>535</v>
      </c>
      <c r="H76" t="s">
        <v>11</v>
      </c>
      <c r="I76" t="str">
        <f>VLOOKUP($B76,Taxonomy!$B$2:$X$487,7,1)</f>
        <v xml:space="preserve"> Metazoa</v>
      </c>
      <c r="J76" t="str">
        <f>VLOOKUP($B76,Taxonomy!$B$2:$X$487,8,1)</f>
        <v xml:space="preserve"> Ecdysozoa</v>
      </c>
    </row>
    <row r="77" spans="1:10" x14ac:dyDescent="0.3">
      <c r="A77" t="s">
        <v>119</v>
      </c>
      <c r="B77" t="s">
        <v>120</v>
      </c>
      <c r="C77">
        <v>476</v>
      </c>
      <c r="D77" t="s">
        <v>10</v>
      </c>
      <c r="E77">
        <v>102</v>
      </c>
      <c r="F77">
        <v>337</v>
      </c>
      <c r="G77">
        <v>535</v>
      </c>
      <c r="H77" t="s">
        <v>11</v>
      </c>
      <c r="I77" t="str">
        <f>VLOOKUP($B77,Taxonomy!$B$2:$X$487,7,1)</f>
        <v xml:space="preserve"> Metazoa</v>
      </c>
      <c r="J77" t="str">
        <f>VLOOKUP($B77,Taxonomy!$B$2:$X$487,8,1)</f>
        <v xml:space="preserve"> Ecdysozoa</v>
      </c>
    </row>
    <row r="78" spans="1:10" x14ac:dyDescent="0.3">
      <c r="A78" t="s">
        <v>119</v>
      </c>
      <c r="B78" t="s">
        <v>120</v>
      </c>
      <c r="C78">
        <v>476</v>
      </c>
      <c r="D78" t="s">
        <v>26</v>
      </c>
      <c r="E78">
        <v>7</v>
      </c>
      <c r="F78">
        <v>86</v>
      </c>
      <c r="G78">
        <v>26099</v>
      </c>
      <c r="H78" t="s">
        <v>27</v>
      </c>
      <c r="I78" t="str">
        <f>VLOOKUP($B78,Taxonomy!$B$2:$X$487,7,1)</f>
        <v xml:space="preserve"> Metazoa</v>
      </c>
      <c r="J78" t="str">
        <f>VLOOKUP($B78,Taxonomy!$B$2:$X$487,8,1)</f>
        <v xml:space="preserve"> Ecdysozoa</v>
      </c>
    </row>
    <row r="79" spans="1:10" x14ac:dyDescent="0.3">
      <c r="A79" t="s">
        <v>121</v>
      </c>
      <c r="B79" t="s">
        <v>122</v>
      </c>
      <c r="C79">
        <v>356</v>
      </c>
      <c r="D79" t="s">
        <v>10</v>
      </c>
      <c r="E79">
        <v>107</v>
      </c>
      <c r="F79">
        <v>332</v>
      </c>
      <c r="G79">
        <v>535</v>
      </c>
      <c r="H79" t="s">
        <v>11</v>
      </c>
      <c r="I79" t="str">
        <f>VLOOKUP($B79,Taxonomy!$B$2:$X$487,7,1)</f>
        <v xml:space="preserve"> Metazoa</v>
      </c>
      <c r="J79" t="str">
        <f>VLOOKUP($B79,Taxonomy!$B$2:$X$487,8,1)</f>
        <v xml:space="preserve"> Ecdysozoa</v>
      </c>
    </row>
    <row r="80" spans="1:10" x14ac:dyDescent="0.3">
      <c r="A80" t="s">
        <v>121</v>
      </c>
      <c r="B80" t="s">
        <v>122</v>
      </c>
      <c r="C80">
        <v>356</v>
      </c>
      <c r="D80" t="s">
        <v>73</v>
      </c>
      <c r="E80">
        <v>4</v>
      </c>
      <c r="F80">
        <v>33</v>
      </c>
      <c r="G80">
        <v>10</v>
      </c>
      <c r="H80" t="s">
        <v>73</v>
      </c>
      <c r="I80" t="str">
        <f>VLOOKUP($B80,Taxonomy!$B$2:$X$487,7,1)</f>
        <v xml:space="preserve"> Metazoa</v>
      </c>
      <c r="J80" t="str">
        <f>VLOOKUP($B80,Taxonomy!$B$2:$X$487,8,1)</f>
        <v xml:space="preserve"> Ecdysozoa</v>
      </c>
    </row>
    <row r="81" spans="1:10" x14ac:dyDescent="0.3">
      <c r="A81" t="s">
        <v>123</v>
      </c>
      <c r="B81" t="s">
        <v>124</v>
      </c>
      <c r="C81">
        <v>351</v>
      </c>
      <c r="D81" t="s">
        <v>10</v>
      </c>
      <c r="E81">
        <v>102</v>
      </c>
      <c r="F81">
        <v>327</v>
      </c>
      <c r="G81">
        <v>535</v>
      </c>
      <c r="H81" t="s">
        <v>11</v>
      </c>
      <c r="I81" t="str">
        <f>VLOOKUP($B81,Taxonomy!$B$2:$X$487,7,1)</f>
        <v xml:space="preserve"> Metazoa</v>
      </c>
      <c r="J81" t="str">
        <f>VLOOKUP($B81,Taxonomy!$B$2:$X$487,8,1)</f>
        <v xml:space="preserve"> Ecdysozoa</v>
      </c>
    </row>
    <row r="82" spans="1:10" x14ac:dyDescent="0.3">
      <c r="A82" t="s">
        <v>125</v>
      </c>
      <c r="B82" t="s">
        <v>126</v>
      </c>
      <c r="C82">
        <v>563</v>
      </c>
      <c r="D82" t="s">
        <v>10</v>
      </c>
      <c r="E82">
        <v>185</v>
      </c>
      <c r="F82">
        <v>420</v>
      </c>
      <c r="G82">
        <v>535</v>
      </c>
      <c r="H82" t="s">
        <v>11</v>
      </c>
      <c r="I82" t="str">
        <f>VLOOKUP($B82,Taxonomy!$B$2:$X$487,7,1)</f>
        <v xml:space="preserve"> Metazoa</v>
      </c>
      <c r="J82" t="str">
        <f>VLOOKUP($B82,Taxonomy!$B$2:$X$487,8,1)</f>
        <v xml:space="preserve"> Ecdysozoa</v>
      </c>
    </row>
    <row r="83" spans="1:10" x14ac:dyDescent="0.3">
      <c r="A83" t="s">
        <v>125</v>
      </c>
      <c r="B83" t="s">
        <v>126</v>
      </c>
      <c r="C83">
        <v>563</v>
      </c>
      <c r="D83" t="s">
        <v>26</v>
      </c>
      <c r="E83">
        <v>73</v>
      </c>
      <c r="F83">
        <v>169</v>
      </c>
      <c r="G83">
        <v>26099</v>
      </c>
      <c r="H83" t="s">
        <v>27</v>
      </c>
      <c r="I83" t="str">
        <f>VLOOKUP($B83,Taxonomy!$B$2:$X$487,7,1)</f>
        <v xml:space="preserve"> Metazoa</v>
      </c>
      <c r="J83" t="str">
        <f>VLOOKUP($B83,Taxonomy!$B$2:$X$487,8,1)</f>
        <v xml:space="preserve"> Ecdysozoa</v>
      </c>
    </row>
    <row r="84" spans="1:10" x14ac:dyDescent="0.3">
      <c r="A84" t="s">
        <v>127</v>
      </c>
      <c r="B84" t="s">
        <v>128</v>
      </c>
      <c r="C84">
        <v>420</v>
      </c>
      <c r="D84" t="s">
        <v>10</v>
      </c>
      <c r="E84">
        <v>2</v>
      </c>
      <c r="F84">
        <v>229</v>
      </c>
      <c r="G84">
        <v>535</v>
      </c>
      <c r="H84" t="s">
        <v>11</v>
      </c>
      <c r="I84" t="str">
        <f>VLOOKUP($B84,Taxonomy!$B$2:$X$487,7,1)</f>
        <v xml:space="preserve"> Metazoa</v>
      </c>
      <c r="J84" t="str">
        <f>VLOOKUP($B84,Taxonomy!$B$2:$X$487,8,1)</f>
        <v xml:space="preserve"> Ecdysozoa</v>
      </c>
    </row>
    <row r="85" spans="1:10" x14ac:dyDescent="0.3">
      <c r="A85" t="s">
        <v>129</v>
      </c>
      <c r="B85" t="s">
        <v>130</v>
      </c>
      <c r="C85">
        <v>414</v>
      </c>
      <c r="D85" t="s">
        <v>10</v>
      </c>
      <c r="E85">
        <v>2</v>
      </c>
      <c r="F85">
        <v>229</v>
      </c>
      <c r="G85">
        <v>535</v>
      </c>
      <c r="H85" t="s">
        <v>11</v>
      </c>
      <c r="I85" t="str">
        <f>VLOOKUP($B85,Taxonomy!$B$2:$X$487,7,1)</f>
        <v xml:space="preserve"> Metazoa</v>
      </c>
      <c r="J85" t="str">
        <f>VLOOKUP($B85,Taxonomy!$B$2:$X$487,8,1)</f>
        <v xml:space="preserve"> Ecdysozoa</v>
      </c>
    </row>
    <row r="86" spans="1:10" x14ac:dyDescent="0.3">
      <c r="A86" t="s">
        <v>131</v>
      </c>
      <c r="B86" t="s">
        <v>132</v>
      </c>
      <c r="C86">
        <v>346</v>
      </c>
      <c r="D86" t="s">
        <v>10</v>
      </c>
      <c r="E86">
        <v>97</v>
      </c>
      <c r="F86">
        <v>322</v>
      </c>
      <c r="G86">
        <v>535</v>
      </c>
      <c r="H86" t="s">
        <v>11</v>
      </c>
      <c r="I86" t="str">
        <f>VLOOKUP($B86,Taxonomy!$B$2:$X$487,7,1)</f>
        <v xml:space="preserve"> Metazoa</v>
      </c>
      <c r="J86" t="str">
        <f>VLOOKUP($B86,Taxonomy!$B$2:$X$487,8,1)</f>
        <v xml:space="preserve"> Ecdysozoa</v>
      </c>
    </row>
    <row r="87" spans="1:10" x14ac:dyDescent="0.3">
      <c r="A87" t="s">
        <v>133</v>
      </c>
      <c r="B87" t="s">
        <v>134</v>
      </c>
      <c r="C87">
        <v>500</v>
      </c>
      <c r="D87" t="s">
        <v>10</v>
      </c>
      <c r="E87">
        <v>117</v>
      </c>
      <c r="F87">
        <v>352</v>
      </c>
      <c r="G87">
        <v>535</v>
      </c>
      <c r="H87" t="s">
        <v>11</v>
      </c>
      <c r="I87" t="str">
        <f>VLOOKUP($B87,Taxonomy!$B$2:$X$487,7,1)</f>
        <v xml:space="preserve"> Metazoa</v>
      </c>
      <c r="J87" t="str">
        <f>VLOOKUP($B87,Taxonomy!$B$2:$X$487,8,1)</f>
        <v xml:space="preserve"> Ecdysozoa</v>
      </c>
    </row>
    <row r="88" spans="1:10" x14ac:dyDescent="0.3">
      <c r="A88" t="s">
        <v>133</v>
      </c>
      <c r="B88" t="s">
        <v>134</v>
      </c>
      <c r="C88">
        <v>500</v>
      </c>
      <c r="D88" t="s">
        <v>26</v>
      </c>
      <c r="E88">
        <v>22</v>
      </c>
      <c r="F88">
        <v>101</v>
      </c>
      <c r="G88">
        <v>26099</v>
      </c>
      <c r="H88" t="s">
        <v>27</v>
      </c>
      <c r="I88" t="str">
        <f>VLOOKUP($B88,Taxonomy!$B$2:$X$487,7,1)</f>
        <v xml:space="preserve"> Metazoa</v>
      </c>
      <c r="J88" t="str">
        <f>VLOOKUP($B88,Taxonomy!$B$2:$X$487,8,1)</f>
        <v xml:space="preserve"> Ecdysozoa</v>
      </c>
    </row>
    <row r="89" spans="1:10" x14ac:dyDescent="0.3">
      <c r="A89" t="s">
        <v>135</v>
      </c>
      <c r="B89" t="s">
        <v>136</v>
      </c>
      <c r="C89">
        <v>506</v>
      </c>
      <c r="D89" t="s">
        <v>10</v>
      </c>
      <c r="E89">
        <v>119</v>
      </c>
      <c r="F89">
        <v>354</v>
      </c>
      <c r="G89">
        <v>535</v>
      </c>
      <c r="H89" t="s">
        <v>11</v>
      </c>
      <c r="I89" t="str">
        <f>VLOOKUP($B89,Taxonomy!$B$2:$X$487,7,1)</f>
        <v xml:space="preserve"> Metazoa</v>
      </c>
      <c r="J89" t="str">
        <f>VLOOKUP($B89,Taxonomy!$B$2:$X$487,8,1)</f>
        <v xml:space="preserve"> Ecdysozoa</v>
      </c>
    </row>
    <row r="90" spans="1:10" x14ac:dyDescent="0.3">
      <c r="A90" t="s">
        <v>135</v>
      </c>
      <c r="B90" t="s">
        <v>136</v>
      </c>
      <c r="C90">
        <v>506</v>
      </c>
      <c r="D90" t="s">
        <v>26</v>
      </c>
      <c r="E90">
        <v>24</v>
      </c>
      <c r="F90">
        <v>103</v>
      </c>
      <c r="G90">
        <v>26099</v>
      </c>
      <c r="H90" t="s">
        <v>27</v>
      </c>
      <c r="I90" t="str">
        <f>VLOOKUP($B90,Taxonomy!$B$2:$X$487,7,1)</f>
        <v xml:space="preserve"> Metazoa</v>
      </c>
      <c r="J90" t="str">
        <f>VLOOKUP($B90,Taxonomy!$B$2:$X$487,8,1)</f>
        <v xml:space="preserve"> Ecdysozoa</v>
      </c>
    </row>
    <row r="91" spans="1:10" x14ac:dyDescent="0.3">
      <c r="A91" t="s">
        <v>137</v>
      </c>
      <c r="B91" t="s">
        <v>138</v>
      </c>
      <c r="C91">
        <v>439</v>
      </c>
      <c r="D91" t="s">
        <v>10</v>
      </c>
      <c r="E91">
        <v>2</v>
      </c>
      <c r="F91">
        <v>228</v>
      </c>
      <c r="G91">
        <v>535</v>
      </c>
      <c r="H91" t="s">
        <v>11</v>
      </c>
      <c r="I91" t="str">
        <f>VLOOKUP($B91,Taxonomy!$B$2:$X$487,7,1)</f>
        <v xml:space="preserve"> Metazoa</v>
      </c>
      <c r="J91" t="str">
        <f>VLOOKUP($B91,Taxonomy!$B$2:$X$487,8,1)</f>
        <v xml:space="preserve"> Ecdysozoa</v>
      </c>
    </row>
    <row r="92" spans="1:10" x14ac:dyDescent="0.3">
      <c r="A92" t="s">
        <v>139</v>
      </c>
      <c r="B92" t="s">
        <v>140</v>
      </c>
      <c r="C92">
        <v>354</v>
      </c>
      <c r="D92" t="s">
        <v>10</v>
      </c>
      <c r="E92">
        <v>101</v>
      </c>
      <c r="F92">
        <v>330</v>
      </c>
      <c r="G92">
        <v>535</v>
      </c>
      <c r="H92" t="s">
        <v>11</v>
      </c>
      <c r="I92" t="str">
        <f>VLOOKUP($B92,Taxonomy!$B$2:$X$487,7,1)</f>
        <v xml:space="preserve"> Metazoa</v>
      </c>
      <c r="J92" t="str">
        <f>VLOOKUP($B92,Taxonomy!$B$2:$X$487,8,1)</f>
        <v xml:space="preserve"> Ecdysozoa</v>
      </c>
    </row>
    <row r="93" spans="1:10" x14ac:dyDescent="0.3">
      <c r="A93" t="s">
        <v>139</v>
      </c>
      <c r="B93" t="s">
        <v>140</v>
      </c>
      <c r="C93">
        <v>354</v>
      </c>
      <c r="D93" t="s">
        <v>73</v>
      </c>
      <c r="E93">
        <v>4</v>
      </c>
      <c r="F93">
        <v>53</v>
      </c>
      <c r="G93">
        <v>10</v>
      </c>
      <c r="H93" t="s">
        <v>73</v>
      </c>
      <c r="I93" t="str">
        <f>VLOOKUP($B93,Taxonomy!$B$2:$X$487,7,1)</f>
        <v xml:space="preserve"> Metazoa</v>
      </c>
      <c r="J93" t="str">
        <f>VLOOKUP($B93,Taxonomy!$B$2:$X$487,8,1)</f>
        <v xml:space="preserve"> Ecdysozoa</v>
      </c>
    </row>
    <row r="94" spans="1:10" x14ac:dyDescent="0.3">
      <c r="A94" t="s">
        <v>141</v>
      </c>
      <c r="B94" t="s">
        <v>142</v>
      </c>
      <c r="C94">
        <v>576</v>
      </c>
      <c r="D94" t="s">
        <v>10</v>
      </c>
      <c r="E94">
        <v>192</v>
      </c>
      <c r="F94">
        <v>427</v>
      </c>
      <c r="G94">
        <v>535</v>
      </c>
      <c r="H94" t="s">
        <v>11</v>
      </c>
      <c r="I94" t="str">
        <f>VLOOKUP($B94,Taxonomy!$B$2:$X$487,7,1)</f>
        <v xml:space="preserve"> Metazoa</v>
      </c>
      <c r="J94" t="str">
        <f>VLOOKUP($B94,Taxonomy!$B$2:$X$487,8,1)</f>
        <v xml:space="preserve"> Ecdysozoa</v>
      </c>
    </row>
    <row r="95" spans="1:10" x14ac:dyDescent="0.3">
      <c r="A95" t="s">
        <v>141</v>
      </c>
      <c r="B95" t="s">
        <v>142</v>
      </c>
      <c r="C95">
        <v>576</v>
      </c>
      <c r="D95" t="s">
        <v>26</v>
      </c>
      <c r="E95">
        <v>97</v>
      </c>
      <c r="F95">
        <v>176</v>
      </c>
      <c r="G95">
        <v>26099</v>
      </c>
      <c r="H95" t="s">
        <v>27</v>
      </c>
      <c r="I95" t="str">
        <f>VLOOKUP($B95,Taxonomy!$B$2:$X$487,7,1)</f>
        <v xml:space="preserve"> Metazoa</v>
      </c>
      <c r="J95" t="str">
        <f>VLOOKUP($B95,Taxonomy!$B$2:$X$487,8,1)</f>
        <v xml:space="preserve"> Ecdysozoa</v>
      </c>
    </row>
    <row r="96" spans="1:10" x14ac:dyDescent="0.3">
      <c r="A96" t="s">
        <v>143</v>
      </c>
      <c r="B96" t="s">
        <v>144</v>
      </c>
      <c r="C96">
        <v>411</v>
      </c>
      <c r="D96" t="s">
        <v>10</v>
      </c>
      <c r="E96">
        <v>2</v>
      </c>
      <c r="F96">
        <v>228</v>
      </c>
      <c r="G96">
        <v>535</v>
      </c>
      <c r="H96" t="s">
        <v>11</v>
      </c>
      <c r="I96" t="str">
        <f>VLOOKUP($B96,Taxonomy!$B$2:$X$487,7,1)</f>
        <v xml:space="preserve"> Metazoa</v>
      </c>
      <c r="J96" t="str">
        <f>VLOOKUP($B96,Taxonomy!$B$2:$X$487,8,1)</f>
        <v xml:space="preserve"> Ecdysozoa</v>
      </c>
    </row>
    <row r="97" spans="1:10" x14ac:dyDescent="0.3">
      <c r="A97" t="s">
        <v>145</v>
      </c>
      <c r="B97" t="s">
        <v>146</v>
      </c>
      <c r="C97">
        <v>354</v>
      </c>
      <c r="D97" t="s">
        <v>10</v>
      </c>
      <c r="E97">
        <v>105</v>
      </c>
      <c r="F97">
        <v>330</v>
      </c>
      <c r="G97">
        <v>535</v>
      </c>
      <c r="H97" t="s">
        <v>11</v>
      </c>
      <c r="I97" t="str">
        <f>VLOOKUP($B97,Taxonomy!$B$2:$X$487,7,1)</f>
        <v xml:space="preserve"> Metazoa</v>
      </c>
      <c r="J97" t="str">
        <f>VLOOKUP($B97,Taxonomy!$B$2:$X$487,8,1)</f>
        <v xml:space="preserve"> Ecdysozoa</v>
      </c>
    </row>
    <row r="98" spans="1:10" x14ac:dyDescent="0.3">
      <c r="A98" t="s">
        <v>145</v>
      </c>
      <c r="B98" t="s">
        <v>146</v>
      </c>
      <c r="C98">
        <v>354</v>
      </c>
      <c r="D98" t="s">
        <v>73</v>
      </c>
      <c r="E98">
        <v>1</v>
      </c>
      <c r="F98">
        <v>58</v>
      </c>
      <c r="G98">
        <v>10</v>
      </c>
      <c r="H98" t="s">
        <v>73</v>
      </c>
      <c r="I98" t="str">
        <f>VLOOKUP($B98,Taxonomy!$B$2:$X$487,7,1)</f>
        <v xml:space="preserve"> Metazoa</v>
      </c>
      <c r="J98" t="str">
        <f>VLOOKUP($B98,Taxonomy!$B$2:$X$487,8,1)</f>
        <v xml:space="preserve"> Ecdysozoa</v>
      </c>
    </row>
    <row r="99" spans="1:10" x14ac:dyDescent="0.3">
      <c r="A99" t="s">
        <v>147</v>
      </c>
      <c r="B99" t="s">
        <v>148</v>
      </c>
      <c r="C99">
        <v>577</v>
      </c>
      <c r="D99" t="s">
        <v>10</v>
      </c>
      <c r="E99">
        <v>192</v>
      </c>
      <c r="F99">
        <v>427</v>
      </c>
      <c r="G99">
        <v>535</v>
      </c>
      <c r="H99" t="s">
        <v>11</v>
      </c>
      <c r="I99" t="str">
        <f>VLOOKUP($B99,Taxonomy!$B$2:$X$487,7,1)</f>
        <v xml:space="preserve"> Metazoa</v>
      </c>
      <c r="J99" t="str">
        <f>VLOOKUP($B99,Taxonomy!$B$2:$X$487,8,1)</f>
        <v xml:space="preserve"> Ecdysozoa</v>
      </c>
    </row>
    <row r="100" spans="1:10" x14ac:dyDescent="0.3">
      <c r="A100" t="s">
        <v>147</v>
      </c>
      <c r="B100" t="s">
        <v>148</v>
      </c>
      <c r="C100">
        <v>577</v>
      </c>
      <c r="D100" t="s">
        <v>26</v>
      </c>
      <c r="E100">
        <v>97</v>
      </c>
      <c r="F100">
        <v>176</v>
      </c>
      <c r="G100">
        <v>26099</v>
      </c>
      <c r="H100" t="s">
        <v>27</v>
      </c>
      <c r="I100" t="str">
        <f>VLOOKUP($B100,Taxonomy!$B$2:$X$487,7,1)</f>
        <v xml:space="preserve"> Metazoa</v>
      </c>
      <c r="J100" t="str">
        <f>VLOOKUP($B100,Taxonomy!$B$2:$X$487,8,1)</f>
        <v xml:space="preserve"> Ecdysozoa</v>
      </c>
    </row>
    <row r="101" spans="1:10" x14ac:dyDescent="0.3">
      <c r="A101" t="s">
        <v>149</v>
      </c>
      <c r="B101" t="s">
        <v>150</v>
      </c>
      <c r="C101">
        <v>411</v>
      </c>
      <c r="D101" t="s">
        <v>10</v>
      </c>
      <c r="E101">
        <v>2</v>
      </c>
      <c r="F101">
        <v>228</v>
      </c>
      <c r="G101">
        <v>535</v>
      </c>
      <c r="H101" t="s">
        <v>11</v>
      </c>
      <c r="I101" t="str">
        <f>VLOOKUP($B101,Taxonomy!$B$2:$X$487,7,1)</f>
        <v xml:space="preserve"> Metazoa</v>
      </c>
      <c r="J101" t="str">
        <f>VLOOKUP($B101,Taxonomy!$B$2:$X$487,8,1)</f>
        <v xml:space="preserve"> Ecdysozoa</v>
      </c>
    </row>
    <row r="102" spans="1:10" x14ac:dyDescent="0.3">
      <c r="A102" t="s">
        <v>151</v>
      </c>
      <c r="B102" t="s">
        <v>152</v>
      </c>
      <c r="C102">
        <v>357</v>
      </c>
      <c r="D102" t="s">
        <v>10</v>
      </c>
      <c r="E102">
        <v>108</v>
      </c>
      <c r="F102">
        <v>333</v>
      </c>
      <c r="G102">
        <v>535</v>
      </c>
      <c r="H102" t="s">
        <v>11</v>
      </c>
      <c r="I102" t="str">
        <f>VLOOKUP($B102,Taxonomy!$B$2:$X$487,7,1)</f>
        <v xml:space="preserve"> Metazoa</v>
      </c>
      <c r="J102" t="str">
        <f>VLOOKUP($B102,Taxonomy!$B$2:$X$487,8,1)</f>
        <v xml:space="preserve"> Ecdysozoa</v>
      </c>
    </row>
    <row r="103" spans="1:10" x14ac:dyDescent="0.3">
      <c r="A103" t="s">
        <v>151</v>
      </c>
      <c r="B103" t="s">
        <v>152</v>
      </c>
      <c r="C103">
        <v>357</v>
      </c>
      <c r="D103" t="s">
        <v>73</v>
      </c>
      <c r="E103">
        <v>1</v>
      </c>
      <c r="F103">
        <v>61</v>
      </c>
      <c r="G103">
        <v>10</v>
      </c>
      <c r="H103" t="s">
        <v>73</v>
      </c>
      <c r="I103" t="str">
        <f>VLOOKUP($B103,Taxonomy!$B$2:$X$487,7,1)</f>
        <v xml:space="preserve"> Metazoa</v>
      </c>
      <c r="J103" t="str">
        <f>VLOOKUP($B103,Taxonomy!$B$2:$X$487,8,1)</f>
        <v xml:space="preserve"> Ecdysozoa</v>
      </c>
    </row>
    <row r="104" spans="1:10" x14ac:dyDescent="0.3">
      <c r="A104" t="s">
        <v>153</v>
      </c>
      <c r="B104" t="s">
        <v>154</v>
      </c>
      <c r="C104">
        <v>411</v>
      </c>
      <c r="D104" t="s">
        <v>10</v>
      </c>
      <c r="E104">
        <v>117</v>
      </c>
      <c r="F104">
        <v>352</v>
      </c>
      <c r="G104">
        <v>535</v>
      </c>
      <c r="H104" t="s">
        <v>11</v>
      </c>
      <c r="I104" t="str">
        <f>VLOOKUP($B104,Taxonomy!$B$2:$X$487,7,1)</f>
        <v xml:space="preserve"> Metazoa</v>
      </c>
      <c r="J104" t="str">
        <f>VLOOKUP($B104,Taxonomy!$B$2:$X$487,8,1)</f>
        <v xml:space="preserve"> Chordata</v>
      </c>
    </row>
    <row r="105" spans="1:10" x14ac:dyDescent="0.3">
      <c r="A105" t="s">
        <v>153</v>
      </c>
      <c r="B105" t="s">
        <v>154</v>
      </c>
      <c r="C105">
        <v>411</v>
      </c>
      <c r="D105" t="s">
        <v>26</v>
      </c>
      <c r="E105">
        <v>22</v>
      </c>
      <c r="F105">
        <v>101</v>
      </c>
      <c r="G105">
        <v>26099</v>
      </c>
      <c r="H105" t="s">
        <v>27</v>
      </c>
      <c r="I105" t="str">
        <f>VLOOKUP($B105,Taxonomy!$B$2:$X$487,7,1)</f>
        <v xml:space="preserve"> Metazoa</v>
      </c>
      <c r="J105" t="str">
        <f>VLOOKUP($B105,Taxonomy!$B$2:$X$487,8,1)</f>
        <v xml:space="preserve"> Chordata</v>
      </c>
    </row>
    <row r="106" spans="1:10" x14ac:dyDescent="0.3">
      <c r="A106" t="s">
        <v>155</v>
      </c>
      <c r="B106" t="s">
        <v>156</v>
      </c>
      <c r="C106">
        <v>189</v>
      </c>
      <c r="D106" t="s">
        <v>10</v>
      </c>
      <c r="E106">
        <v>76</v>
      </c>
      <c r="F106">
        <v>134</v>
      </c>
      <c r="G106">
        <v>535</v>
      </c>
      <c r="H106" t="s">
        <v>11</v>
      </c>
      <c r="I106" t="str">
        <f>VLOOKUP($B106,Taxonomy!$B$2:$X$487,7,1)</f>
        <v xml:space="preserve"> Metazoa</v>
      </c>
      <c r="J106" t="str">
        <f>VLOOKUP($B106,Taxonomy!$B$2:$X$487,8,1)</f>
        <v xml:space="preserve"> Ecdysozoa</v>
      </c>
    </row>
    <row r="107" spans="1:10" x14ac:dyDescent="0.3">
      <c r="A107" t="s">
        <v>157</v>
      </c>
      <c r="B107" t="s">
        <v>158</v>
      </c>
      <c r="C107">
        <v>187</v>
      </c>
      <c r="D107" t="s">
        <v>10</v>
      </c>
      <c r="E107">
        <v>1</v>
      </c>
      <c r="F107">
        <v>59</v>
      </c>
      <c r="G107">
        <v>535</v>
      </c>
      <c r="H107" t="s">
        <v>11</v>
      </c>
      <c r="I107" t="str">
        <f>VLOOKUP($B107,Taxonomy!$B$2:$X$487,7,1)</f>
        <v xml:space="preserve"> Metazoa</v>
      </c>
      <c r="J107" t="str">
        <f>VLOOKUP($B107,Taxonomy!$B$2:$X$487,8,1)</f>
        <v xml:space="preserve"> Ecdysozoa</v>
      </c>
    </row>
    <row r="108" spans="1:10" x14ac:dyDescent="0.3">
      <c r="A108" t="s">
        <v>157</v>
      </c>
      <c r="B108" t="s">
        <v>158</v>
      </c>
      <c r="C108">
        <v>187</v>
      </c>
      <c r="D108" t="s">
        <v>16</v>
      </c>
      <c r="E108">
        <v>130</v>
      </c>
      <c r="F108">
        <v>185</v>
      </c>
      <c r="G108">
        <v>145</v>
      </c>
      <c r="H108" t="s">
        <v>17</v>
      </c>
      <c r="I108" t="str">
        <f>VLOOKUP($B108,Taxonomy!$B$2:$X$487,7,1)</f>
        <v xml:space="preserve"> Metazoa</v>
      </c>
      <c r="J108" t="str">
        <f>VLOOKUP($B108,Taxonomy!$B$2:$X$487,8,1)</f>
        <v xml:space="preserve"> Ecdysozoa</v>
      </c>
    </row>
    <row r="109" spans="1:10" x14ac:dyDescent="0.3">
      <c r="A109" t="s">
        <v>159</v>
      </c>
      <c r="B109" t="s">
        <v>160</v>
      </c>
      <c r="C109">
        <v>385</v>
      </c>
      <c r="D109" t="s">
        <v>10</v>
      </c>
      <c r="E109">
        <v>132</v>
      </c>
      <c r="F109">
        <v>358</v>
      </c>
      <c r="G109">
        <v>535</v>
      </c>
      <c r="H109" t="s">
        <v>11</v>
      </c>
      <c r="I109" t="str">
        <f>VLOOKUP($B109,Taxonomy!$B$2:$X$487,7,1)</f>
        <v xml:space="preserve"> Metazoa</v>
      </c>
      <c r="J109" t="str">
        <f>VLOOKUP($B109,Taxonomy!$B$2:$X$487,8,1)</f>
        <v xml:space="preserve"> Ecdysozoa</v>
      </c>
    </row>
    <row r="110" spans="1:10" x14ac:dyDescent="0.3">
      <c r="A110" t="s">
        <v>161</v>
      </c>
      <c r="B110" t="s">
        <v>162</v>
      </c>
      <c r="C110">
        <v>296</v>
      </c>
      <c r="D110" t="s">
        <v>10</v>
      </c>
      <c r="E110">
        <v>44</v>
      </c>
      <c r="F110">
        <v>271</v>
      </c>
      <c r="G110">
        <v>535</v>
      </c>
      <c r="H110" t="s">
        <v>11</v>
      </c>
      <c r="I110" t="str">
        <f>VLOOKUP($B110,Taxonomy!$B$2:$X$487,7,1)</f>
        <v xml:space="preserve"> Metazoa</v>
      </c>
      <c r="J110" t="str">
        <f>VLOOKUP($B110,Taxonomy!$B$2:$X$487,8,1)</f>
        <v xml:space="preserve"> Chordata</v>
      </c>
    </row>
    <row r="111" spans="1:10" x14ac:dyDescent="0.3">
      <c r="A111" t="s">
        <v>163</v>
      </c>
      <c r="B111" t="s">
        <v>164</v>
      </c>
      <c r="C111">
        <v>256</v>
      </c>
      <c r="D111" t="s">
        <v>10</v>
      </c>
      <c r="E111">
        <v>10</v>
      </c>
      <c r="F111">
        <v>237</v>
      </c>
      <c r="G111">
        <v>535</v>
      </c>
      <c r="H111" t="s">
        <v>11</v>
      </c>
      <c r="I111" t="str">
        <f>VLOOKUP($B111,Taxonomy!$B$2:$X$487,7,1)</f>
        <v xml:space="preserve"> Metazoa</v>
      </c>
      <c r="J111" t="str">
        <f>VLOOKUP($B111,Taxonomy!$B$2:$X$487,8,1)</f>
        <v xml:space="preserve"> Chordata</v>
      </c>
    </row>
    <row r="112" spans="1:10" x14ac:dyDescent="0.3">
      <c r="A112" t="s">
        <v>165</v>
      </c>
      <c r="B112" t="s">
        <v>166</v>
      </c>
      <c r="C112">
        <v>480</v>
      </c>
      <c r="D112" t="s">
        <v>10</v>
      </c>
      <c r="E112">
        <v>228</v>
      </c>
      <c r="F112">
        <v>455</v>
      </c>
      <c r="G112">
        <v>535</v>
      </c>
      <c r="H112" t="s">
        <v>11</v>
      </c>
      <c r="I112" t="str">
        <f>VLOOKUP($B112,Taxonomy!$B$2:$X$487,7,1)</f>
        <v xml:space="preserve"> Metazoa</v>
      </c>
      <c r="J112" t="str">
        <f>VLOOKUP($B112,Taxonomy!$B$2:$X$487,8,1)</f>
        <v xml:space="preserve"> Chordata</v>
      </c>
    </row>
    <row r="113" spans="1:10" x14ac:dyDescent="0.3">
      <c r="A113" t="s">
        <v>167</v>
      </c>
      <c r="B113" t="s">
        <v>168</v>
      </c>
      <c r="C113">
        <v>503</v>
      </c>
      <c r="D113" t="s">
        <v>10</v>
      </c>
      <c r="E113">
        <v>25</v>
      </c>
      <c r="F113">
        <v>252</v>
      </c>
      <c r="G113">
        <v>535</v>
      </c>
      <c r="H113" t="s">
        <v>11</v>
      </c>
      <c r="I113" t="str">
        <f>VLOOKUP($B113,Taxonomy!$B$2:$X$487,7,1)</f>
        <v xml:space="preserve"> Metazoa</v>
      </c>
      <c r="J113" t="str">
        <f>VLOOKUP($B113,Taxonomy!$B$2:$X$487,8,1)</f>
        <v xml:space="preserve"> Chordata</v>
      </c>
    </row>
    <row r="114" spans="1:10" x14ac:dyDescent="0.3">
      <c r="A114" t="s">
        <v>167</v>
      </c>
      <c r="B114" t="s">
        <v>168</v>
      </c>
      <c r="C114">
        <v>503</v>
      </c>
      <c r="D114" t="s">
        <v>16</v>
      </c>
      <c r="E114">
        <v>264</v>
      </c>
      <c r="F114">
        <v>503</v>
      </c>
      <c r="G114">
        <v>145</v>
      </c>
      <c r="H114" t="s">
        <v>17</v>
      </c>
      <c r="I114" t="str">
        <f>VLOOKUP($B114,Taxonomy!$B$2:$X$487,7,1)</f>
        <v xml:space="preserve"> Metazoa</v>
      </c>
      <c r="J114" t="str">
        <f>VLOOKUP($B114,Taxonomy!$B$2:$X$487,8,1)</f>
        <v xml:space="preserve"> Chordata</v>
      </c>
    </row>
    <row r="115" spans="1:10" x14ac:dyDescent="0.3">
      <c r="A115" t="s">
        <v>169</v>
      </c>
      <c r="B115" t="s">
        <v>170</v>
      </c>
      <c r="C115">
        <v>457</v>
      </c>
      <c r="D115" t="s">
        <v>10</v>
      </c>
      <c r="E115">
        <v>142</v>
      </c>
      <c r="F115">
        <v>377</v>
      </c>
      <c r="G115">
        <v>535</v>
      </c>
      <c r="H115" t="s">
        <v>11</v>
      </c>
      <c r="I115" t="str">
        <f>VLOOKUP($B115,Taxonomy!$B$2:$X$487,7,1)</f>
        <v xml:space="preserve"> Metazoa</v>
      </c>
      <c r="J115" t="str">
        <f>VLOOKUP($B115,Taxonomy!$B$2:$X$487,8,1)</f>
        <v xml:space="preserve"> Ecdysozoa</v>
      </c>
    </row>
    <row r="116" spans="1:10" x14ac:dyDescent="0.3">
      <c r="A116" t="s">
        <v>169</v>
      </c>
      <c r="B116" t="s">
        <v>170</v>
      </c>
      <c r="C116">
        <v>457</v>
      </c>
      <c r="D116" t="s">
        <v>26</v>
      </c>
      <c r="E116">
        <v>47</v>
      </c>
      <c r="F116">
        <v>126</v>
      </c>
      <c r="G116">
        <v>26099</v>
      </c>
      <c r="H116" t="s">
        <v>27</v>
      </c>
      <c r="I116" t="str">
        <f>VLOOKUP($B116,Taxonomy!$B$2:$X$487,7,1)</f>
        <v xml:space="preserve"> Metazoa</v>
      </c>
      <c r="J116" t="str">
        <f>VLOOKUP($B116,Taxonomy!$B$2:$X$487,8,1)</f>
        <v xml:space="preserve"> Ecdysozoa</v>
      </c>
    </row>
    <row r="117" spans="1:10" x14ac:dyDescent="0.3">
      <c r="A117" t="s">
        <v>171</v>
      </c>
      <c r="B117" t="s">
        <v>172</v>
      </c>
      <c r="C117">
        <v>395</v>
      </c>
      <c r="D117" t="s">
        <v>10</v>
      </c>
      <c r="E117">
        <v>114</v>
      </c>
      <c r="F117">
        <v>349</v>
      </c>
      <c r="G117">
        <v>535</v>
      </c>
      <c r="H117" t="s">
        <v>11</v>
      </c>
      <c r="I117" t="str">
        <f>VLOOKUP($B117,Taxonomy!$B$2:$X$487,7,1)</f>
        <v xml:space="preserve"> Metazoa</v>
      </c>
      <c r="J117" t="str">
        <f>VLOOKUP($B117,Taxonomy!$B$2:$X$487,8,1)</f>
        <v xml:space="preserve"> Chordata</v>
      </c>
    </row>
    <row r="118" spans="1:10" x14ac:dyDescent="0.3">
      <c r="A118" t="s">
        <v>171</v>
      </c>
      <c r="B118" t="s">
        <v>172</v>
      </c>
      <c r="C118">
        <v>395</v>
      </c>
      <c r="D118" t="s">
        <v>26</v>
      </c>
      <c r="E118">
        <v>19</v>
      </c>
      <c r="F118">
        <v>99</v>
      </c>
      <c r="G118">
        <v>26099</v>
      </c>
      <c r="H118" t="s">
        <v>27</v>
      </c>
      <c r="I118" t="str">
        <f>VLOOKUP($B118,Taxonomy!$B$2:$X$487,7,1)</f>
        <v xml:space="preserve"> Metazoa</v>
      </c>
      <c r="J118" t="str">
        <f>VLOOKUP($B118,Taxonomy!$B$2:$X$487,8,1)</f>
        <v xml:space="preserve"> Chordata</v>
      </c>
    </row>
    <row r="119" spans="1:10" x14ac:dyDescent="0.3">
      <c r="A119" t="s">
        <v>173</v>
      </c>
      <c r="B119" t="s">
        <v>174</v>
      </c>
      <c r="C119">
        <v>541</v>
      </c>
      <c r="D119" t="s">
        <v>10</v>
      </c>
      <c r="E119">
        <v>1</v>
      </c>
      <c r="F119">
        <v>179</v>
      </c>
      <c r="G119">
        <v>535</v>
      </c>
      <c r="H119" t="s">
        <v>11</v>
      </c>
      <c r="I119" t="str">
        <f>VLOOKUP($B119,Taxonomy!$B$2:$X$487,7,1)</f>
        <v xml:space="preserve"> Metazoa</v>
      </c>
      <c r="J119" t="str">
        <f>VLOOKUP($B119,Taxonomy!$B$2:$X$487,8,1)</f>
        <v xml:space="preserve"> Chordata</v>
      </c>
    </row>
    <row r="120" spans="1:10" x14ac:dyDescent="0.3">
      <c r="A120" t="s">
        <v>173</v>
      </c>
      <c r="B120" t="s">
        <v>174</v>
      </c>
      <c r="C120">
        <v>541</v>
      </c>
      <c r="D120" t="s">
        <v>16</v>
      </c>
      <c r="E120">
        <v>259</v>
      </c>
      <c r="F120">
        <v>538</v>
      </c>
      <c r="G120">
        <v>145</v>
      </c>
      <c r="H120" t="s">
        <v>17</v>
      </c>
      <c r="I120" t="str">
        <f>VLOOKUP($B120,Taxonomy!$B$2:$X$487,7,1)</f>
        <v xml:space="preserve"> Metazoa</v>
      </c>
      <c r="J120" t="str">
        <f>VLOOKUP($B120,Taxonomy!$B$2:$X$487,8,1)</f>
        <v xml:space="preserve"> Chordata</v>
      </c>
    </row>
    <row r="121" spans="1:10" x14ac:dyDescent="0.3">
      <c r="A121" t="s">
        <v>175</v>
      </c>
      <c r="B121" t="s">
        <v>176</v>
      </c>
      <c r="C121">
        <v>310</v>
      </c>
      <c r="D121" t="s">
        <v>10</v>
      </c>
      <c r="E121">
        <v>72</v>
      </c>
      <c r="F121">
        <v>230</v>
      </c>
      <c r="G121">
        <v>535</v>
      </c>
      <c r="H121" t="s">
        <v>11</v>
      </c>
      <c r="I121" t="str">
        <f>VLOOKUP($B121,Taxonomy!$B$2:$X$487,7,1)</f>
        <v xml:space="preserve"> Metazoa</v>
      </c>
      <c r="J121" t="str">
        <f>VLOOKUP($B121,Taxonomy!$B$2:$X$487,8,1)</f>
        <v xml:space="preserve"> Chordata</v>
      </c>
    </row>
    <row r="122" spans="1:10" x14ac:dyDescent="0.3">
      <c r="A122" t="s">
        <v>175</v>
      </c>
      <c r="B122" t="s">
        <v>176</v>
      </c>
      <c r="C122">
        <v>310</v>
      </c>
      <c r="D122" t="s">
        <v>10</v>
      </c>
      <c r="E122">
        <v>231</v>
      </c>
      <c r="F122">
        <v>286</v>
      </c>
      <c r="G122">
        <v>535</v>
      </c>
      <c r="H122" t="s">
        <v>11</v>
      </c>
      <c r="I122" t="str">
        <f>VLOOKUP($B122,Taxonomy!$B$2:$X$487,7,1)</f>
        <v xml:space="preserve"> Metazoa</v>
      </c>
      <c r="J122" t="str">
        <f>VLOOKUP($B122,Taxonomy!$B$2:$X$487,8,1)</f>
        <v xml:space="preserve"> Chordata</v>
      </c>
    </row>
    <row r="123" spans="1:10" x14ac:dyDescent="0.3">
      <c r="A123" t="s">
        <v>177</v>
      </c>
      <c r="B123" t="s">
        <v>178</v>
      </c>
      <c r="C123">
        <v>341</v>
      </c>
      <c r="D123" t="s">
        <v>10</v>
      </c>
      <c r="E123">
        <v>89</v>
      </c>
      <c r="F123">
        <v>316</v>
      </c>
      <c r="G123">
        <v>535</v>
      </c>
      <c r="H123" t="s">
        <v>11</v>
      </c>
      <c r="I123" t="str">
        <f>VLOOKUP($B123,Taxonomy!$B$2:$X$487,7,1)</f>
        <v xml:space="preserve"> Metazoa</v>
      </c>
      <c r="J123" t="str">
        <f>VLOOKUP($B123,Taxonomy!$B$2:$X$487,8,1)</f>
        <v xml:space="preserve"> Chordata</v>
      </c>
    </row>
    <row r="124" spans="1:10" x14ac:dyDescent="0.3">
      <c r="A124" t="s">
        <v>179</v>
      </c>
      <c r="B124" t="s">
        <v>180</v>
      </c>
      <c r="C124">
        <v>468</v>
      </c>
      <c r="D124" t="s">
        <v>10</v>
      </c>
      <c r="E124">
        <v>116</v>
      </c>
      <c r="F124">
        <v>351</v>
      </c>
      <c r="G124">
        <v>535</v>
      </c>
      <c r="H124" t="s">
        <v>11</v>
      </c>
      <c r="I124" t="str">
        <f>VLOOKUP($B124,Taxonomy!$B$2:$X$487,7,1)</f>
        <v xml:space="preserve"> Metazoa</v>
      </c>
      <c r="J124" t="str">
        <f>VLOOKUP($B124,Taxonomy!$B$2:$X$487,8,1)</f>
        <v xml:space="preserve"> Platyhelminthes</v>
      </c>
    </row>
    <row r="125" spans="1:10" x14ac:dyDescent="0.3">
      <c r="A125" t="s">
        <v>179</v>
      </c>
      <c r="B125" t="s">
        <v>180</v>
      </c>
      <c r="C125">
        <v>468</v>
      </c>
      <c r="D125" t="s">
        <v>26</v>
      </c>
      <c r="E125">
        <v>22</v>
      </c>
      <c r="F125">
        <v>100</v>
      </c>
      <c r="G125">
        <v>26099</v>
      </c>
      <c r="H125" t="s">
        <v>27</v>
      </c>
      <c r="I125" t="str">
        <f>VLOOKUP($B125,Taxonomy!$B$2:$X$487,7,1)</f>
        <v xml:space="preserve"> Metazoa</v>
      </c>
      <c r="J125" t="str">
        <f>VLOOKUP($B125,Taxonomy!$B$2:$X$487,8,1)</f>
        <v xml:space="preserve"> Platyhelminthes</v>
      </c>
    </row>
    <row r="126" spans="1:10" x14ac:dyDescent="0.3">
      <c r="A126" t="s">
        <v>181</v>
      </c>
      <c r="B126" t="s">
        <v>182</v>
      </c>
      <c r="C126">
        <v>70</v>
      </c>
      <c r="D126" t="s">
        <v>10</v>
      </c>
      <c r="E126">
        <v>21</v>
      </c>
      <c r="F126">
        <v>70</v>
      </c>
      <c r="G126">
        <v>535</v>
      </c>
      <c r="H126" t="s">
        <v>11</v>
      </c>
      <c r="I126" t="str">
        <f>VLOOKUP($B126,Taxonomy!$B$2:$X$487,7,1)</f>
        <v xml:space="preserve"> Metazoa</v>
      </c>
      <c r="J126" t="str">
        <f>VLOOKUP($B126,Taxonomy!$B$2:$X$487,8,1)</f>
        <v xml:space="preserve"> Chordata</v>
      </c>
    </row>
    <row r="127" spans="1:10" x14ac:dyDescent="0.3">
      <c r="A127" t="s">
        <v>183</v>
      </c>
      <c r="B127" t="s">
        <v>184</v>
      </c>
      <c r="C127">
        <v>111</v>
      </c>
      <c r="D127" t="s">
        <v>10</v>
      </c>
      <c r="E127">
        <v>15</v>
      </c>
      <c r="F127">
        <v>82</v>
      </c>
      <c r="G127">
        <v>535</v>
      </c>
      <c r="H127" t="s">
        <v>11</v>
      </c>
      <c r="I127" t="str">
        <f>VLOOKUP($B127,Taxonomy!$B$2:$X$487,7,1)</f>
        <v xml:space="preserve"> Metazoa</v>
      </c>
      <c r="J127" t="str">
        <f>VLOOKUP($B127,Taxonomy!$B$2:$X$487,8,1)</f>
        <v xml:space="preserve"> Chordata</v>
      </c>
    </row>
    <row r="128" spans="1:10" x14ac:dyDescent="0.3">
      <c r="A128" t="s">
        <v>185</v>
      </c>
      <c r="B128" t="s">
        <v>186</v>
      </c>
      <c r="C128">
        <v>77</v>
      </c>
      <c r="D128" t="s">
        <v>10</v>
      </c>
      <c r="E128">
        <v>15</v>
      </c>
      <c r="F128">
        <v>68</v>
      </c>
      <c r="G128">
        <v>535</v>
      </c>
      <c r="H128" t="s">
        <v>11</v>
      </c>
      <c r="I128" t="str">
        <f>VLOOKUP($B128,Taxonomy!$B$2:$X$487,7,1)</f>
        <v xml:space="preserve"> Metazoa</v>
      </c>
      <c r="J128" t="str">
        <f>VLOOKUP($B128,Taxonomy!$B$2:$X$487,8,1)</f>
        <v xml:space="preserve"> Chordata</v>
      </c>
    </row>
    <row r="129" spans="1:10" x14ac:dyDescent="0.3">
      <c r="A129" t="s">
        <v>187</v>
      </c>
      <c r="B129" t="s">
        <v>188</v>
      </c>
      <c r="C129">
        <v>98</v>
      </c>
      <c r="D129" t="s">
        <v>10</v>
      </c>
      <c r="E129">
        <v>15</v>
      </c>
      <c r="F129">
        <v>98</v>
      </c>
      <c r="G129">
        <v>535</v>
      </c>
      <c r="H129" t="s">
        <v>11</v>
      </c>
      <c r="I129" t="str">
        <f>VLOOKUP($B129,Taxonomy!$B$2:$X$487,7,1)</f>
        <v xml:space="preserve"> Metazoa</v>
      </c>
      <c r="J129" t="str">
        <f>VLOOKUP($B129,Taxonomy!$B$2:$X$487,8,1)</f>
        <v xml:space="preserve"> Chordata</v>
      </c>
    </row>
    <row r="130" spans="1:10" x14ac:dyDescent="0.3">
      <c r="A130" t="s">
        <v>189</v>
      </c>
      <c r="B130" t="s">
        <v>190</v>
      </c>
      <c r="C130">
        <v>162</v>
      </c>
      <c r="D130" t="s">
        <v>10</v>
      </c>
      <c r="E130">
        <v>22</v>
      </c>
      <c r="F130">
        <v>162</v>
      </c>
      <c r="G130">
        <v>535</v>
      </c>
      <c r="H130" t="s">
        <v>11</v>
      </c>
      <c r="I130" t="str">
        <f>VLOOKUP($B130,Taxonomy!$B$2:$X$487,7,1)</f>
        <v xml:space="preserve"> Metazoa</v>
      </c>
      <c r="J130" t="str">
        <f>VLOOKUP($B130,Taxonomy!$B$2:$X$487,8,1)</f>
        <v xml:space="preserve"> Chordata</v>
      </c>
    </row>
    <row r="131" spans="1:10" x14ac:dyDescent="0.3">
      <c r="A131" t="s">
        <v>191</v>
      </c>
      <c r="B131" t="s">
        <v>192</v>
      </c>
      <c r="C131">
        <v>99</v>
      </c>
      <c r="D131" t="s">
        <v>10</v>
      </c>
      <c r="E131">
        <v>15</v>
      </c>
      <c r="F131">
        <v>99</v>
      </c>
      <c r="G131">
        <v>535</v>
      </c>
      <c r="H131" t="s">
        <v>11</v>
      </c>
      <c r="I131" t="str">
        <f>VLOOKUP($B131,Taxonomy!$B$2:$X$487,7,1)</f>
        <v xml:space="preserve"> Metazoa</v>
      </c>
      <c r="J131" t="str">
        <f>VLOOKUP($B131,Taxonomy!$B$2:$X$487,8,1)</f>
        <v xml:space="preserve"> Chordata</v>
      </c>
    </row>
    <row r="132" spans="1:10" x14ac:dyDescent="0.3">
      <c r="A132" t="s">
        <v>193</v>
      </c>
      <c r="B132" t="s">
        <v>194</v>
      </c>
      <c r="C132">
        <v>134</v>
      </c>
      <c r="D132" t="s">
        <v>10</v>
      </c>
      <c r="E132">
        <v>21</v>
      </c>
      <c r="F132">
        <v>134</v>
      </c>
      <c r="G132">
        <v>535</v>
      </c>
      <c r="H132" t="s">
        <v>11</v>
      </c>
      <c r="I132" t="str">
        <f>VLOOKUP($B132,Taxonomy!$B$2:$X$487,7,1)</f>
        <v xml:space="preserve"> Metazoa</v>
      </c>
      <c r="J132" t="str">
        <f>VLOOKUP($B132,Taxonomy!$B$2:$X$487,8,1)</f>
        <v xml:space="preserve"> Chordata</v>
      </c>
    </row>
    <row r="133" spans="1:10" x14ac:dyDescent="0.3">
      <c r="A133" t="s">
        <v>195</v>
      </c>
      <c r="B133" t="s">
        <v>196</v>
      </c>
      <c r="C133">
        <v>134</v>
      </c>
      <c r="D133" t="s">
        <v>10</v>
      </c>
      <c r="E133">
        <v>15</v>
      </c>
      <c r="F133">
        <v>134</v>
      </c>
      <c r="G133">
        <v>535</v>
      </c>
      <c r="H133" t="s">
        <v>11</v>
      </c>
      <c r="I133" t="str">
        <f>VLOOKUP($B133,Taxonomy!$B$2:$X$487,7,1)</f>
        <v xml:space="preserve"> Metazoa</v>
      </c>
      <c r="J133" t="str">
        <f>VLOOKUP($B133,Taxonomy!$B$2:$X$487,8,1)</f>
        <v xml:space="preserve"> Chordata</v>
      </c>
    </row>
    <row r="134" spans="1:10" x14ac:dyDescent="0.3">
      <c r="A134" t="s">
        <v>197</v>
      </c>
      <c r="B134" t="s">
        <v>198</v>
      </c>
      <c r="C134">
        <v>151</v>
      </c>
      <c r="D134" t="s">
        <v>10</v>
      </c>
      <c r="E134">
        <v>15</v>
      </c>
      <c r="F134">
        <v>151</v>
      </c>
      <c r="G134">
        <v>535</v>
      </c>
      <c r="H134" t="s">
        <v>11</v>
      </c>
      <c r="I134" t="str">
        <f>VLOOKUP($B134,Taxonomy!$B$2:$X$487,7,1)</f>
        <v xml:space="preserve"> Metazoa</v>
      </c>
      <c r="J134" t="str">
        <f>VLOOKUP($B134,Taxonomy!$B$2:$X$487,8,1)</f>
        <v xml:space="preserve"> Chordata</v>
      </c>
    </row>
    <row r="135" spans="1:10" x14ac:dyDescent="0.3">
      <c r="A135" t="s">
        <v>199</v>
      </c>
      <c r="B135" t="s">
        <v>200</v>
      </c>
      <c r="C135">
        <v>97</v>
      </c>
      <c r="D135" t="s">
        <v>10</v>
      </c>
      <c r="E135">
        <v>15</v>
      </c>
      <c r="F135">
        <v>97</v>
      </c>
      <c r="G135">
        <v>535</v>
      </c>
      <c r="H135" t="s">
        <v>11</v>
      </c>
      <c r="I135" t="str">
        <f>VLOOKUP($B135,Taxonomy!$B$2:$X$487,7,1)</f>
        <v xml:space="preserve"> Metazoa</v>
      </c>
      <c r="J135" t="str">
        <f>VLOOKUP($B135,Taxonomy!$B$2:$X$487,8,1)</f>
        <v xml:space="preserve"> Chordata</v>
      </c>
    </row>
    <row r="136" spans="1:10" x14ac:dyDescent="0.3">
      <c r="A136" t="s">
        <v>201</v>
      </c>
      <c r="B136" t="s">
        <v>202</v>
      </c>
      <c r="C136">
        <v>100</v>
      </c>
      <c r="D136" t="s">
        <v>10</v>
      </c>
      <c r="E136">
        <v>15</v>
      </c>
      <c r="F136">
        <v>100</v>
      </c>
      <c r="G136">
        <v>535</v>
      </c>
      <c r="H136" t="s">
        <v>11</v>
      </c>
      <c r="I136" t="str">
        <f>VLOOKUP($B136,Taxonomy!$B$2:$X$487,7,1)</f>
        <v xml:space="preserve"> Metazoa</v>
      </c>
      <c r="J136" t="str">
        <f>VLOOKUP($B136,Taxonomy!$B$2:$X$487,8,1)</f>
        <v xml:space="preserve"> Chordata</v>
      </c>
    </row>
    <row r="137" spans="1:10" x14ac:dyDescent="0.3">
      <c r="A137" t="s">
        <v>203</v>
      </c>
      <c r="B137" t="s">
        <v>204</v>
      </c>
      <c r="C137">
        <v>87</v>
      </c>
      <c r="D137" t="s">
        <v>10</v>
      </c>
      <c r="E137">
        <v>22</v>
      </c>
      <c r="F137">
        <v>87</v>
      </c>
      <c r="G137">
        <v>535</v>
      </c>
      <c r="H137" t="s">
        <v>11</v>
      </c>
      <c r="I137" t="str">
        <f>VLOOKUP($B137,Taxonomy!$B$2:$X$487,7,1)</f>
        <v xml:space="preserve"> Metazoa</v>
      </c>
      <c r="J137" t="str">
        <f>VLOOKUP($B137,Taxonomy!$B$2:$X$487,8,1)</f>
        <v xml:space="preserve"> Chordata</v>
      </c>
    </row>
    <row r="138" spans="1:10" x14ac:dyDescent="0.3">
      <c r="A138" t="s">
        <v>205</v>
      </c>
      <c r="B138" t="s">
        <v>206</v>
      </c>
      <c r="C138">
        <v>124</v>
      </c>
      <c r="D138" t="s">
        <v>10</v>
      </c>
      <c r="E138">
        <v>15</v>
      </c>
      <c r="F138">
        <v>124</v>
      </c>
      <c r="G138">
        <v>535</v>
      </c>
      <c r="H138" t="s">
        <v>11</v>
      </c>
      <c r="I138" t="str">
        <f>VLOOKUP($B138,Taxonomy!$B$2:$X$487,7,1)</f>
        <v xml:space="preserve"> Metazoa</v>
      </c>
      <c r="J138" t="str">
        <f>VLOOKUP($B138,Taxonomy!$B$2:$X$487,8,1)</f>
        <v xml:space="preserve"> Chordata</v>
      </c>
    </row>
    <row r="139" spans="1:10" x14ac:dyDescent="0.3">
      <c r="A139" t="s">
        <v>207</v>
      </c>
      <c r="B139" t="s">
        <v>208</v>
      </c>
      <c r="C139">
        <v>119</v>
      </c>
      <c r="D139" t="s">
        <v>10</v>
      </c>
      <c r="E139">
        <v>15</v>
      </c>
      <c r="F139">
        <v>119</v>
      </c>
      <c r="G139">
        <v>535</v>
      </c>
      <c r="H139" t="s">
        <v>11</v>
      </c>
      <c r="I139" t="str">
        <f>VLOOKUP($B139,Taxonomy!$B$2:$X$487,7,1)</f>
        <v xml:space="preserve"> Metazoa</v>
      </c>
      <c r="J139" t="str">
        <f>VLOOKUP($B139,Taxonomy!$B$2:$X$487,8,1)</f>
        <v xml:space="preserve"> Chordata</v>
      </c>
    </row>
    <row r="140" spans="1:10" x14ac:dyDescent="0.3">
      <c r="A140" t="s">
        <v>209</v>
      </c>
      <c r="B140" t="s">
        <v>210</v>
      </c>
      <c r="C140">
        <v>78</v>
      </c>
      <c r="D140" t="s">
        <v>10</v>
      </c>
      <c r="E140">
        <v>15</v>
      </c>
      <c r="F140">
        <v>78</v>
      </c>
      <c r="G140">
        <v>535</v>
      </c>
      <c r="H140" t="s">
        <v>11</v>
      </c>
      <c r="I140" t="str">
        <f>VLOOKUP($B140,Taxonomy!$B$2:$X$487,7,1)</f>
        <v xml:space="preserve"> Metazoa</v>
      </c>
      <c r="J140" t="str">
        <f>VLOOKUP($B140,Taxonomy!$B$2:$X$487,8,1)</f>
        <v xml:space="preserve"> Chordata</v>
      </c>
    </row>
    <row r="141" spans="1:10" x14ac:dyDescent="0.3">
      <c r="A141" t="s">
        <v>211</v>
      </c>
      <c r="B141" t="s">
        <v>212</v>
      </c>
      <c r="C141">
        <v>257</v>
      </c>
      <c r="D141" t="s">
        <v>10</v>
      </c>
      <c r="E141">
        <v>9</v>
      </c>
      <c r="F141">
        <v>236</v>
      </c>
      <c r="G141">
        <v>535</v>
      </c>
      <c r="H141" t="s">
        <v>11</v>
      </c>
      <c r="I141" t="str">
        <f>VLOOKUP($B141,Taxonomy!$B$2:$X$487,7,1)</f>
        <v xml:space="preserve"> Metazoa</v>
      </c>
      <c r="J141" t="str">
        <f>VLOOKUP($B141,Taxonomy!$B$2:$X$487,8,1)</f>
        <v xml:space="preserve"> Ecdysozoa</v>
      </c>
    </row>
    <row r="142" spans="1:10" x14ac:dyDescent="0.3">
      <c r="A142" t="s">
        <v>213</v>
      </c>
      <c r="B142" t="s">
        <v>214</v>
      </c>
      <c r="C142">
        <v>201</v>
      </c>
      <c r="D142" t="s">
        <v>10</v>
      </c>
      <c r="E142">
        <v>1</v>
      </c>
      <c r="F142">
        <v>159</v>
      </c>
      <c r="G142">
        <v>535</v>
      </c>
      <c r="H142" t="s">
        <v>11</v>
      </c>
      <c r="I142" t="str">
        <f>VLOOKUP($B142,Taxonomy!$B$2:$X$487,7,1)</f>
        <v xml:space="preserve"> Metazoa</v>
      </c>
      <c r="J142" t="str">
        <f>VLOOKUP($B142,Taxonomy!$B$2:$X$487,8,1)</f>
        <v xml:space="preserve"> Ecdysozoa</v>
      </c>
    </row>
    <row r="143" spans="1:10" x14ac:dyDescent="0.3">
      <c r="A143" t="s">
        <v>215</v>
      </c>
      <c r="B143" t="s">
        <v>216</v>
      </c>
      <c r="C143">
        <v>373</v>
      </c>
      <c r="D143" t="s">
        <v>10</v>
      </c>
      <c r="E143">
        <v>121</v>
      </c>
      <c r="F143">
        <v>348</v>
      </c>
      <c r="G143">
        <v>535</v>
      </c>
      <c r="H143" t="s">
        <v>11</v>
      </c>
      <c r="I143" t="str">
        <f>VLOOKUP($B143,Taxonomy!$B$2:$X$487,7,1)</f>
        <v xml:space="preserve"> Metazoa</v>
      </c>
      <c r="J143" t="str">
        <f>VLOOKUP($B143,Taxonomy!$B$2:$X$487,8,1)</f>
        <v xml:space="preserve"> Chordata</v>
      </c>
    </row>
    <row r="144" spans="1:10" x14ac:dyDescent="0.3">
      <c r="A144" t="s">
        <v>217</v>
      </c>
      <c r="B144" t="s">
        <v>218</v>
      </c>
      <c r="C144">
        <v>481</v>
      </c>
      <c r="D144" t="s">
        <v>10</v>
      </c>
      <c r="E144">
        <v>15</v>
      </c>
      <c r="F144">
        <v>242</v>
      </c>
      <c r="G144">
        <v>535</v>
      </c>
      <c r="H144" t="s">
        <v>11</v>
      </c>
      <c r="I144" t="str">
        <f>VLOOKUP($B144,Taxonomy!$B$2:$X$487,7,1)</f>
        <v xml:space="preserve"> Metazoa</v>
      </c>
      <c r="J144" t="str">
        <f>VLOOKUP($B144,Taxonomy!$B$2:$X$487,8,1)</f>
        <v xml:space="preserve"> Chordata</v>
      </c>
    </row>
    <row r="145" spans="1:10" x14ac:dyDescent="0.3">
      <c r="A145" t="s">
        <v>217</v>
      </c>
      <c r="B145" t="s">
        <v>218</v>
      </c>
      <c r="C145">
        <v>481</v>
      </c>
      <c r="D145" t="s">
        <v>16</v>
      </c>
      <c r="E145">
        <v>254</v>
      </c>
      <c r="F145">
        <v>481</v>
      </c>
      <c r="G145">
        <v>145</v>
      </c>
      <c r="H145" t="s">
        <v>17</v>
      </c>
      <c r="I145" t="str">
        <f>VLOOKUP($B145,Taxonomy!$B$2:$X$487,7,1)</f>
        <v xml:space="preserve"> Metazoa</v>
      </c>
      <c r="J145" t="str">
        <f>VLOOKUP($B145,Taxonomy!$B$2:$X$487,8,1)</f>
        <v xml:space="preserve"> Chordata</v>
      </c>
    </row>
    <row r="146" spans="1:10" x14ac:dyDescent="0.3">
      <c r="A146" t="s">
        <v>219</v>
      </c>
      <c r="B146" t="s">
        <v>220</v>
      </c>
      <c r="C146">
        <v>474</v>
      </c>
      <c r="D146" t="s">
        <v>10</v>
      </c>
      <c r="E146">
        <v>16</v>
      </c>
      <c r="F146">
        <v>243</v>
      </c>
      <c r="G146">
        <v>535</v>
      </c>
      <c r="H146" t="s">
        <v>11</v>
      </c>
      <c r="I146" t="str">
        <f>VLOOKUP($B146,Taxonomy!$B$2:$X$487,7,1)</f>
        <v xml:space="preserve"> Metazoa</v>
      </c>
      <c r="J146" t="str">
        <f>VLOOKUP($B146,Taxonomy!$B$2:$X$487,8,1)</f>
        <v xml:space="preserve"> Chordata</v>
      </c>
    </row>
    <row r="147" spans="1:10" x14ac:dyDescent="0.3">
      <c r="A147" t="s">
        <v>219</v>
      </c>
      <c r="B147" t="s">
        <v>220</v>
      </c>
      <c r="C147">
        <v>474</v>
      </c>
      <c r="D147" t="s">
        <v>16</v>
      </c>
      <c r="E147">
        <v>255</v>
      </c>
      <c r="F147">
        <v>474</v>
      </c>
      <c r="G147">
        <v>145</v>
      </c>
      <c r="H147" t="s">
        <v>17</v>
      </c>
      <c r="I147" t="str">
        <f>VLOOKUP($B147,Taxonomy!$B$2:$X$487,7,1)</f>
        <v xml:space="preserve"> Metazoa</v>
      </c>
      <c r="J147" t="str">
        <f>VLOOKUP($B147,Taxonomy!$B$2:$X$487,8,1)</f>
        <v xml:space="preserve"> Chordata</v>
      </c>
    </row>
    <row r="148" spans="1:10" x14ac:dyDescent="0.3">
      <c r="A148" t="s">
        <v>221</v>
      </c>
      <c r="B148" t="s">
        <v>222</v>
      </c>
      <c r="C148">
        <v>341</v>
      </c>
      <c r="D148" t="s">
        <v>10</v>
      </c>
      <c r="E148">
        <v>89</v>
      </c>
      <c r="F148">
        <v>316</v>
      </c>
      <c r="G148">
        <v>535</v>
      </c>
      <c r="H148" t="s">
        <v>11</v>
      </c>
      <c r="I148" t="str">
        <f>VLOOKUP($B148,Taxonomy!$B$2:$X$487,7,1)</f>
        <v xml:space="preserve"> Metazoa</v>
      </c>
      <c r="J148" t="str">
        <f>VLOOKUP($B148,Taxonomy!$B$2:$X$487,8,1)</f>
        <v xml:space="preserve"> Chordata</v>
      </c>
    </row>
    <row r="149" spans="1:10" x14ac:dyDescent="0.3">
      <c r="A149" t="s">
        <v>223</v>
      </c>
      <c r="B149" t="s">
        <v>224</v>
      </c>
      <c r="C149">
        <v>73</v>
      </c>
      <c r="D149" t="s">
        <v>10</v>
      </c>
      <c r="E149">
        <v>21</v>
      </c>
      <c r="F149">
        <v>73</v>
      </c>
      <c r="G149">
        <v>535</v>
      </c>
      <c r="H149" t="s">
        <v>11</v>
      </c>
      <c r="I149" t="str">
        <f>VLOOKUP($B149,Taxonomy!$B$2:$X$487,7,1)</f>
        <v xml:space="preserve"> Metazoa</v>
      </c>
      <c r="J149" t="str">
        <f>VLOOKUP($B149,Taxonomy!$B$2:$X$487,8,1)</f>
        <v xml:space="preserve"> Chordata</v>
      </c>
    </row>
    <row r="150" spans="1:10" x14ac:dyDescent="0.3">
      <c r="A150" t="s">
        <v>225</v>
      </c>
      <c r="B150" t="s">
        <v>226</v>
      </c>
      <c r="C150">
        <v>465</v>
      </c>
      <c r="D150" t="s">
        <v>10</v>
      </c>
      <c r="E150">
        <v>21</v>
      </c>
      <c r="F150">
        <v>248</v>
      </c>
      <c r="G150">
        <v>535</v>
      </c>
      <c r="H150" t="s">
        <v>11</v>
      </c>
      <c r="I150" t="str">
        <f>VLOOKUP($B150,Taxonomy!$B$2:$X$487,7,1)</f>
        <v xml:space="preserve"> Metazoa</v>
      </c>
      <c r="J150" t="str">
        <f>VLOOKUP($B150,Taxonomy!$B$2:$X$487,8,1)</f>
        <v xml:space="preserve"> Chordata</v>
      </c>
    </row>
    <row r="151" spans="1:10" x14ac:dyDescent="0.3">
      <c r="A151" t="s">
        <v>225</v>
      </c>
      <c r="B151" t="s">
        <v>226</v>
      </c>
      <c r="C151">
        <v>465</v>
      </c>
      <c r="D151" t="s">
        <v>16</v>
      </c>
      <c r="E151">
        <v>260</v>
      </c>
      <c r="F151">
        <v>465</v>
      </c>
      <c r="G151">
        <v>145</v>
      </c>
      <c r="H151" t="s">
        <v>17</v>
      </c>
      <c r="I151" t="str">
        <f>VLOOKUP($B151,Taxonomy!$B$2:$X$487,7,1)</f>
        <v xml:space="preserve"> Metazoa</v>
      </c>
      <c r="J151" t="str">
        <f>VLOOKUP($B151,Taxonomy!$B$2:$X$487,8,1)</f>
        <v xml:space="preserve"> Chordata</v>
      </c>
    </row>
    <row r="152" spans="1:10" x14ac:dyDescent="0.3">
      <c r="A152" t="s">
        <v>227</v>
      </c>
      <c r="B152" t="s">
        <v>228</v>
      </c>
      <c r="C152">
        <v>310</v>
      </c>
      <c r="D152" t="s">
        <v>10</v>
      </c>
      <c r="E152">
        <v>21</v>
      </c>
      <c r="F152">
        <v>248</v>
      </c>
      <c r="G152">
        <v>535</v>
      </c>
      <c r="H152" t="s">
        <v>11</v>
      </c>
      <c r="I152" t="str">
        <f>VLOOKUP($B152,Taxonomy!$B$2:$X$487,7,1)</f>
        <v xml:space="preserve"> Metazoa</v>
      </c>
      <c r="J152" t="str">
        <f>VLOOKUP($B152,Taxonomy!$B$2:$X$487,8,1)</f>
        <v xml:space="preserve"> Chordata</v>
      </c>
    </row>
    <row r="153" spans="1:10" x14ac:dyDescent="0.3">
      <c r="A153" t="s">
        <v>229</v>
      </c>
      <c r="B153" t="s">
        <v>230</v>
      </c>
      <c r="C153">
        <v>209</v>
      </c>
      <c r="D153" t="s">
        <v>10</v>
      </c>
      <c r="E153">
        <v>89</v>
      </c>
      <c r="F153">
        <v>209</v>
      </c>
      <c r="G153">
        <v>535</v>
      </c>
      <c r="H153" t="s">
        <v>11</v>
      </c>
      <c r="I153" t="str">
        <f>VLOOKUP($B153,Taxonomy!$B$2:$X$487,7,1)</f>
        <v xml:space="preserve"> Metazoa</v>
      </c>
      <c r="J153" t="str">
        <f>VLOOKUP($B153,Taxonomy!$B$2:$X$487,8,1)</f>
        <v xml:space="preserve"> Chordata</v>
      </c>
    </row>
    <row r="154" spans="1:10" x14ac:dyDescent="0.3">
      <c r="A154" t="s">
        <v>231</v>
      </c>
      <c r="B154" t="s">
        <v>232</v>
      </c>
      <c r="C154">
        <v>277</v>
      </c>
      <c r="D154" t="s">
        <v>10</v>
      </c>
      <c r="E154">
        <v>21</v>
      </c>
      <c r="F154">
        <v>248</v>
      </c>
      <c r="G154">
        <v>535</v>
      </c>
      <c r="H154" t="s">
        <v>11</v>
      </c>
      <c r="I154" t="str">
        <f>VLOOKUP($B154,Taxonomy!$B$2:$X$487,7,1)</f>
        <v xml:space="preserve"> Metazoa</v>
      </c>
      <c r="J154" t="str">
        <f>VLOOKUP($B154,Taxonomy!$B$2:$X$487,8,1)</f>
        <v xml:space="preserve"> Chordata</v>
      </c>
    </row>
    <row r="155" spans="1:10" x14ac:dyDescent="0.3">
      <c r="A155" t="s">
        <v>233</v>
      </c>
      <c r="B155" t="s">
        <v>234</v>
      </c>
      <c r="C155">
        <v>341</v>
      </c>
      <c r="D155" t="s">
        <v>10</v>
      </c>
      <c r="E155">
        <v>89</v>
      </c>
      <c r="F155">
        <v>316</v>
      </c>
      <c r="G155">
        <v>535</v>
      </c>
      <c r="H155" t="s">
        <v>11</v>
      </c>
      <c r="I155" t="str">
        <f>VLOOKUP($B155,Taxonomy!$B$2:$X$487,7,1)</f>
        <v xml:space="preserve"> Metazoa</v>
      </c>
      <c r="J155" t="str">
        <f>VLOOKUP($B155,Taxonomy!$B$2:$X$487,8,1)</f>
        <v xml:space="preserve"> Chordata</v>
      </c>
    </row>
    <row r="156" spans="1:10" x14ac:dyDescent="0.3">
      <c r="A156" t="s">
        <v>235</v>
      </c>
      <c r="B156" t="s">
        <v>236</v>
      </c>
      <c r="C156">
        <v>459</v>
      </c>
      <c r="D156" t="s">
        <v>10</v>
      </c>
      <c r="E156">
        <v>21</v>
      </c>
      <c r="F156">
        <v>248</v>
      </c>
      <c r="G156">
        <v>535</v>
      </c>
      <c r="H156" t="s">
        <v>11</v>
      </c>
      <c r="I156" t="str">
        <f>VLOOKUP($B156,Taxonomy!$B$2:$X$487,7,1)</f>
        <v xml:space="preserve"> Metazoa</v>
      </c>
      <c r="J156" t="str">
        <f>VLOOKUP($B156,Taxonomy!$B$2:$X$487,8,1)</f>
        <v xml:space="preserve"> Chordata</v>
      </c>
    </row>
    <row r="157" spans="1:10" x14ac:dyDescent="0.3">
      <c r="A157" t="s">
        <v>235</v>
      </c>
      <c r="B157" t="s">
        <v>236</v>
      </c>
      <c r="C157">
        <v>459</v>
      </c>
      <c r="D157" t="s">
        <v>16</v>
      </c>
      <c r="E157">
        <v>260</v>
      </c>
      <c r="F157">
        <v>459</v>
      </c>
      <c r="G157">
        <v>145</v>
      </c>
      <c r="H157" t="s">
        <v>17</v>
      </c>
      <c r="I157" t="str">
        <f>VLOOKUP($B157,Taxonomy!$B$2:$X$487,7,1)</f>
        <v xml:space="preserve"> Metazoa</v>
      </c>
      <c r="J157" t="str">
        <f>VLOOKUP($B157,Taxonomy!$B$2:$X$487,8,1)</f>
        <v xml:space="preserve"> Chordata</v>
      </c>
    </row>
    <row r="158" spans="1:10" x14ac:dyDescent="0.3">
      <c r="A158" t="s">
        <v>237</v>
      </c>
      <c r="B158" t="s">
        <v>238</v>
      </c>
      <c r="C158">
        <v>427</v>
      </c>
      <c r="D158" t="s">
        <v>10</v>
      </c>
      <c r="E158">
        <v>15</v>
      </c>
      <c r="F158">
        <v>242</v>
      </c>
      <c r="G158">
        <v>535</v>
      </c>
      <c r="H158" t="s">
        <v>11</v>
      </c>
      <c r="I158" t="str">
        <f>VLOOKUP($B158,Taxonomy!$B$2:$X$487,7,1)</f>
        <v xml:space="preserve"> Metazoa</v>
      </c>
      <c r="J158" t="str">
        <f>VLOOKUP($B158,Taxonomy!$B$2:$X$487,8,1)</f>
        <v xml:space="preserve"> Chordata</v>
      </c>
    </row>
    <row r="159" spans="1:10" x14ac:dyDescent="0.3">
      <c r="A159" t="s">
        <v>237</v>
      </c>
      <c r="B159" t="s">
        <v>238</v>
      </c>
      <c r="C159">
        <v>427</v>
      </c>
      <c r="D159" t="s">
        <v>16</v>
      </c>
      <c r="E159">
        <v>254</v>
      </c>
      <c r="F159">
        <v>309</v>
      </c>
      <c r="G159">
        <v>145</v>
      </c>
      <c r="H159" t="s">
        <v>17</v>
      </c>
      <c r="I159" t="str">
        <f>VLOOKUP($B159,Taxonomy!$B$2:$X$487,7,1)</f>
        <v xml:space="preserve"> Metazoa</v>
      </c>
      <c r="J159" t="str">
        <f>VLOOKUP($B159,Taxonomy!$B$2:$X$487,8,1)</f>
        <v xml:space="preserve"> Chordata</v>
      </c>
    </row>
    <row r="160" spans="1:10" x14ac:dyDescent="0.3">
      <c r="A160" t="s">
        <v>237</v>
      </c>
      <c r="B160" t="s">
        <v>238</v>
      </c>
      <c r="C160">
        <v>427</v>
      </c>
      <c r="D160" t="s">
        <v>16</v>
      </c>
      <c r="E160">
        <v>304</v>
      </c>
      <c r="F160">
        <v>391</v>
      </c>
      <c r="G160">
        <v>145</v>
      </c>
      <c r="H160" t="s">
        <v>17</v>
      </c>
      <c r="I160" t="str">
        <f>VLOOKUP($B160,Taxonomy!$B$2:$X$487,7,1)</f>
        <v xml:space="preserve"> Metazoa</v>
      </c>
      <c r="J160" t="str">
        <f>VLOOKUP($B160,Taxonomy!$B$2:$X$487,8,1)</f>
        <v xml:space="preserve"> Chordata</v>
      </c>
    </row>
    <row r="161" spans="1:10" x14ac:dyDescent="0.3">
      <c r="A161" t="s">
        <v>237</v>
      </c>
      <c r="B161" t="s">
        <v>238</v>
      </c>
      <c r="C161">
        <v>427</v>
      </c>
      <c r="D161" t="s">
        <v>16</v>
      </c>
      <c r="E161">
        <v>388</v>
      </c>
      <c r="F161">
        <v>427</v>
      </c>
      <c r="G161">
        <v>145</v>
      </c>
      <c r="H161" t="s">
        <v>17</v>
      </c>
      <c r="I161" t="str">
        <f>VLOOKUP($B161,Taxonomy!$B$2:$X$487,7,1)</f>
        <v xml:space="preserve"> Metazoa</v>
      </c>
      <c r="J161" t="str">
        <f>VLOOKUP($B161,Taxonomy!$B$2:$X$487,8,1)</f>
        <v xml:space="preserve"> Chordata</v>
      </c>
    </row>
    <row r="162" spans="1:10" x14ac:dyDescent="0.3">
      <c r="A162" t="s">
        <v>239</v>
      </c>
      <c r="B162" t="s">
        <v>240</v>
      </c>
      <c r="C162">
        <v>159</v>
      </c>
      <c r="D162" t="s">
        <v>10</v>
      </c>
      <c r="E162">
        <v>89</v>
      </c>
      <c r="F162">
        <v>153</v>
      </c>
      <c r="G162">
        <v>535</v>
      </c>
      <c r="H162" t="s">
        <v>11</v>
      </c>
      <c r="I162" t="str">
        <f>VLOOKUP($B162,Taxonomy!$B$2:$X$487,7,1)</f>
        <v xml:space="preserve"> Metazoa</v>
      </c>
      <c r="J162" t="str">
        <f>VLOOKUP($B162,Taxonomy!$B$2:$X$487,8,1)</f>
        <v xml:space="preserve"> Chordata</v>
      </c>
    </row>
    <row r="163" spans="1:10" x14ac:dyDescent="0.3">
      <c r="A163" t="s">
        <v>241</v>
      </c>
      <c r="B163" t="s">
        <v>242</v>
      </c>
      <c r="C163">
        <v>466</v>
      </c>
      <c r="D163" t="s">
        <v>10</v>
      </c>
      <c r="E163">
        <v>118</v>
      </c>
      <c r="F163">
        <v>353</v>
      </c>
      <c r="G163">
        <v>535</v>
      </c>
      <c r="H163" t="s">
        <v>11</v>
      </c>
      <c r="I163" t="str">
        <f>VLOOKUP($B163,Taxonomy!$B$2:$X$487,7,1)</f>
        <v xml:space="preserve"> Metazoa</v>
      </c>
      <c r="J163" t="str">
        <f>VLOOKUP($B163,Taxonomy!$B$2:$X$487,8,1)</f>
        <v xml:space="preserve"> Ecdysozoa</v>
      </c>
    </row>
    <row r="164" spans="1:10" x14ac:dyDescent="0.3">
      <c r="A164" t="s">
        <v>241</v>
      </c>
      <c r="B164" t="s">
        <v>242</v>
      </c>
      <c r="C164">
        <v>466</v>
      </c>
      <c r="D164" t="s">
        <v>26</v>
      </c>
      <c r="E164">
        <v>23</v>
      </c>
      <c r="F164">
        <v>102</v>
      </c>
      <c r="G164">
        <v>26099</v>
      </c>
      <c r="H164" t="s">
        <v>27</v>
      </c>
      <c r="I164" t="str">
        <f>VLOOKUP($B164,Taxonomy!$B$2:$X$487,7,1)</f>
        <v xml:space="preserve"> Metazoa</v>
      </c>
      <c r="J164" t="str">
        <f>VLOOKUP($B164,Taxonomy!$B$2:$X$487,8,1)</f>
        <v xml:space="preserve"> Ecdysozoa</v>
      </c>
    </row>
    <row r="165" spans="1:10" x14ac:dyDescent="0.3">
      <c r="A165" t="s">
        <v>243</v>
      </c>
      <c r="B165" t="s">
        <v>244</v>
      </c>
      <c r="C165">
        <v>325</v>
      </c>
      <c r="D165" t="s">
        <v>10</v>
      </c>
      <c r="E165">
        <v>77</v>
      </c>
      <c r="F165">
        <v>301</v>
      </c>
      <c r="G165">
        <v>535</v>
      </c>
      <c r="H165" t="s">
        <v>11</v>
      </c>
      <c r="I165" t="str">
        <f>VLOOKUP($B165,Taxonomy!$B$2:$X$487,7,1)</f>
        <v xml:space="preserve"> Metazoa</v>
      </c>
      <c r="J165" t="str">
        <f>VLOOKUP($B165,Taxonomy!$B$2:$X$487,8,1)</f>
        <v xml:space="preserve"> Ecdysozoa</v>
      </c>
    </row>
    <row r="166" spans="1:10" x14ac:dyDescent="0.3">
      <c r="A166" t="s">
        <v>245</v>
      </c>
      <c r="B166" t="s">
        <v>246</v>
      </c>
      <c r="C166">
        <v>399</v>
      </c>
      <c r="D166" t="s">
        <v>10</v>
      </c>
      <c r="E166">
        <v>1</v>
      </c>
      <c r="F166">
        <v>225</v>
      </c>
      <c r="G166">
        <v>535</v>
      </c>
      <c r="H166" t="s">
        <v>11</v>
      </c>
      <c r="I166" t="str">
        <f>VLOOKUP($B166,Taxonomy!$B$2:$X$487,7,1)</f>
        <v xml:space="preserve"> Metazoa</v>
      </c>
      <c r="J166" t="str">
        <f>VLOOKUP($B166,Taxonomy!$B$2:$X$487,8,1)</f>
        <v xml:space="preserve"> Ecdysozoa</v>
      </c>
    </row>
    <row r="167" spans="1:10" x14ac:dyDescent="0.3">
      <c r="A167" t="s">
        <v>247</v>
      </c>
      <c r="B167" t="s">
        <v>248</v>
      </c>
      <c r="C167">
        <v>475</v>
      </c>
      <c r="D167" t="s">
        <v>10</v>
      </c>
      <c r="E167">
        <v>109</v>
      </c>
      <c r="F167">
        <v>344</v>
      </c>
      <c r="G167">
        <v>535</v>
      </c>
      <c r="H167" t="s">
        <v>11</v>
      </c>
      <c r="I167" t="str">
        <f>VLOOKUP($B167,Taxonomy!$B$2:$X$487,7,1)</f>
        <v xml:space="preserve"> Metazoa</v>
      </c>
      <c r="J167" t="str">
        <f>VLOOKUP($B167,Taxonomy!$B$2:$X$487,8,1)</f>
        <v xml:space="preserve"> Ecdysozoa</v>
      </c>
    </row>
    <row r="168" spans="1:10" x14ac:dyDescent="0.3">
      <c r="A168" t="s">
        <v>247</v>
      </c>
      <c r="B168" t="s">
        <v>248</v>
      </c>
      <c r="C168">
        <v>475</v>
      </c>
      <c r="D168" t="s">
        <v>26</v>
      </c>
      <c r="E168">
        <v>14</v>
      </c>
      <c r="F168">
        <v>94</v>
      </c>
      <c r="G168">
        <v>26099</v>
      </c>
      <c r="H168" t="s">
        <v>27</v>
      </c>
      <c r="I168" t="str">
        <f>VLOOKUP($B168,Taxonomy!$B$2:$X$487,7,1)</f>
        <v xml:space="preserve"> Metazoa</v>
      </c>
      <c r="J168" t="str">
        <f>VLOOKUP($B168,Taxonomy!$B$2:$X$487,8,1)</f>
        <v xml:space="preserve"> Ecdysozoa</v>
      </c>
    </row>
    <row r="169" spans="1:10" x14ac:dyDescent="0.3">
      <c r="A169" t="s">
        <v>249</v>
      </c>
      <c r="B169" t="s">
        <v>250</v>
      </c>
      <c r="C169">
        <v>396</v>
      </c>
      <c r="D169" t="s">
        <v>10</v>
      </c>
      <c r="E169">
        <v>102</v>
      </c>
      <c r="F169">
        <v>337</v>
      </c>
      <c r="G169">
        <v>535</v>
      </c>
      <c r="H169" t="s">
        <v>11</v>
      </c>
      <c r="I169" t="str">
        <f>VLOOKUP($B169,Taxonomy!$B$2:$X$487,7,1)</f>
        <v xml:space="preserve"> Metazoa</v>
      </c>
      <c r="J169" t="str">
        <f>VLOOKUP($B169,Taxonomy!$B$2:$X$487,8,1)</f>
        <v xml:space="preserve"> Ecdysozoa</v>
      </c>
    </row>
    <row r="170" spans="1:10" x14ac:dyDescent="0.3">
      <c r="A170" t="s">
        <v>249</v>
      </c>
      <c r="B170" t="s">
        <v>250</v>
      </c>
      <c r="C170">
        <v>396</v>
      </c>
      <c r="D170" t="s">
        <v>26</v>
      </c>
      <c r="E170">
        <v>7</v>
      </c>
      <c r="F170">
        <v>85</v>
      </c>
      <c r="G170">
        <v>26099</v>
      </c>
      <c r="H170" t="s">
        <v>27</v>
      </c>
      <c r="I170" t="str">
        <f>VLOOKUP($B170,Taxonomy!$B$2:$X$487,7,1)</f>
        <v xml:space="preserve"> Metazoa</v>
      </c>
      <c r="J170" t="str">
        <f>VLOOKUP($B170,Taxonomy!$B$2:$X$487,8,1)</f>
        <v xml:space="preserve"> Ecdysozoa</v>
      </c>
    </row>
    <row r="171" spans="1:10" x14ac:dyDescent="0.3">
      <c r="A171" t="s">
        <v>251</v>
      </c>
      <c r="B171" t="s">
        <v>252</v>
      </c>
      <c r="C171">
        <v>483</v>
      </c>
      <c r="D171" t="s">
        <v>10</v>
      </c>
      <c r="E171">
        <v>17</v>
      </c>
      <c r="F171">
        <v>242</v>
      </c>
      <c r="G171">
        <v>535</v>
      </c>
      <c r="H171" t="s">
        <v>11</v>
      </c>
      <c r="I171" t="str">
        <f>VLOOKUP($B171,Taxonomy!$B$2:$X$487,7,1)</f>
        <v xml:space="preserve"> Metazoa</v>
      </c>
      <c r="J171" t="str">
        <f>VLOOKUP($B171,Taxonomy!$B$2:$X$487,8,1)</f>
        <v xml:space="preserve"> Ecdysozoa</v>
      </c>
    </row>
    <row r="172" spans="1:10" x14ac:dyDescent="0.3">
      <c r="A172" t="s">
        <v>251</v>
      </c>
      <c r="B172" t="s">
        <v>252</v>
      </c>
      <c r="C172">
        <v>483</v>
      </c>
      <c r="D172" t="s">
        <v>16</v>
      </c>
      <c r="E172">
        <v>254</v>
      </c>
      <c r="F172">
        <v>478</v>
      </c>
      <c r="G172">
        <v>145</v>
      </c>
      <c r="H172" t="s">
        <v>17</v>
      </c>
      <c r="I172" t="str">
        <f>VLOOKUP($B172,Taxonomy!$B$2:$X$487,7,1)</f>
        <v xml:space="preserve"> Metazoa</v>
      </c>
      <c r="J172" t="str">
        <f>VLOOKUP($B172,Taxonomy!$B$2:$X$487,8,1)</f>
        <v xml:space="preserve"> Ecdysozoa</v>
      </c>
    </row>
    <row r="173" spans="1:10" x14ac:dyDescent="0.3">
      <c r="A173" t="s">
        <v>253</v>
      </c>
      <c r="B173" t="s">
        <v>254</v>
      </c>
      <c r="C173">
        <v>323</v>
      </c>
      <c r="D173" t="s">
        <v>10</v>
      </c>
      <c r="E173">
        <v>74</v>
      </c>
      <c r="F173">
        <v>299</v>
      </c>
      <c r="G173">
        <v>535</v>
      </c>
      <c r="H173" t="s">
        <v>11</v>
      </c>
      <c r="I173" t="str">
        <f>VLOOKUP($B173,Taxonomy!$B$2:$X$487,7,1)</f>
        <v xml:space="preserve"> Metazoa</v>
      </c>
      <c r="J173" t="str">
        <f>VLOOKUP($B173,Taxonomy!$B$2:$X$487,8,1)</f>
        <v xml:space="preserve"> Ecdysozoa</v>
      </c>
    </row>
    <row r="174" spans="1:10" x14ac:dyDescent="0.3">
      <c r="A174" t="s">
        <v>255</v>
      </c>
      <c r="B174" t="s">
        <v>256</v>
      </c>
      <c r="C174">
        <v>270</v>
      </c>
      <c r="D174" t="s">
        <v>10</v>
      </c>
      <c r="E174">
        <v>22</v>
      </c>
      <c r="F174">
        <v>249</v>
      </c>
      <c r="G174">
        <v>535</v>
      </c>
      <c r="H174" t="s">
        <v>11</v>
      </c>
      <c r="I174" t="str">
        <f>VLOOKUP($B174,Taxonomy!$B$2:$X$487,7,1)</f>
        <v xml:space="preserve"> Metazoa</v>
      </c>
      <c r="J174" t="str">
        <f>VLOOKUP($B174,Taxonomy!$B$2:$X$487,8,1)</f>
        <v xml:space="preserve"> Ecdysozoa</v>
      </c>
    </row>
    <row r="175" spans="1:10" x14ac:dyDescent="0.3">
      <c r="A175" t="s">
        <v>257</v>
      </c>
      <c r="B175" t="s">
        <v>258</v>
      </c>
      <c r="C175">
        <v>223</v>
      </c>
      <c r="D175" t="s">
        <v>10</v>
      </c>
      <c r="E175">
        <v>1</v>
      </c>
      <c r="F175">
        <v>202</v>
      </c>
      <c r="G175">
        <v>535</v>
      </c>
      <c r="H175" t="s">
        <v>11</v>
      </c>
      <c r="I175" t="str">
        <f>VLOOKUP($B175,Taxonomy!$B$2:$X$487,7,1)</f>
        <v xml:space="preserve"> Metazoa</v>
      </c>
      <c r="J175" t="str">
        <f>VLOOKUP($B175,Taxonomy!$B$2:$X$487,8,1)</f>
        <v xml:space="preserve"> Ecdysozoa</v>
      </c>
    </row>
    <row r="176" spans="1:10" x14ac:dyDescent="0.3">
      <c r="A176" t="s">
        <v>259</v>
      </c>
      <c r="B176" t="s">
        <v>260</v>
      </c>
      <c r="C176">
        <v>154</v>
      </c>
      <c r="D176" t="s">
        <v>10</v>
      </c>
      <c r="E176">
        <v>1</v>
      </c>
      <c r="F176">
        <v>133</v>
      </c>
      <c r="G176">
        <v>535</v>
      </c>
      <c r="H176" t="s">
        <v>11</v>
      </c>
      <c r="I176" t="str">
        <f>VLOOKUP($B176,Taxonomy!$B$2:$X$487,7,1)</f>
        <v xml:space="preserve"> Metazoa</v>
      </c>
      <c r="J176" t="str">
        <f>VLOOKUP($B176,Taxonomy!$B$2:$X$487,8,1)</f>
        <v xml:space="preserve"> Ecdysozoa</v>
      </c>
    </row>
    <row r="177" spans="1:10" x14ac:dyDescent="0.3">
      <c r="A177" t="s">
        <v>261</v>
      </c>
      <c r="B177" t="s">
        <v>262</v>
      </c>
      <c r="C177">
        <v>482</v>
      </c>
      <c r="D177" t="s">
        <v>10</v>
      </c>
      <c r="E177">
        <v>15</v>
      </c>
      <c r="F177">
        <v>242</v>
      </c>
      <c r="G177">
        <v>535</v>
      </c>
      <c r="H177" t="s">
        <v>11</v>
      </c>
      <c r="I177" t="str">
        <f>VLOOKUP($B177,Taxonomy!$B$2:$X$487,7,1)</f>
        <v xml:space="preserve"> Metazoa</v>
      </c>
      <c r="J177" t="str">
        <f>VLOOKUP($B177,Taxonomy!$B$2:$X$487,8,1)</f>
        <v xml:space="preserve"> Chordata</v>
      </c>
    </row>
    <row r="178" spans="1:10" x14ac:dyDescent="0.3">
      <c r="A178" t="s">
        <v>261</v>
      </c>
      <c r="B178" t="s">
        <v>262</v>
      </c>
      <c r="C178">
        <v>482</v>
      </c>
      <c r="D178" t="s">
        <v>16</v>
      </c>
      <c r="E178">
        <v>254</v>
      </c>
      <c r="F178">
        <v>482</v>
      </c>
      <c r="G178">
        <v>145</v>
      </c>
      <c r="H178" t="s">
        <v>17</v>
      </c>
      <c r="I178" t="str">
        <f>VLOOKUP($B178,Taxonomy!$B$2:$X$487,7,1)</f>
        <v xml:space="preserve"> Metazoa</v>
      </c>
      <c r="J178" t="str">
        <f>VLOOKUP($B178,Taxonomy!$B$2:$X$487,8,1)</f>
        <v xml:space="preserve"> Chordata</v>
      </c>
    </row>
    <row r="179" spans="1:10" x14ac:dyDescent="0.3">
      <c r="A179" t="s">
        <v>263</v>
      </c>
      <c r="B179" t="s">
        <v>264</v>
      </c>
      <c r="C179">
        <v>408</v>
      </c>
      <c r="D179" t="s">
        <v>10</v>
      </c>
      <c r="E179">
        <v>117</v>
      </c>
      <c r="F179">
        <v>352</v>
      </c>
      <c r="G179">
        <v>535</v>
      </c>
      <c r="H179" t="s">
        <v>11</v>
      </c>
      <c r="I179" t="str">
        <f>VLOOKUP($B179,Taxonomy!$B$2:$X$487,7,1)</f>
        <v xml:space="preserve"> Metazoa</v>
      </c>
      <c r="J179" t="str">
        <f>VLOOKUP($B179,Taxonomy!$B$2:$X$487,8,1)</f>
        <v xml:space="preserve"> Chordata</v>
      </c>
    </row>
    <row r="180" spans="1:10" x14ac:dyDescent="0.3">
      <c r="A180" t="s">
        <v>263</v>
      </c>
      <c r="B180" t="s">
        <v>264</v>
      </c>
      <c r="C180">
        <v>408</v>
      </c>
      <c r="D180" t="s">
        <v>26</v>
      </c>
      <c r="E180">
        <v>22</v>
      </c>
      <c r="F180">
        <v>101</v>
      </c>
      <c r="G180">
        <v>26099</v>
      </c>
      <c r="H180" t="s">
        <v>27</v>
      </c>
      <c r="I180" t="str">
        <f>VLOOKUP($B180,Taxonomy!$B$2:$X$487,7,1)</f>
        <v xml:space="preserve"> Metazoa</v>
      </c>
      <c r="J180" t="str">
        <f>VLOOKUP($B180,Taxonomy!$B$2:$X$487,8,1)</f>
        <v xml:space="preserve"> Chordata</v>
      </c>
    </row>
    <row r="181" spans="1:10" x14ac:dyDescent="0.3">
      <c r="A181" t="s">
        <v>265</v>
      </c>
      <c r="B181" t="s">
        <v>266</v>
      </c>
      <c r="C181">
        <v>460</v>
      </c>
      <c r="D181" t="s">
        <v>10</v>
      </c>
      <c r="E181">
        <v>1</v>
      </c>
      <c r="F181">
        <v>224</v>
      </c>
      <c r="G181">
        <v>535</v>
      </c>
      <c r="H181" t="s">
        <v>11</v>
      </c>
      <c r="I181" t="str">
        <f>VLOOKUP($B181,Taxonomy!$B$2:$X$487,7,1)</f>
        <v xml:space="preserve"> Metazoa</v>
      </c>
      <c r="J181" t="str">
        <f>VLOOKUP($B181,Taxonomy!$B$2:$X$487,8,1)</f>
        <v xml:space="preserve"> Chordata</v>
      </c>
    </row>
    <row r="182" spans="1:10" x14ac:dyDescent="0.3">
      <c r="A182" t="s">
        <v>265</v>
      </c>
      <c r="B182" t="s">
        <v>266</v>
      </c>
      <c r="C182">
        <v>460</v>
      </c>
      <c r="D182" t="s">
        <v>16</v>
      </c>
      <c r="E182">
        <v>236</v>
      </c>
      <c r="F182">
        <v>460</v>
      </c>
      <c r="G182">
        <v>145</v>
      </c>
      <c r="H182" t="s">
        <v>17</v>
      </c>
      <c r="I182" t="str">
        <f>VLOOKUP($B182,Taxonomy!$B$2:$X$487,7,1)</f>
        <v xml:space="preserve"> Metazoa</v>
      </c>
      <c r="J182" t="str">
        <f>VLOOKUP($B182,Taxonomy!$B$2:$X$487,8,1)</f>
        <v xml:space="preserve"> Chordata</v>
      </c>
    </row>
    <row r="183" spans="1:10" x14ac:dyDescent="0.3">
      <c r="A183" t="s">
        <v>267</v>
      </c>
      <c r="B183" t="s">
        <v>268</v>
      </c>
      <c r="C183">
        <v>175</v>
      </c>
      <c r="D183" t="s">
        <v>10</v>
      </c>
      <c r="E183">
        <v>123</v>
      </c>
      <c r="F183">
        <v>175</v>
      </c>
      <c r="G183">
        <v>535</v>
      </c>
      <c r="H183" t="s">
        <v>11</v>
      </c>
      <c r="I183" t="str">
        <f>VLOOKUP($B183,Taxonomy!$B$2:$X$487,7,1)</f>
        <v xml:space="preserve"> Metazoa</v>
      </c>
      <c r="J183" t="str">
        <f>VLOOKUP($B183,Taxonomy!$B$2:$X$487,8,1)</f>
        <v xml:space="preserve"> Chordata</v>
      </c>
    </row>
    <row r="184" spans="1:10" x14ac:dyDescent="0.3">
      <c r="A184" t="s">
        <v>269</v>
      </c>
      <c r="B184" t="s">
        <v>270</v>
      </c>
      <c r="C184">
        <v>373</v>
      </c>
      <c r="D184" t="s">
        <v>10</v>
      </c>
      <c r="E184">
        <v>121</v>
      </c>
      <c r="F184">
        <v>348</v>
      </c>
      <c r="G184">
        <v>535</v>
      </c>
      <c r="H184" t="s">
        <v>11</v>
      </c>
      <c r="I184" t="str">
        <f>VLOOKUP($B184,Taxonomy!$B$2:$X$487,7,1)</f>
        <v xml:space="preserve"> Metazoa</v>
      </c>
      <c r="J184" t="str">
        <f>VLOOKUP($B184,Taxonomy!$B$2:$X$487,8,1)</f>
        <v xml:space="preserve"> Chordata</v>
      </c>
    </row>
    <row r="185" spans="1:10" x14ac:dyDescent="0.3">
      <c r="A185" t="s">
        <v>271</v>
      </c>
      <c r="B185" t="s">
        <v>272</v>
      </c>
      <c r="C185">
        <v>259</v>
      </c>
      <c r="D185" t="s">
        <v>10</v>
      </c>
      <c r="E185">
        <v>116</v>
      </c>
      <c r="F185">
        <v>259</v>
      </c>
      <c r="G185">
        <v>535</v>
      </c>
      <c r="H185" t="s">
        <v>11</v>
      </c>
      <c r="I185" t="str">
        <f>VLOOKUP($B185,Taxonomy!$B$2:$X$487,7,1)</f>
        <v xml:space="preserve"> Metazoa</v>
      </c>
      <c r="J185" t="str">
        <f>VLOOKUP($B185,Taxonomy!$B$2:$X$487,8,1)</f>
        <v xml:space="preserve"> Chordata</v>
      </c>
    </row>
    <row r="186" spans="1:10" x14ac:dyDescent="0.3">
      <c r="A186" t="s">
        <v>273</v>
      </c>
      <c r="B186" t="s">
        <v>274</v>
      </c>
      <c r="C186">
        <v>280</v>
      </c>
      <c r="D186" t="s">
        <v>10</v>
      </c>
      <c r="E186">
        <v>137</v>
      </c>
      <c r="F186">
        <v>280</v>
      </c>
      <c r="G186">
        <v>535</v>
      </c>
      <c r="H186" t="s">
        <v>11</v>
      </c>
      <c r="I186" t="str">
        <f>VLOOKUP($B186,Taxonomy!$B$2:$X$487,7,1)</f>
        <v xml:space="preserve"> Metazoa</v>
      </c>
      <c r="J186" t="str">
        <f>VLOOKUP($B186,Taxonomy!$B$2:$X$487,8,1)</f>
        <v xml:space="preserve"> Chordata</v>
      </c>
    </row>
    <row r="187" spans="1:10" x14ac:dyDescent="0.3">
      <c r="A187" t="s">
        <v>275</v>
      </c>
      <c r="B187" t="s">
        <v>276</v>
      </c>
      <c r="C187">
        <v>249</v>
      </c>
      <c r="D187" t="s">
        <v>10</v>
      </c>
      <c r="E187">
        <v>1</v>
      </c>
      <c r="F187">
        <v>225</v>
      </c>
      <c r="G187">
        <v>535</v>
      </c>
      <c r="H187" t="s">
        <v>11</v>
      </c>
      <c r="I187" t="str">
        <f>VLOOKUP($B187,Taxonomy!$B$2:$X$487,7,1)</f>
        <v xml:space="preserve"> Metazoa</v>
      </c>
      <c r="J187" t="str">
        <f>VLOOKUP($B187,Taxonomy!$B$2:$X$487,8,1)</f>
        <v xml:space="preserve"> Ecdysozoa</v>
      </c>
    </row>
    <row r="188" spans="1:10" x14ac:dyDescent="0.3">
      <c r="A188" t="s">
        <v>277</v>
      </c>
      <c r="B188" t="s">
        <v>278</v>
      </c>
      <c r="C188">
        <v>396</v>
      </c>
      <c r="D188" t="s">
        <v>10</v>
      </c>
      <c r="E188">
        <v>109</v>
      </c>
      <c r="F188">
        <v>344</v>
      </c>
      <c r="G188">
        <v>535</v>
      </c>
      <c r="H188" t="s">
        <v>11</v>
      </c>
      <c r="I188" t="str">
        <f>VLOOKUP($B188,Taxonomy!$B$2:$X$487,7,1)</f>
        <v xml:space="preserve"> Metazoa</v>
      </c>
      <c r="J188" t="str">
        <f>VLOOKUP($B188,Taxonomy!$B$2:$X$487,8,1)</f>
        <v xml:space="preserve"> Ecdysozoa</v>
      </c>
    </row>
    <row r="189" spans="1:10" x14ac:dyDescent="0.3">
      <c r="A189" t="s">
        <v>277</v>
      </c>
      <c r="B189" t="s">
        <v>278</v>
      </c>
      <c r="C189">
        <v>396</v>
      </c>
      <c r="D189" t="s">
        <v>26</v>
      </c>
      <c r="E189">
        <v>3</v>
      </c>
      <c r="F189">
        <v>93</v>
      </c>
      <c r="G189">
        <v>26099</v>
      </c>
      <c r="H189" t="s">
        <v>27</v>
      </c>
      <c r="I189" t="str">
        <f>VLOOKUP($B189,Taxonomy!$B$2:$X$487,7,1)</f>
        <v xml:space="preserve"> Metazoa</v>
      </c>
      <c r="J189" t="str">
        <f>VLOOKUP($B189,Taxonomy!$B$2:$X$487,8,1)</f>
        <v xml:space="preserve"> Ecdysozoa</v>
      </c>
    </row>
    <row r="190" spans="1:10" x14ac:dyDescent="0.3">
      <c r="A190" t="s">
        <v>279</v>
      </c>
      <c r="B190" t="s">
        <v>280</v>
      </c>
      <c r="C190">
        <v>491</v>
      </c>
      <c r="D190" t="s">
        <v>10</v>
      </c>
      <c r="E190">
        <v>27</v>
      </c>
      <c r="F190">
        <v>253</v>
      </c>
      <c r="G190">
        <v>535</v>
      </c>
      <c r="H190" t="s">
        <v>11</v>
      </c>
      <c r="I190" t="str">
        <f>VLOOKUP($B190,Taxonomy!$B$2:$X$487,7,1)</f>
        <v xml:space="preserve"> Metazoa</v>
      </c>
      <c r="J190" t="str">
        <f>VLOOKUP($B190,Taxonomy!$B$2:$X$487,8,1)</f>
        <v xml:space="preserve"> Ecdysozoa</v>
      </c>
    </row>
    <row r="191" spans="1:10" x14ac:dyDescent="0.3">
      <c r="A191" t="s">
        <v>281</v>
      </c>
      <c r="B191" t="s">
        <v>282</v>
      </c>
      <c r="C191">
        <v>352</v>
      </c>
      <c r="D191" t="s">
        <v>10</v>
      </c>
      <c r="E191">
        <v>100</v>
      </c>
      <c r="F191">
        <v>328</v>
      </c>
      <c r="G191">
        <v>535</v>
      </c>
      <c r="H191" t="s">
        <v>11</v>
      </c>
      <c r="I191" t="str">
        <f>VLOOKUP($B191,Taxonomy!$B$2:$X$487,7,1)</f>
        <v xml:space="preserve"> Metazoa</v>
      </c>
      <c r="J191" t="str">
        <f>VLOOKUP($B191,Taxonomy!$B$2:$X$487,8,1)</f>
        <v xml:space="preserve"> Ecdysozoa</v>
      </c>
    </row>
    <row r="192" spans="1:10" x14ac:dyDescent="0.3">
      <c r="A192" t="s">
        <v>283</v>
      </c>
      <c r="B192" t="s">
        <v>284</v>
      </c>
      <c r="C192">
        <v>552</v>
      </c>
      <c r="D192" t="s">
        <v>10</v>
      </c>
      <c r="E192">
        <v>37</v>
      </c>
      <c r="F192">
        <v>264</v>
      </c>
      <c r="G192">
        <v>535</v>
      </c>
      <c r="H192" t="s">
        <v>11</v>
      </c>
      <c r="I192" t="str">
        <f>VLOOKUP($B192,Taxonomy!$B$2:$X$487,7,1)</f>
        <v xml:space="preserve"> Metazoa</v>
      </c>
      <c r="J192" t="str">
        <f>VLOOKUP($B192,Taxonomy!$B$2:$X$487,8,1)</f>
        <v xml:space="preserve"> Ecdysozoa</v>
      </c>
    </row>
    <row r="193" spans="1:10" x14ac:dyDescent="0.3">
      <c r="A193" t="s">
        <v>285</v>
      </c>
      <c r="B193" t="s">
        <v>286</v>
      </c>
      <c r="C193">
        <v>488</v>
      </c>
      <c r="D193" t="s">
        <v>10</v>
      </c>
      <c r="E193">
        <v>185</v>
      </c>
      <c r="F193">
        <v>420</v>
      </c>
      <c r="G193">
        <v>535</v>
      </c>
      <c r="H193" t="s">
        <v>11</v>
      </c>
      <c r="I193" t="str">
        <f>VLOOKUP($B193,Taxonomy!$B$2:$X$487,7,1)</f>
        <v xml:space="preserve"> Metazoa</v>
      </c>
      <c r="J193" t="str">
        <f>VLOOKUP($B193,Taxonomy!$B$2:$X$487,8,1)</f>
        <v xml:space="preserve"> Ecdysozoa</v>
      </c>
    </row>
    <row r="194" spans="1:10" x14ac:dyDescent="0.3">
      <c r="A194" t="s">
        <v>285</v>
      </c>
      <c r="B194" t="s">
        <v>286</v>
      </c>
      <c r="C194">
        <v>488</v>
      </c>
      <c r="D194" t="s">
        <v>26</v>
      </c>
      <c r="E194">
        <v>90</v>
      </c>
      <c r="F194">
        <v>170</v>
      </c>
      <c r="G194">
        <v>26099</v>
      </c>
      <c r="H194" t="s">
        <v>27</v>
      </c>
      <c r="I194" t="str">
        <f>VLOOKUP($B194,Taxonomy!$B$2:$X$487,7,1)</f>
        <v xml:space="preserve"> Metazoa</v>
      </c>
      <c r="J194" t="str">
        <f>VLOOKUP($B194,Taxonomy!$B$2:$X$487,8,1)</f>
        <v xml:space="preserve"> Ecdysozoa</v>
      </c>
    </row>
    <row r="195" spans="1:10" x14ac:dyDescent="0.3">
      <c r="A195" t="s">
        <v>287</v>
      </c>
      <c r="B195" t="s">
        <v>288</v>
      </c>
      <c r="C195">
        <v>525</v>
      </c>
      <c r="D195" t="s">
        <v>10</v>
      </c>
      <c r="E195">
        <v>6</v>
      </c>
      <c r="F195">
        <v>233</v>
      </c>
      <c r="G195">
        <v>535</v>
      </c>
      <c r="H195" t="s">
        <v>11</v>
      </c>
      <c r="I195" t="str">
        <f>VLOOKUP($B195,Taxonomy!$B$2:$X$487,7,1)</f>
        <v xml:space="preserve"> Metazoa</v>
      </c>
      <c r="J195" t="str">
        <f>VLOOKUP($B195,Taxonomy!$B$2:$X$487,8,1)</f>
        <v xml:space="preserve"> Ecdysozoa</v>
      </c>
    </row>
    <row r="196" spans="1:10" x14ac:dyDescent="0.3">
      <c r="A196" t="s">
        <v>289</v>
      </c>
      <c r="B196" t="s">
        <v>290</v>
      </c>
      <c r="C196">
        <v>330</v>
      </c>
      <c r="D196" t="s">
        <v>10</v>
      </c>
      <c r="E196">
        <v>78</v>
      </c>
      <c r="F196">
        <v>306</v>
      </c>
      <c r="G196">
        <v>535</v>
      </c>
      <c r="H196" t="s">
        <v>11</v>
      </c>
      <c r="I196" t="str">
        <f>VLOOKUP($B196,Taxonomy!$B$2:$X$487,7,1)</f>
        <v xml:space="preserve"> Metazoa</v>
      </c>
      <c r="J196" t="str">
        <f>VLOOKUP($B196,Taxonomy!$B$2:$X$487,8,1)</f>
        <v xml:space="preserve"> Ecdysozoa</v>
      </c>
    </row>
    <row r="197" spans="1:10" x14ac:dyDescent="0.3">
      <c r="A197" t="s">
        <v>291</v>
      </c>
      <c r="B197" t="s">
        <v>292</v>
      </c>
      <c r="C197">
        <v>341</v>
      </c>
      <c r="D197" t="s">
        <v>10</v>
      </c>
      <c r="E197">
        <v>89</v>
      </c>
      <c r="F197">
        <v>316</v>
      </c>
      <c r="G197">
        <v>535</v>
      </c>
      <c r="H197" t="s">
        <v>11</v>
      </c>
      <c r="I197" t="str">
        <f>VLOOKUP($B197,Taxonomy!$B$2:$X$487,7,1)</f>
        <v xml:space="preserve"> Metazoa</v>
      </c>
      <c r="J197" t="str">
        <f>VLOOKUP($B197,Taxonomy!$B$2:$X$487,8,1)</f>
        <v xml:space="preserve"> Chordata</v>
      </c>
    </row>
    <row r="198" spans="1:10" x14ac:dyDescent="0.3">
      <c r="A198" t="s">
        <v>293</v>
      </c>
      <c r="B198" t="s">
        <v>294</v>
      </c>
      <c r="C198">
        <v>373</v>
      </c>
      <c r="D198" t="s">
        <v>10</v>
      </c>
      <c r="E198">
        <v>121</v>
      </c>
      <c r="F198">
        <v>348</v>
      </c>
      <c r="G198">
        <v>535</v>
      </c>
      <c r="H198" t="s">
        <v>11</v>
      </c>
      <c r="I198" t="str">
        <f>VLOOKUP($B198,Taxonomy!$B$2:$X$487,7,1)</f>
        <v xml:space="preserve"> Metazoa</v>
      </c>
      <c r="J198" t="str">
        <f>VLOOKUP($B198,Taxonomy!$B$2:$X$487,8,1)</f>
        <v xml:space="preserve"> Chordata</v>
      </c>
    </row>
    <row r="199" spans="1:10" x14ac:dyDescent="0.3">
      <c r="A199" t="s">
        <v>295</v>
      </c>
      <c r="B199" t="s">
        <v>296</v>
      </c>
      <c r="C199">
        <v>341</v>
      </c>
      <c r="D199" t="s">
        <v>10</v>
      </c>
      <c r="E199">
        <v>89</v>
      </c>
      <c r="F199">
        <v>316</v>
      </c>
      <c r="G199">
        <v>535</v>
      </c>
      <c r="H199" t="s">
        <v>11</v>
      </c>
      <c r="I199" t="str">
        <f>VLOOKUP($B199,Taxonomy!$B$2:$X$487,7,1)</f>
        <v xml:space="preserve"> Metazoa</v>
      </c>
      <c r="J199" t="str">
        <f>VLOOKUP($B199,Taxonomy!$B$2:$X$487,8,1)</f>
        <v xml:space="preserve"> Chordata</v>
      </c>
    </row>
    <row r="200" spans="1:10" x14ac:dyDescent="0.3">
      <c r="A200" t="s">
        <v>297</v>
      </c>
      <c r="B200" t="s">
        <v>298</v>
      </c>
      <c r="C200">
        <v>480</v>
      </c>
      <c r="D200" t="s">
        <v>10</v>
      </c>
      <c r="E200">
        <v>22</v>
      </c>
      <c r="F200">
        <v>249</v>
      </c>
      <c r="G200">
        <v>535</v>
      </c>
      <c r="H200" t="s">
        <v>11</v>
      </c>
      <c r="I200" t="str">
        <f>VLOOKUP($B200,Taxonomy!$B$2:$X$487,7,1)</f>
        <v xml:space="preserve"> Metazoa</v>
      </c>
      <c r="J200" t="str">
        <f>VLOOKUP($B200,Taxonomy!$B$2:$X$487,8,1)</f>
        <v xml:space="preserve"> Chordata</v>
      </c>
    </row>
    <row r="201" spans="1:10" x14ac:dyDescent="0.3">
      <c r="A201" t="s">
        <v>297</v>
      </c>
      <c r="B201" t="s">
        <v>298</v>
      </c>
      <c r="C201">
        <v>480</v>
      </c>
      <c r="D201" t="s">
        <v>16</v>
      </c>
      <c r="E201">
        <v>261</v>
      </c>
      <c r="F201">
        <v>480</v>
      </c>
      <c r="G201">
        <v>145</v>
      </c>
      <c r="H201" t="s">
        <v>17</v>
      </c>
      <c r="I201" t="str">
        <f>VLOOKUP($B201,Taxonomy!$B$2:$X$487,7,1)</f>
        <v xml:space="preserve"> Metazoa</v>
      </c>
      <c r="J201" t="str">
        <f>VLOOKUP($B201,Taxonomy!$B$2:$X$487,8,1)</f>
        <v xml:space="preserve"> Chordata</v>
      </c>
    </row>
    <row r="202" spans="1:10" x14ac:dyDescent="0.3">
      <c r="A202" t="s">
        <v>299</v>
      </c>
      <c r="B202" t="s">
        <v>300</v>
      </c>
      <c r="C202">
        <v>483</v>
      </c>
      <c r="D202" t="s">
        <v>10</v>
      </c>
      <c r="E202">
        <v>15</v>
      </c>
      <c r="F202">
        <v>243</v>
      </c>
      <c r="G202">
        <v>535</v>
      </c>
      <c r="H202" t="s">
        <v>11</v>
      </c>
      <c r="I202" t="str">
        <f>VLOOKUP($B202,Taxonomy!$B$2:$X$487,7,1)</f>
        <v xml:space="preserve"> Metazoa</v>
      </c>
      <c r="J202" t="str">
        <f>VLOOKUP($B202,Taxonomy!$B$2:$X$487,8,1)</f>
        <v xml:space="preserve"> Chordata</v>
      </c>
    </row>
    <row r="203" spans="1:10" x14ac:dyDescent="0.3">
      <c r="A203" t="s">
        <v>299</v>
      </c>
      <c r="B203" t="s">
        <v>300</v>
      </c>
      <c r="C203">
        <v>483</v>
      </c>
      <c r="D203" t="s">
        <v>16</v>
      </c>
      <c r="E203">
        <v>255</v>
      </c>
      <c r="F203">
        <v>483</v>
      </c>
      <c r="G203">
        <v>145</v>
      </c>
      <c r="H203" t="s">
        <v>17</v>
      </c>
      <c r="I203" t="str">
        <f>VLOOKUP($B203,Taxonomy!$B$2:$X$487,7,1)</f>
        <v xml:space="preserve"> Metazoa</v>
      </c>
      <c r="J203" t="str">
        <f>VLOOKUP($B203,Taxonomy!$B$2:$X$487,8,1)</f>
        <v xml:space="preserve"> Chordata</v>
      </c>
    </row>
    <row r="204" spans="1:10" x14ac:dyDescent="0.3">
      <c r="A204" t="s">
        <v>301</v>
      </c>
      <c r="B204" t="s">
        <v>302</v>
      </c>
      <c r="C204">
        <v>417</v>
      </c>
      <c r="D204" t="s">
        <v>10</v>
      </c>
      <c r="E204">
        <v>117</v>
      </c>
      <c r="F204">
        <v>352</v>
      </c>
      <c r="G204">
        <v>535</v>
      </c>
      <c r="H204" t="s">
        <v>11</v>
      </c>
      <c r="I204" t="str">
        <f>VLOOKUP($B204,Taxonomy!$B$2:$X$487,7,1)</f>
        <v xml:space="preserve"> Metazoa</v>
      </c>
      <c r="J204" t="str">
        <f>VLOOKUP($B204,Taxonomy!$B$2:$X$487,8,1)</f>
        <v xml:space="preserve"> Chordata</v>
      </c>
    </row>
    <row r="205" spans="1:10" x14ac:dyDescent="0.3">
      <c r="A205" t="s">
        <v>301</v>
      </c>
      <c r="B205" t="s">
        <v>302</v>
      </c>
      <c r="C205">
        <v>417</v>
      </c>
      <c r="D205" t="s">
        <v>26</v>
      </c>
      <c r="E205">
        <v>22</v>
      </c>
      <c r="F205">
        <v>101</v>
      </c>
      <c r="G205">
        <v>26099</v>
      </c>
      <c r="H205" t="s">
        <v>27</v>
      </c>
      <c r="I205" t="str">
        <f>VLOOKUP($B205,Taxonomy!$B$2:$X$487,7,1)</f>
        <v xml:space="preserve"> Metazoa</v>
      </c>
      <c r="J205" t="str">
        <f>VLOOKUP($B205,Taxonomy!$B$2:$X$487,8,1)</f>
        <v xml:space="preserve"> Chordata</v>
      </c>
    </row>
    <row r="206" spans="1:10" x14ac:dyDescent="0.3">
      <c r="A206" t="s">
        <v>303</v>
      </c>
      <c r="B206" t="s">
        <v>304</v>
      </c>
      <c r="C206">
        <v>307</v>
      </c>
      <c r="D206" t="s">
        <v>10</v>
      </c>
      <c r="E206">
        <v>59</v>
      </c>
      <c r="F206">
        <v>286</v>
      </c>
      <c r="G206">
        <v>535</v>
      </c>
      <c r="H206" t="s">
        <v>11</v>
      </c>
      <c r="I206" t="str">
        <f>VLOOKUP($B206,Taxonomy!$B$2:$X$487,7,1)</f>
        <v xml:space="preserve"> Metazoa</v>
      </c>
      <c r="J206" t="str">
        <f>VLOOKUP($B206,Taxonomy!$B$2:$X$487,8,1)</f>
        <v xml:space="preserve"> Ecdysozoa</v>
      </c>
    </row>
    <row r="207" spans="1:10" x14ac:dyDescent="0.3">
      <c r="A207" t="s">
        <v>305</v>
      </c>
      <c r="B207" t="s">
        <v>306</v>
      </c>
      <c r="C207">
        <v>447</v>
      </c>
      <c r="D207" t="s">
        <v>10</v>
      </c>
      <c r="E207">
        <v>27</v>
      </c>
      <c r="F207">
        <v>255</v>
      </c>
      <c r="G207">
        <v>535</v>
      </c>
      <c r="H207" t="s">
        <v>11</v>
      </c>
      <c r="I207" t="str">
        <f>VLOOKUP($B207,Taxonomy!$B$2:$X$487,7,1)</f>
        <v xml:space="preserve"> Metazoa</v>
      </c>
      <c r="J207" t="str">
        <f>VLOOKUP($B207,Taxonomy!$B$2:$X$487,8,1)</f>
        <v xml:space="preserve"> Ecdysozoa</v>
      </c>
    </row>
    <row r="208" spans="1:10" x14ac:dyDescent="0.3">
      <c r="A208" t="s">
        <v>305</v>
      </c>
      <c r="B208" t="s">
        <v>306</v>
      </c>
      <c r="C208">
        <v>447</v>
      </c>
      <c r="D208" t="s">
        <v>38</v>
      </c>
      <c r="E208">
        <v>256</v>
      </c>
      <c r="F208">
        <v>333</v>
      </c>
      <c r="G208">
        <v>11</v>
      </c>
      <c r="H208" t="s">
        <v>38</v>
      </c>
      <c r="I208" t="str">
        <f>VLOOKUP($B208,Taxonomy!$B$2:$X$487,7,1)</f>
        <v xml:space="preserve"> Metazoa</v>
      </c>
      <c r="J208" t="str">
        <f>VLOOKUP($B208,Taxonomy!$B$2:$X$487,8,1)</f>
        <v xml:space="preserve"> Ecdysozoa</v>
      </c>
    </row>
    <row r="209" spans="1:10" x14ac:dyDescent="0.3">
      <c r="A209" t="s">
        <v>307</v>
      </c>
      <c r="B209" t="s">
        <v>308</v>
      </c>
      <c r="C209">
        <v>440</v>
      </c>
      <c r="D209" t="s">
        <v>10</v>
      </c>
      <c r="E209">
        <v>111</v>
      </c>
      <c r="F209">
        <v>346</v>
      </c>
      <c r="G209">
        <v>535</v>
      </c>
      <c r="H209" t="s">
        <v>11</v>
      </c>
      <c r="I209" t="str">
        <f>VLOOKUP($B209,Taxonomy!$B$2:$X$487,7,1)</f>
        <v xml:space="preserve"> Metazoa</v>
      </c>
      <c r="J209" t="str">
        <f>VLOOKUP($B209,Taxonomy!$B$2:$X$487,8,1)</f>
        <v xml:space="preserve"> Ecdysozoa</v>
      </c>
    </row>
    <row r="210" spans="1:10" x14ac:dyDescent="0.3">
      <c r="A210" t="s">
        <v>307</v>
      </c>
      <c r="B210" t="s">
        <v>308</v>
      </c>
      <c r="C210">
        <v>440</v>
      </c>
      <c r="D210" t="s">
        <v>26</v>
      </c>
      <c r="E210">
        <v>5</v>
      </c>
      <c r="F210">
        <v>96</v>
      </c>
      <c r="G210">
        <v>26099</v>
      </c>
      <c r="H210" t="s">
        <v>27</v>
      </c>
      <c r="I210" t="str">
        <f>VLOOKUP($B210,Taxonomy!$B$2:$X$487,7,1)</f>
        <v xml:space="preserve"> Metazoa</v>
      </c>
      <c r="J210" t="str">
        <f>VLOOKUP($B210,Taxonomy!$B$2:$X$487,8,1)</f>
        <v xml:space="preserve"> Ecdysozoa</v>
      </c>
    </row>
    <row r="211" spans="1:10" x14ac:dyDescent="0.3">
      <c r="A211" t="s">
        <v>309</v>
      </c>
      <c r="B211" t="s">
        <v>310</v>
      </c>
      <c r="C211">
        <v>176</v>
      </c>
      <c r="D211" t="s">
        <v>10</v>
      </c>
      <c r="E211">
        <v>14</v>
      </c>
      <c r="F211">
        <v>82</v>
      </c>
      <c r="G211">
        <v>535</v>
      </c>
      <c r="H211" t="s">
        <v>11</v>
      </c>
      <c r="I211" t="str">
        <f>VLOOKUP($B211,Taxonomy!$B$2:$X$487,7,1)</f>
        <v xml:space="preserve"> Metazoa</v>
      </c>
      <c r="J211" t="str">
        <f>VLOOKUP($B211,Taxonomy!$B$2:$X$487,8,1)</f>
        <v xml:space="preserve"> Ecdysozoa</v>
      </c>
    </row>
    <row r="212" spans="1:10" x14ac:dyDescent="0.3">
      <c r="A212" t="s">
        <v>311</v>
      </c>
      <c r="B212" t="s">
        <v>312</v>
      </c>
      <c r="C212">
        <v>272</v>
      </c>
      <c r="D212" t="s">
        <v>10</v>
      </c>
      <c r="E212">
        <v>1</v>
      </c>
      <c r="F212">
        <v>180</v>
      </c>
      <c r="G212">
        <v>535</v>
      </c>
      <c r="H212" t="s">
        <v>11</v>
      </c>
      <c r="I212" t="str">
        <f>VLOOKUP($B212,Taxonomy!$B$2:$X$487,7,1)</f>
        <v xml:space="preserve"> Metazoa</v>
      </c>
      <c r="J212" t="str">
        <f>VLOOKUP($B212,Taxonomy!$B$2:$X$487,8,1)</f>
        <v xml:space="preserve"> Ecdysozoa</v>
      </c>
    </row>
    <row r="213" spans="1:10" x14ac:dyDescent="0.3">
      <c r="A213" t="s">
        <v>313</v>
      </c>
      <c r="B213" t="s">
        <v>314</v>
      </c>
      <c r="C213">
        <v>358</v>
      </c>
      <c r="D213" t="s">
        <v>10</v>
      </c>
      <c r="E213">
        <v>29</v>
      </c>
      <c r="F213">
        <v>264</v>
      </c>
      <c r="G213">
        <v>535</v>
      </c>
      <c r="H213" t="s">
        <v>11</v>
      </c>
      <c r="I213" t="str">
        <f>VLOOKUP($B213,Taxonomy!$B$2:$X$487,7,1)</f>
        <v xml:space="preserve"> Metazoa</v>
      </c>
      <c r="J213" t="str">
        <f>VLOOKUP($B213,Taxonomy!$B$2:$X$487,8,1)</f>
        <v xml:space="preserve"> Ecdysozoa</v>
      </c>
    </row>
    <row r="214" spans="1:10" x14ac:dyDescent="0.3">
      <c r="A214" t="s">
        <v>315</v>
      </c>
      <c r="B214" t="s">
        <v>316</v>
      </c>
      <c r="C214">
        <v>89</v>
      </c>
      <c r="D214" t="s">
        <v>10</v>
      </c>
      <c r="E214">
        <v>3</v>
      </c>
      <c r="F214">
        <v>89</v>
      </c>
      <c r="G214">
        <v>535</v>
      </c>
      <c r="H214" t="s">
        <v>11</v>
      </c>
      <c r="I214" t="str">
        <f>VLOOKUP($B214,Taxonomy!$B$2:$X$487,7,1)</f>
        <v xml:space="preserve"> Metazoa</v>
      </c>
      <c r="J214" t="str">
        <f>VLOOKUP($B214,Taxonomy!$B$2:$X$487,8,1)</f>
        <v xml:space="preserve"> Ecdysozoa</v>
      </c>
    </row>
    <row r="215" spans="1:10" x14ac:dyDescent="0.3">
      <c r="A215" t="s">
        <v>317</v>
      </c>
      <c r="B215" t="s">
        <v>318</v>
      </c>
      <c r="C215">
        <v>355</v>
      </c>
      <c r="D215" t="s">
        <v>10</v>
      </c>
      <c r="E215">
        <v>70</v>
      </c>
      <c r="F215">
        <v>296</v>
      </c>
      <c r="G215">
        <v>535</v>
      </c>
      <c r="H215" t="s">
        <v>11</v>
      </c>
      <c r="I215" t="str">
        <f>VLOOKUP($B215,Taxonomy!$B$2:$X$487,7,1)</f>
        <v xml:space="preserve"> Metazoa</v>
      </c>
      <c r="J215" t="str">
        <f>VLOOKUP($B215,Taxonomy!$B$2:$X$487,8,1)</f>
        <v xml:space="preserve"> Ecdysozoa</v>
      </c>
    </row>
    <row r="216" spans="1:10" x14ac:dyDescent="0.3">
      <c r="A216" t="s">
        <v>319</v>
      </c>
      <c r="B216" t="s">
        <v>320</v>
      </c>
      <c r="C216">
        <v>412</v>
      </c>
      <c r="D216" t="s">
        <v>10</v>
      </c>
      <c r="E216">
        <v>1</v>
      </c>
      <c r="F216">
        <v>137</v>
      </c>
      <c r="G216">
        <v>535</v>
      </c>
      <c r="H216" t="s">
        <v>11</v>
      </c>
      <c r="I216" t="str">
        <f>VLOOKUP($B216,Taxonomy!$B$2:$X$487,7,1)</f>
        <v xml:space="preserve"> Metazoa</v>
      </c>
      <c r="J216" t="str">
        <f>VLOOKUP($B216,Taxonomy!$B$2:$X$487,8,1)</f>
        <v xml:space="preserve"> Ecdysozoa</v>
      </c>
    </row>
    <row r="217" spans="1:10" x14ac:dyDescent="0.3">
      <c r="A217" t="s">
        <v>319</v>
      </c>
      <c r="B217" t="s">
        <v>320</v>
      </c>
      <c r="C217">
        <v>412</v>
      </c>
      <c r="D217" t="s">
        <v>16</v>
      </c>
      <c r="E217">
        <v>303</v>
      </c>
      <c r="F217">
        <v>408</v>
      </c>
      <c r="G217">
        <v>145</v>
      </c>
      <c r="H217" t="s">
        <v>17</v>
      </c>
      <c r="I217" t="str">
        <f>VLOOKUP($B217,Taxonomy!$B$2:$X$487,7,1)</f>
        <v xml:space="preserve"> Metazoa</v>
      </c>
      <c r="J217" t="str">
        <f>VLOOKUP($B217,Taxonomy!$B$2:$X$487,8,1)</f>
        <v xml:space="preserve"> Ecdysozoa</v>
      </c>
    </row>
    <row r="218" spans="1:10" x14ac:dyDescent="0.3">
      <c r="A218" t="s">
        <v>319</v>
      </c>
      <c r="B218" t="s">
        <v>320</v>
      </c>
      <c r="C218">
        <v>412</v>
      </c>
      <c r="D218" t="s">
        <v>321</v>
      </c>
      <c r="E218">
        <v>253</v>
      </c>
      <c r="F218">
        <v>285</v>
      </c>
      <c r="G218">
        <v>39</v>
      </c>
      <c r="H218" t="s">
        <v>321</v>
      </c>
      <c r="I218" t="str">
        <f>VLOOKUP($B218,Taxonomy!$B$2:$X$487,7,1)</f>
        <v xml:space="preserve"> Metazoa</v>
      </c>
      <c r="J218" t="str">
        <f>VLOOKUP($B218,Taxonomy!$B$2:$X$487,8,1)</f>
        <v xml:space="preserve"> Ecdysozoa</v>
      </c>
    </row>
    <row r="219" spans="1:10" x14ac:dyDescent="0.3">
      <c r="A219" t="s">
        <v>319</v>
      </c>
      <c r="B219" t="s">
        <v>320</v>
      </c>
      <c r="C219">
        <v>412</v>
      </c>
      <c r="D219" t="s">
        <v>322</v>
      </c>
      <c r="E219">
        <v>189</v>
      </c>
      <c r="F219">
        <v>233</v>
      </c>
      <c r="G219">
        <v>1</v>
      </c>
      <c r="H219" t="s">
        <v>322</v>
      </c>
      <c r="I219" t="str">
        <f>VLOOKUP($B219,Taxonomy!$B$2:$X$487,7,1)</f>
        <v xml:space="preserve"> Metazoa</v>
      </c>
      <c r="J219" t="str">
        <f>VLOOKUP($B219,Taxonomy!$B$2:$X$487,8,1)</f>
        <v xml:space="preserve"> Ecdysozoa</v>
      </c>
    </row>
    <row r="220" spans="1:10" x14ac:dyDescent="0.3">
      <c r="A220" t="s">
        <v>323</v>
      </c>
      <c r="B220" t="s">
        <v>324</v>
      </c>
      <c r="C220">
        <v>552</v>
      </c>
      <c r="D220" t="s">
        <v>10</v>
      </c>
      <c r="E220">
        <v>184</v>
      </c>
      <c r="F220">
        <v>419</v>
      </c>
      <c r="G220">
        <v>535</v>
      </c>
      <c r="H220" t="s">
        <v>11</v>
      </c>
      <c r="I220" t="str">
        <f>VLOOKUP($B220,Taxonomy!$B$2:$X$487,7,1)</f>
        <v xml:space="preserve"> Metazoa</v>
      </c>
      <c r="J220" t="str">
        <f>VLOOKUP($B220,Taxonomy!$B$2:$X$487,8,1)</f>
        <v xml:space="preserve"> Ecdysozoa</v>
      </c>
    </row>
    <row r="221" spans="1:10" x14ac:dyDescent="0.3">
      <c r="A221" t="s">
        <v>323</v>
      </c>
      <c r="B221" t="s">
        <v>324</v>
      </c>
      <c r="C221">
        <v>552</v>
      </c>
      <c r="D221" t="s">
        <v>26</v>
      </c>
      <c r="E221">
        <v>96</v>
      </c>
      <c r="F221">
        <v>168</v>
      </c>
      <c r="G221">
        <v>26099</v>
      </c>
      <c r="H221" t="s">
        <v>27</v>
      </c>
      <c r="I221" t="str">
        <f>VLOOKUP($B221,Taxonomy!$B$2:$X$487,7,1)</f>
        <v xml:space="preserve"> Metazoa</v>
      </c>
      <c r="J221" t="str">
        <f>VLOOKUP($B221,Taxonomy!$B$2:$X$487,8,1)</f>
        <v xml:space="preserve"> Ecdysozoa</v>
      </c>
    </row>
    <row r="222" spans="1:10" x14ac:dyDescent="0.3">
      <c r="A222" t="s">
        <v>325</v>
      </c>
      <c r="B222" t="s">
        <v>326</v>
      </c>
      <c r="C222">
        <v>342</v>
      </c>
      <c r="D222" t="s">
        <v>10</v>
      </c>
      <c r="E222">
        <v>87</v>
      </c>
      <c r="F222">
        <v>315</v>
      </c>
      <c r="G222">
        <v>535</v>
      </c>
      <c r="H222" t="s">
        <v>11</v>
      </c>
      <c r="I222" t="str">
        <f>VLOOKUP($B222,Taxonomy!$B$2:$X$487,7,1)</f>
        <v xml:space="preserve"> Metazoa</v>
      </c>
      <c r="J222" t="str">
        <f>VLOOKUP($B222,Taxonomy!$B$2:$X$487,8,1)</f>
        <v xml:space="preserve"> Chordata</v>
      </c>
    </row>
    <row r="223" spans="1:10" x14ac:dyDescent="0.3">
      <c r="A223" t="s">
        <v>327</v>
      </c>
      <c r="B223" t="s">
        <v>328</v>
      </c>
      <c r="C223">
        <v>407</v>
      </c>
      <c r="D223" t="s">
        <v>10</v>
      </c>
      <c r="E223">
        <v>116</v>
      </c>
      <c r="F223">
        <v>326</v>
      </c>
      <c r="G223">
        <v>535</v>
      </c>
      <c r="H223" t="s">
        <v>11</v>
      </c>
      <c r="I223" t="str">
        <f>VLOOKUP($B223,Taxonomy!$B$2:$X$487,7,1)</f>
        <v xml:space="preserve"> Metazoa</v>
      </c>
      <c r="J223" t="str">
        <f>VLOOKUP($B223,Taxonomy!$B$2:$X$487,8,1)</f>
        <v xml:space="preserve"> Chordata</v>
      </c>
    </row>
    <row r="224" spans="1:10" x14ac:dyDescent="0.3">
      <c r="A224" t="s">
        <v>327</v>
      </c>
      <c r="B224" t="s">
        <v>328</v>
      </c>
      <c r="C224">
        <v>407</v>
      </c>
      <c r="D224" t="s">
        <v>26</v>
      </c>
      <c r="E224">
        <v>21</v>
      </c>
      <c r="F224">
        <v>101</v>
      </c>
      <c r="G224">
        <v>26099</v>
      </c>
      <c r="H224" t="s">
        <v>27</v>
      </c>
      <c r="I224" t="str">
        <f>VLOOKUP($B224,Taxonomy!$B$2:$X$487,7,1)</f>
        <v xml:space="preserve"> Metazoa</v>
      </c>
      <c r="J224" t="str">
        <f>VLOOKUP($B224,Taxonomy!$B$2:$X$487,8,1)</f>
        <v xml:space="preserve"> Chordata</v>
      </c>
    </row>
    <row r="225" spans="1:10" x14ac:dyDescent="0.3">
      <c r="A225" t="s">
        <v>329</v>
      </c>
      <c r="B225" t="s">
        <v>330</v>
      </c>
      <c r="C225">
        <v>298</v>
      </c>
      <c r="D225" t="s">
        <v>10</v>
      </c>
      <c r="E225">
        <v>15</v>
      </c>
      <c r="F225">
        <v>240</v>
      </c>
      <c r="G225">
        <v>535</v>
      </c>
      <c r="H225" t="s">
        <v>11</v>
      </c>
      <c r="I225" t="str">
        <f>VLOOKUP($B225,Taxonomy!$B$2:$X$487,7,1)</f>
        <v xml:space="preserve"> Metazoa</v>
      </c>
      <c r="J225" t="str">
        <f>VLOOKUP($B225,Taxonomy!$B$2:$X$487,8,1)</f>
        <v xml:space="preserve"> Chordata</v>
      </c>
    </row>
    <row r="226" spans="1:10" x14ac:dyDescent="0.3">
      <c r="A226" t="s">
        <v>331</v>
      </c>
      <c r="B226" t="s">
        <v>332</v>
      </c>
      <c r="C226">
        <v>598</v>
      </c>
      <c r="D226" t="s">
        <v>10</v>
      </c>
      <c r="E226">
        <v>200</v>
      </c>
      <c r="F226">
        <v>428</v>
      </c>
      <c r="G226">
        <v>535</v>
      </c>
      <c r="H226" t="s">
        <v>11</v>
      </c>
      <c r="I226" t="str">
        <f>VLOOKUP($B226,Taxonomy!$B$2:$X$487,7,1)</f>
        <v xml:space="preserve"> Metazoa</v>
      </c>
      <c r="J226" t="str">
        <f>VLOOKUP($B226,Taxonomy!$B$2:$X$487,8,1)</f>
        <v xml:space="preserve"> Chordata</v>
      </c>
    </row>
    <row r="227" spans="1:10" x14ac:dyDescent="0.3">
      <c r="A227" t="s">
        <v>333</v>
      </c>
      <c r="B227" t="s">
        <v>334</v>
      </c>
      <c r="C227">
        <v>407</v>
      </c>
      <c r="D227" t="s">
        <v>10</v>
      </c>
      <c r="E227">
        <v>116</v>
      </c>
      <c r="F227">
        <v>326</v>
      </c>
      <c r="G227">
        <v>535</v>
      </c>
      <c r="H227" t="s">
        <v>11</v>
      </c>
      <c r="I227" t="str">
        <f>VLOOKUP($B227,Taxonomy!$B$2:$X$487,7,1)</f>
        <v xml:space="preserve"> Metazoa</v>
      </c>
      <c r="J227" t="str">
        <f>VLOOKUP($B227,Taxonomy!$B$2:$X$487,8,1)</f>
        <v xml:space="preserve"> Chordata</v>
      </c>
    </row>
    <row r="228" spans="1:10" x14ac:dyDescent="0.3">
      <c r="A228" t="s">
        <v>333</v>
      </c>
      <c r="B228" t="s">
        <v>334</v>
      </c>
      <c r="C228">
        <v>407</v>
      </c>
      <c r="D228" t="s">
        <v>26</v>
      </c>
      <c r="E228">
        <v>21</v>
      </c>
      <c r="F228">
        <v>101</v>
      </c>
      <c r="G228">
        <v>26099</v>
      </c>
      <c r="H228" t="s">
        <v>27</v>
      </c>
      <c r="I228" t="str">
        <f>VLOOKUP($B228,Taxonomy!$B$2:$X$487,7,1)</f>
        <v xml:space="preserve"> Metazoa</v>
      </c>
      <c r="J228" t="str">
        <f>VLOOKUP($B228,Taxonomy!$B$2:$X$487,8,1)</f>
        <v xml:space="preserve"> Chordata</v>
      </c>
    </row>
    <row r="229" spans="1:10" x14ac:dyDescent="0.3">
      <c r="A229" t="s">
        <v>335</v>
      </c>
      <c r="B229" t="s">
        <v>336</v>
      </c>
      <c r="C229">
        <v>428</v>
      </c>
      <c r="D229" t="s">
        <v>10</v>
      </c>
      <c r="E229">
        <v>173</v>
      </c>
      <c r="F229">
        <v>401</v>
      </c>
      <c r="G229">
        <v>535</v>
      </c>
      <c r="H229" t="s">
        <v>11</v>
      </c>
      <c r="I229" t="str">
        <f>VLOOKUP($B229,Taxonomy!$B$2:$X$487,7,1)</f>
        <v xml:space="preserve"> Metazoa</v>
      </c>
      <c r="J229" t="str">
        <f>VLOOKUP($B229,Taxonomy!$B$2:$X$487,8,1)</f>
        <v xml:space="preserve"> Chordata</v>
      </c>
    </row>
    <row r="230" spans="1:10" x14ac:dyDescent="0.3">
      <c r="A230" t="s">
        <v>337</v>
      </c>
      <c r="B230" t="s">
        <v>338</v>
      </c>
      <c r="C230">
        <v>433</v>
      </c>
      <c r="D230" t="s">
        <v>10</v>
      </c>
      <c r="E230">
        <v>123</v>
      </c>
      <c r="F230">
        <v>358</v>
      </c>
      <c r="G230">
        <v>535</v>
      </c>
      <c r="H230" t="s">
        <v>11</v>
      </c>
      <c r="I230" t="str">
        <f>VLOOKUP($B230,Taxonomy!$B$2:$X$487,7,1)</f>
        <v xml:space="preserve"> Metazoa</v>
      </c>
      <c r="J230" t="str">
        <f>VLOOKUP($B230,Taxonomy!$B$2:$X$487,8,1)</f>
        <v xml:space="preserve"> Ecdysozoa</v>
      </c>
    </row>
    <row r="231" spans="1:10" x14ac:dyDescent="0.3">
      <c r="A231" t="s">
        <v>337</v>
      </c>
      <c r="B231" t="s">
        <v>338</v>
      </c>
      <c r="C231">
        <v>433</v>
      </c>
      <c r="D231" t="s">
        <v>26</v>
      </c>
      <c r="E231">
        <v>28</v>
      </c>
      <c r="F231">
        <v>106</v>
      </c>
      <c r="G231">
        <v>26099</v>
      </c>
      <c r="H231" t="s">
        <v>27</v>
      </c>
      <c r="I231" t="str">
        <f>VLOOKUP($B231,Taxonomy!$B$2:$X$487,7,1)</f>
        <v xml:space="preserve"> Metazoa</v>
      </c>
      <c r="J231" t="str">
        <f>VLOOKUP($B231,Taxonomy!$B$2:$X$487,8,1)</f>
        <v xml:space="preserve"> Ecdysozoa</v>
      </c>
    </row>
    <row r="232" spans="1:10" x14ac:dyDescent="0.3">
      <c r="A232" t="s">
        <v>339</v>
      </c>
      <c r="B232" t="s">
        <v>340</v>
      </c>
      <c r="C232">
        <v>319</v>
      </c>
      <c r="D232" t="s">
        <v>10</v>
      </c>
      <c r="E232">
        <v>69</v>
      </c>
      <c r="F232">
        <v>289</v>
      </c>
      <c r="G232">
        <v>535</v>
      </c>
      <c r="H232" t="s">
        <v>11</v>
      </c>
      <c r="I232" t="str">
        <f>VLOOKUP($B232,Taxonomy!$B$2:$X$487,7,1)</f>
        <v xml:space="preserve"> Metazoa</v>
      </c>
      <c r="J232" t="str">
        <f>VLOOKUP($B232,Taxonomy!$B$2:$X$487,8,1)</f>
        <v xml:space="preserve"> Ecdysozoa</v>
      </c>
    </row>
    <row r="233" spans="1:10" x14ac:dyDescent="0.3">
      <c r="A233" t="s">
        <v>341</v>
      </c>
      <c r="B233" t="s">
        <v>342</v>
      </c>
      <c r="C233">
        <v>392</v>
      </c>
      <c r="D233" t="s">
        <v>10</v>
      </c>
      <c r="E233">
        <v>1</v>
      </c>
      <c r="F233">
        <v>126</v>
      </c>
      <c r="G233">
        <v>535</v>
      </c>
      <c r="H233" t="s">
        <v>11</v>
      </c>
      <c r="I233" t="str">
        <f>VLOOKUP($B233,Taxonomy!$B$2:$X$487,7,1)</f>
        <v xml:space="preserve"> Metazoa</v>
      </c>
      <c r="J233" t="str">
        <f>VLOOKUP($B233,Taxonomy!$B$2:$X$487,8,1)</f>
        <v xml:space="preserve"> Ecdysozoa</v>
      </c>
    </row>
    <row r="234" spans="1:10" x14ac:dyDescent="0.3">
      <c r="A234" t="s">
        <v>341</v>
      </c>
      <c r="B234" t="s">
        <v>342</v>
      </c>
      <c r="C234">
        <v>392</v>
      </c>
      <c r="D234" t="s">
        <v>343</v>
      </c>
      <c r="E234">
        <v>261</v>
      </c>
      <c r="F234">
        <v>390</v>
      </c>
      <c r="G234">
        <v>204</v>
      </c>
      <c r="H234" t="s">
        <v>343</v>
      </c>
      <c r="I234" t="str">
        <f>VLOOKUP($B234,Taxonomy!$B$2:$X$487,7,1)</f>
        <v xml:space="preserve"> Metazoa</v>
      </c>
      <c r="J234" t="str">
        <f>VLOOKUP($B234,Taxonomy!$B$2:$X$487,8,1)</f>
        <v xml:space="preserve"> Ecdysozoa</v>
      </c>
    </row>
    <row r="235" spans="1:10" x14ac:dyDescent="0.3">
      <c r="A235" t="s">
        <v>344</v>
      </c>
      <c r="B235" t="s">
        <v>345</v>
      </c>
      <c r="C235">
        <v>120</v>
      </c>
      <c r="D235" t="s">
        <v>10</v>
      </c>
      <c r="E235">
        <v>61</v>
      </c>
      <c r="F235">
        <v>104</v>
      </c>
      <c r="G235">
        <v>535</v>
      </c>
      <c r="H235" t="s">
        <v>11</v>
      </c>
      <c r="I235" t="str">
        <f>VLOOKUP($B235,Taxonomy!$B$2:$X$487,7,1)</f>
        <v xml:space="preserve"> Metazoa</v>
      </c>
      <c r="J235" t="str">
        <f>VLOOKUP($B235,Taxonomy!$B$2:$X$487,8,1)</f>
        <v xml:space="preserve"> Ecdysozoa</v>
      </c>
    </row>
    <row r="236" spans="1:10" x14ac:dyDescent="0.3">
      <c r="A236" t="s">
        <v>346</v>
      </c>
      <c r="B236" t="s">
        <v>347</v>
      </c>
      <c r="C236">
        <v>107</v>
      </c>
      <c r="D236" t="s">
        <v>10</v>
      </c>
      <c r="E236">
        <v>4</v>
      </c>
      <c r="F236">
        <v>77</v>
      </c>
      <c r="G236">
        <v>535</v>
      </c>
      <c r="H236" t="s">
        <v>11</v>
      </c>
      <c r="I236" t="str">
        <f>VLOOKUP($B236,Taxonomy!$B$2:$X$487,7,1)</f>
        <v xml:space="preserve"> Metazoa</v>
      </c>
      <c r="J236" t="str">
        <f>VLOOKUP($B236,Taxonomy!$B$2:$X$487,8,1)</f>
        <v xml:space="preserve"> Ecdysozoa</v>
      </c>
    </row>
    <row r="237" spans="1:10" x14ac:dyDescent="0.3">
      <c r="A237" t="s">
        <v>348</v>
      </c>
      <c r="B237" t="s">
        <v>349</v>
      </c>
      <c r="C237">
        <v>350</v>
      </c>
      <c r="D237" t="s">
        <v>10</v>
      </c>
      <c r="E237">
        <v>22</v>
      </c>
      <c r="F237">
        <v>249</v>
      </c>
      <c r="G237">
        <v>535</v>
      </c>
      <c r="H237" t="s">
        <v>11</v>
      </c>
      <c r="I237" t="str">
        <f>VLOOKUP($B237,Taxonomy!$B$2:$X$487,7,1)</f>
        <v xml:space="preserve"> Metazoa</v>
      </c>
      <c r="J237" t="str">
        <f>VLOOKUP($B237,Taxonomy!$B$2:$X$487,8,1)</f>
        <v xml:space="preserve"> Chordata</v>
      </c>
    </row>
    <row r="238" spans="1:10" x14ac:dyDescent="0.3">
      <c r="A238" t="s">
        <v>350</v>
      </c>
      <c r="B238" t="s">
        <v>351</v>
      </c>
      <c r="C238">
        <v>450</v>
      </c>
      <c r="D238" t="s">
        <v>10</v>
      </c>
      <c r="E238">
        <v>19</v>
      </c>
      <c r="F238">
        <v>246</v>
      </c>
      <c r="G238">
        <v>535</v>
      </c>
      <c r="H238" t="s">
        <v>11</v>
      </c>
      <c r="I238" t="str">
        <f>VLOOKUP($B238,Taxonomy!$B$2:$X$487,7,1)</f>
        <v xml:space="preserve"> Metazoa</v>
      </c>
      <c r="J238" t="str">
        <f>VLOOKUP($B238,Taxonomy!$B$2:$X$487,8,1)</f>
        <v xml:space="preserve"> Chordata</v>
      </c>
    </row>
    <row r="239" spans="1:10" x14ac:dyDescent="0.3">
      <c r="A239" t="s">
        <v>350</v>
      </c>
      <c r="B239" t="s">
        <v>351</v>
      </c>
      <c r="C239">
        <v>450</v>
      </c>
      <c r="D239" t="s">
        <v>16</v>
      </c>
      <c r="E239">
        <v>256</v>
      </c>
      <c r="F239">
        <v>450</v>
      </c>
      <c r="G239">
        <v>145</v>
      </c>
      <c r="H239" t="s">
        <v>17</v>
      </c>
      <c r="I239" t="str">
        <f>VLOOKUP($B239,Taxonomy!$B$2:$X$487,7,1)</f>
        <v xml:space="preserve"> Metazoa</v>
      </c>
      <c r="J239" t="str">
        <f>VLOOKUP($B239,Taxonomy!$B$2:$X$487,8,1)</f>
        <v xml:space="preserve"> Chordata</v>
      </c>
    </row>
    <row r="240" spans="1:10" x14ac:dyDescent="0.3">
      <c r="A240" t="s">
        <v>352</v>
      </c>
      <c r="B240" t="s">
        <v>353</v>
      </c>
      <c r="C240">
        <v>507</v>
      </c>
      <c r="D240" t="s">
        <v>10</v>
      </c>
      <c r="E240">
        <v>215</v>
      </c>
      <c r="F240">
        <v>390</v>
      </c>
      <c r="G240">
        <v>535</v>
      </c>
      <c r="H240" t="s">
        <v>11</v>
      </c>
      <c r="I240" t="str">
        <f>VLOOKUP($B240,Taxonomy!$B$2:$X$487,7,1)</f>
        <v xml:space="preserve"> Metazoa</v>
      </c>
      <c r="J240" t="str">
        <f>VLOOKUP($B240,Taxonomy!$B$2:$X$487,8,1)</f>
        <v xml:space="preserve"> Chordata</v>
      </c>
    </row>
    <row r="241" spans="1:10" x14ac:dyDescent="0.3">
      <c r="A241" t="s">
        <v>354</v>
      </c>
      <c r="B241" t="s">
        <v>355</v>
      </c>
      <c r="C241">
        <v>946</v>
      </c>
      <c r="D241" t="s">
        <v>10</v>
      </c>
      <c r="E241">
        <v>670</v>
      </c>
      <c r="F241">
        <v>890</v>
      </c>
      <c r="G241">
        <v>535</v>
      </c>
      <c r="H241" t="s">
        <v>11</v>
      </c>
      <c r="I241" t="str">
        <f>VLOOKUP($B241,Taxonomy!$B$2:$X$487,7,1)</f>
        <v xml:space="preserve"> Metazoa</v>
      </c>
      <c r="J241" t="str">
        <f>VLOOKUP($B241,Taxonomy!$B$2:$X$487,8,1)</f>
        <v xml:space="preserve"> Chordata</v>
      </c>
    </row>
    <row r="242" spans="1:10" x14ac:dyDescent="0.3">
      <c r="A242" t="s">
        <v>354</v>
      </c>
      <c r="B242" t="s">
        <v>355</v>
      </c>
      <c r="C242">
        <v>946</v>
      </c>
      <c r="D242" t="s">
        <v>26</v>
      </c>
      <c r="E242">
        <v>531</v>
      </c>
      <c r="F242">
        <v>609</v>
      </c>
      <c r="G242">
        <v>26099</v>
      </c>
      <c r="H242" t="s">
        <v>27</v>
      </c>
      <c r="I242" t="str">
        <f>VLOOKUP($B242,Taxonomy!$B$2:$X$487,7,1)</f>
        <v xml:space="preserve"> Metazoa</v>
      </c>
      <c r="J242" t="str">
        <f>VLOOKUP($B242,Taxonomy!$B$2:$X$487,8,1)</f>
        <v xml:space="preserve"> Chordata</v>
      </c>
    </row>
    <row r="243" spans="1:10" x14ac:dyDescent="0.3">
      <c r="A243" t="s">
        <v>354</v>
      </c>
      <c r="B243" t="s">
        <v>355</v>
      </c>
      <c r="C243">
        <v>946</v>
      </c>
      <c r="D243" t="s">
        <v>356</v>
      </c>
      <c r="E243">
        <v>141</v>
      </c>
      <c r="F243">
        <v>428</v>
      </c>
      <c r="G243">
        <v>9</v>
      </c>
      <c r="H243" t="s">
        <v>356</v>
      </c>
      <c r="I243" t="str">
        <f>VLOOKUP($B243,Taxonomy!$B$2:$X$487,7,1)</f>
        <v xml:space="preserve"> Metazoa</v>
      </c>
      <c r="J243" t="str">
        <f>VLOOKUP($B243,Taxonomy!$B$2:$X$487,8,1)</f>
        <v xml:space="preserve"> Chordata</v>
      </c>
    </row>
    <row r="244" spans="1:10" x14ac:dyDescent="0.3">
      <c r="A244" t="s">
        <v>357</v>
      </c>
      <c r="B244" t="s">
        <v>358</v>
      </c>
      <c r="C244">
        <v>409</v>
      </c>
      <c r="D244" t="s">
        <v>10</v>
      </c>
      <c r="E244">
        <v>121</v>
      </c>
      <c r="F244">
        <v>343</v>
      </c>
      <c r="G244">
        <v>535</v>
      </c>
      <c r="H244" t="s">
        <v>11</v>
      </c>
      <c r="I244" t="str">
        <f>VLOOKUP($B244,Taxonomy!$B$2:$X$487,7,1)</f>
        <v xml:space="preserve"> Metazoa</v>
      </c>
      <c r="J244" t="str">
        <f>VLOOKUP($B244,Taxonomy!$B$2:$X$487,8,1)</f>
        <v xml:space="preserve"> Chordata</v>
      </c>
    </row>
    <row r="245" spans="1:10" x14ac:dyDescent="0.3">
      <c r="A245" t="s">
        <v>359</v>
      </c>
      <c r="B245" t="s">
        <v>360</v>
      </c>
      <c r="C245">
        <v>295</v>
      </c>
      <c r="D245" t="s">
        <v>10</v>
      </c>
      <c r="E245">
        <v>28</v>
      </c>
      <c r="F245">
        <v>255</v>
      </c>
      <c r="G245">
        <v>535</v>
      </c>
      <c r="H245" t="s">
        <v>11</v>
      </c>
      <c r="I245" t="str">
        <f>VLOOKUP($B245,Taxonomy!$B$2:$X$487,7,1)</f>
        <v xml:space="preserve"> Metazoa</v>
      </c>
      <c r="J245" t="str">
        <f>VLOOKUP($B245,Taxonomy!$B$2:$X$487,8,1)</f>
        <v xml:space="preserve"> Ecdysozoa</v>
      </c>
    </row>
    <row r="246" spans="1:10" x14ac:dyDescent="0.3">
      <c r="A246" t="s">
        <v>361</v>
      </c>
      <c r="B246" t="s">
        <v>362</v>
      </c>
      <c r="C246">
        <v>414</v>
      </c>
      <c r="D246" t="s">
        <v>10</v>
      </c>
      <c r="E246">
        <v>119</v>
      </c>
      <c r="F246">
        <v>354</v>
      </c>
      <c r="G246">
        <v>535</v>
      </c>
      <c r="H246" t="s">
        <v>11</v>
      </c>
      <c r="I246" t="str">
        <f>VLOOKUP($B246,Taxonomy!$B$2:$X$487,7,1)</f>
        <v xml:space="preserve"> Metazoa</v>
      </c>
      <c r="J246" t="str">
        <f>VLOOKUP($B246,Taxonomy!$B$2:$X$487,8,1)</f>
        <v xml:space="preserve"> Ecdysozoa</v>
      </c>
    </row>
    <row r="247" spans="1:10" x14ac:dyDescent="0.3">
      <c r="A247" t="s">
        <v>361</v>
      </c>
      <c r="B247" t="s">
        <v>362</v>
      </c>
      <c r="C247">
        <v>414</v>
      </c>
      <c r="D247" t="s">
        <v>26</v>
      </c>
      <c r="E247">
        <v>24</v>
      </c>
      <c r="F247">
        <v>103</v>
      </c>
      <c r="G247">
        <v>26099</v>
      </c>
      <c r="H247" t="s">
        <v>27</v>
      </c>
      <c r="I247" t="str">
        <f>VLOOKUP($B247,Taxonomy!$B$2:$X$487,7,1)</f>
        <v xml:space="preserve"> Metazoa</v>
      </c>
      <c r="J247" t="str">
        <f>VLOOKUP($B247,Taxonomy!$B$2:$X$487,8,1)</f>
        <v xml:space="preserve"> Ecdysozoa</v>
      </c>
    </row>
    <row r="248" spans="1:10" x14ac:dyDescent="0.3">
      <c r="A248" t="s">
        <v>363</v>
      </c>
      <c r="B248" t="s">
        <v>364</v>
      </c>
      <c r="C248">
        <v>289</v>
      </c>
      <c r="D248" t="s">
        <v>10</v>
      </c>
      <c r="E248">
        <v>40</v>
      </c>
      <c r="F248">
        <v>265</v>
      </c>
      <c r="G248">
        <v>535</v>
      </c>
      <c r="H248" t="s">
        <v>11</v>
      </c>
      <c r="I248" t="str">
        <f>VLOOKUP($B248,Taxonomy!$B$2:$X$487,7,1)</f>
        <v xml:space="preserve"> Metazoa</v>
      </c>
      <c r="J248" t="str">
        <f>VLOOKUP($B248,Taxonomy!$B$2:$X$487,8,1)</f>
        <v xml:space="preserve"> Ecdysozoa</v>
      </c>
    </row>
    <row r="249" spans="1:10" x14ac:dyDescent="0.3">
      <c r="A249" t="s">
        <v>365</v>
      </c>
      <c r="B249" t="s">
        <v>366</v>
      </c>
      <c r="C249">
        <v>126</v>
      </c>
      <c r="D249" t="s">
        <v>10</v>
      </c>
      <c r="E249">
        <v>13</v>
      </c>
      <c r="F249">
        <v>102</v>
      </c>
      <c r="G249">
        <v>535</v>
      </c>
      <c r="H249" t="s">
        <v>11</v>
      </c>
      <c r="I249" t="str">
        <f>VLOOKUP($B249,Taxonomy!$B$2:$X$487,7,1)</f>
        <v xml:space="preserve"> Metazoa</v>
      </c>
      <c r="J249" t="str">
        <f>VLOOKUP($B249,Taxonomy!$B$2:$X$487,8,1)</f>
        <v xml:space="preserve"> Ecdysozoa</v>
      </c>
    </row>
    <row r="250" spans="1:10" x14ac:dyDescent="0.3">
      <c r="A250" t="s">
        <v>367</v>
      </c>
      <c r="B250" t="s">
        <v>368</v>
      </c>
      <c r="C250">
        <v>542</v>
      </c>
      <c r="D250" t="s">
        <v>10</v>
      </c>
      <c r="E250">
        <v>26</v>
      </c>
      <c r="F250">
        <v>253</v>
      </c>
      <c r="G250">
        <v>535</v>
      </c>
      <c r="H250" t="s">
        <v>11</v>
      </c>
      <c r="I250" t="str">
        <f>VLOOKUP($B250,Taxonomy!$B$2:$X$487,7,1)</f>
        <v xml:space="preserve"> Metazoa</v>
      </c>
      <c r="J250" t="str">
        <f>VLOOKUP($B250,Taxonomy!$B$2:$X$487,8,1)</f>
        <v xml:space="preserve"> Ecdysozoa</v>
      </c>
    </row>
    <row r="251" spans="1:10" x14ac:dyDescent="0.3">
      <c r="A251" t="s">
        <v>369</v>
      </c>
      <c r="B251" t="s">
        <v>370</v>
      </c>
      <c r="C251">
        <v>60</v>
      </c>
      <c r="D251" t="s">
        <v>10</v>
      </c>
      <c r="E251">
        <v>1</v>
      </c>
      <c r="F251">
        <v>58</v>
      </c>
      <c r="G251">
        <v>535</v>
      </c>
      <c r="H251" t="s">
        <v>11</v>
      </c>
      <c r="I251" t="str">
        <f>VLOOKUP($B251,Taxonomy!$B$2:$X$487,7,1)</f>
        <v xml:space="preserve"> Metazoa</v>
      </c>
      <c r="J251" t="str">
        <f>VLOOKUP($B251,Taxonomy!$B$2:$X$487,8,1)</f>
        <v xml:space="preserve"> Ecdysozoa</v>
      </c>
    </row>
    <row r="252" spans="1:10" x14ac:dyDescent="0.3">
      <c r="A252" t="s">
        <v>371</v>
      </c>
      <c r="B252" t="s">
        <v>372</v>
      </c>
      <c r="C252">
        <v>199</v>
      </c>
      <c r="D252" t="s">
        <v>10</v>
      </c>
      <c r="E252">
        <v>1</v>
      </c>
      <c r="F252">
        <v>136</v>
      </c>
      <c r="G252">
        <v>535</v>
      </c>
      <c r="H252" t="s">
        <v>11</v>
      </c>
      <c r="I252" t="str">
        <f>VLOOKUP($B252,Taxonomy!$B$2:$X$487,7,1)</f>
        <v xml:space="preserve"> Metazoa</v>
      </c>
      <c r="J252" t="str">
        <f>VLOOKUP($B252,Taxonomy!$B$2:$X$487,8,1)</f>
        <v xml:space="preserve"> Ecdysozoa</v>
      </c>
    </row>
    <row r="253" spans="1:10" x14ac:dyDescent="0.3">
      <c r="A253" t="s">
        <v>373</v>
      </c>
      <c r="B253" t="s">
        <v>374</v>
      </c>
      <c r="C253">
        <v>471</v>
      </c>
      <c r="D253" t="s">
        <v>10</v>
      </c>
      <c r="E253">
        <v>10</v>
      </c>
      <c r="F253">
        <v>237</v>
      </c>
      <c r="G253">
        <v>535</v>
      </c>
      <c r="H253" t="s">
        <v>11</v>
      </c>
      <c r="I253" t="str">
        <f>VLOOKUP($B253,Taxonomy!$B$2:$X$487,7,1)</f>
        <v xml:space="preserve"> Metazoa</v>
      </c>
      <c r="J253" t="str">
        <f>VLOOKUP($B253,Taxonomy!$B$2:$X$487,8,1)</f>
        <v xml:space="preserve"> Chordata</v>
      </c>
    </row>
    <row r="254" spans="1:10" x14ac:dyDescent="0.3">
      <c r="A254" t="s">
        <v>373</v>
      </c>
      <c r="B254" t="s">
        <v>374</v>
      </c>
      <c r="C254">
        <v>471</v>
      </c>
      <c r="D254" t="s">
        <v>16</v>
      </c>
      <c r="E254">
        <v>249</v>
      </c>
      <c r="F254">
        <v>471</v>
      </c>
      <c r="G254">
        <v>145</v>
      </c>
      <c r="H254" t="s">
        <v>17</v>
      </c>
      <c r="I254" t="str">
        <f>VLOOKUP($B254,Taxonomy!$B$2:$X$487,7,1)</f>
        <v xml:space="preserve"> Metazoa</v>
      </c>
      <c r="J254" t="str">
        <f>VLOOKUP($B254,Taxonomy!$B$2:$X$487,8,1)</f>
        <v xml:space="preserve"> Chordata</v>
      </c>
    </row>
    <row r="255" spans="1:10" x14ac:dyDescent="0.3">
      <c r="A255" t="s">
        <v>375</v>
      </c>
      <c r="B255" t="s">
        <v>376</v>
      </c>
      <c r="C255">
        <v>159</v>
      </c>
      <c r="D255" t="s">
        <v>10</v>
      </c>
      <c r="E255">
        <v>89</v>
      </c>
      <c r="F255">
        <v>157</v>
      </c>
      <c r="G255">
        <v>535</v>
      </c>
      <c r="H255" t="s">
        <v>11</v>
      </c>
      <c r="I255" t="str">
        <f>VLOOKUP($B255,Taxonomy!$B$2:$X$487,7,1)</f>
        <v xml:space="preserve"> Metazoa</v>
      </c>
      <c r="J255" t="str">
        <f>VLOOKUP($B255,Taxonomy!$B$2:$X$487,8,1)</f>
        <v xml:space="preserve"> Chordata</v>
      </c>
    </row>
    <row r="256" spans="1:10" x14ac:dyDescent="0.3">
      <c r="A256" t="s">
        <v>377</v>
      </c>
      <c r="B256" t="s">
        <v>378</v>
      </c>
      <c r="C256">
        <v>202</v>
      </c>
      <c r="D256" t="s">
        <v>10</v>
      </c>
      <c r="E256">
        <v>89</v>
      </c>
      <c r="F256">
        <v>189</v>
      </c>
      <c r="G256">
        <v>535</v>
      </c>
      <c r="H256" t="s">
        <v>11</v>
      </c>
      <c r="I256" t="str">
        <f>VLOOKUP($B256,Taxonomy!$B$2:$X$487,7,1)</f>
        <v xml:space="preserve"> Metazoa</v>
      </c>
      <c r="J256" t="str">
        <f>VLOOKUP($B256,Taxonomy!$B$2:$X$487,8,1)</f>
        <v xml:space="preserve"> Chordata</v>
      </c>
    </row>
    <row r="257" spans="1:10" x14ac:dyDescent="0.3">
      <c r="A257" t="s">
        <v>379</v>
      </c>
      <c r="B257" t="s">
        <v>380</v>
      </c>
      <c r="C257">
        <v>416</v>
      </c>
      <c r="D257" t="s">
        <v>10</v>
      </c>
      <c r="E257">
        <v>117</v>
      </c>
      <c r="F257">
        <v>352</v>
      </c>
      <c r="G257">
        <v>535</v>
      </c>
      <c r="H257" t="s">
        <v>11</v>
      </c>
      <c r="I257" t="str">
        <f>VLOOKUP($B257,Taxonomy!$B$2:$X$487,7,1)</f>
        <v xml:space="preserve"> Metazoa</v>
      </c>
      <c r="J257" t="str">
        <f>VLOOKUP($B257,Taxonomy!$B$2:$X$487,8,1)</f>
        <v xml:space="preserve"> Chordata</v>
      </c>
    </row>
    <row r="258" spans="1:10" x14ac:dyDescent="0.3">
      <c r="A258" t="s">
        <v>379</v>
      </c>
      <c r="B258" t="s">
        <v>380</v>
      </c>
      <c r="C258">
        <v>416</v>
      </c>
      <c r="D258" t="s">
        <v>26</v>
      </c>
      <c r="E258">
        <v>22</v>
      </c>
      <c r="F258">
        <v>101</v>
      </c>
      <c r="G258">
        <v>26099</v>
      </c>
      <c r="H258" t="s">
        <v>27</v>
      </c>
      <c r="I258" t="str">
        <f>VLOOKUP($B258,Taxonomy!$B$2:$X$487,7,1)</f>
        <v xml:space="preserve"> Metazoa</v>
      </c>
      <c r="J258" t="str">
        <f>VLOOKUP($B258,Taxonomy!$B$2:$X$487,8,1)</f>
        <v xml:space="preserve"> Chordata</v>
      </c>
    </row>
    <row r="259" spans="1:10" x14ac:dyDescent="0.3">
      <c r="A259" t="s">
        <v>381</v>
      </c>
      <c r="B259" t="s">
        <v>382</v>
      </c>
      <c r="C259">
        <v>366</v>
      </c>
      <c r="D259" t="s">
        <v>10</v>
      </c>
      <c r="E259">
        <v>114</v>
      </c>
      <c r="F259">
        <v>341</v>
      </c>
      <c r="G259">
        <v>535</v>
      </c>
      <c r="H259" t="s">
        <v>11</v>
      </c>
      <c r="I259" t="str">
        <f>VLOOKUP($B259,Taxonomy!$B$2:$X$487,7,1)</f>
        <v xml:space="preserve"> Metazoa</v>
      </c>
      <c r="J259" t="str">
        <f>VLOOKUP($B259,Taxonomy!$B$2:$X$487,8,1)</f>
        <v xml:space="preserve"> Chordata</v>
      </c>
    </row>
    <row r="260" spans="1:10" x14ac:dyDescent="0.3">
      <c r="A260" t="s">
        <v>383</v>
      </c>
      <c r="B260" t="s">
        <v>384</v>
      </c>
      <c r="C260">
        <v>530</v>
      </c>
      <c r="D260" t="s">
        <v>10</v>
      </c>
      <c r="E260">
        <v>117</v>
      </c>
      <c r="F260">
        <v>329</v>
      </c>
      <c r="G260">
        <v>535</v>
      </c>
      <c r="H260" t="s">
        <v>11</v>
      </c>
      <c r="I260" t="str">
        <f>VLOOKUP($B260,Taxonomy!$B$2:$X$487,7,1)</f>
        <v xml:space="preserve"> Metazoa</v>
      </c>
      <c r="J260" t="str">
        <f>VLOOKUP($B260,Taxonomy!$B$2:$X$487,8,1)</f>
        <v xml:space="preserve"> Chordata</v>
      </c>
    </row>
    <row r="261" spans="1:10" x14ac:dyDescent="0.3">
      <c r="A261" t="s">
        <v>383</v>
      </c>
      <c r="B261" t="s">
        <v>384</v>
      </c>
      <c r="C261">
        <v>530</v>
      </c>
      <c r="D261" t="s">
        <v>385</v>
      </c>
      <c r="E261">
        <v>394</v>
      </c>
      <c r="F261">
        <v>530</v>
      </c>
      <c r="G261">
        <v>2093</v>
      </c>
      <c r="H261" t="s">
        <v>386</v>
      </c>
      <c r="I261" t="str">
        <f>VLOOKUP($B261,Taxonomy!$B$2:$X$487,7,1)</f>
        <v xml:space="preserve"> Metazoa</v>
      </c>
      <c r="J261" t="str">
        <f>VLOOKUP($B261,Taxonomy!$B$2:$X$487,8,1)</f>
        <v xml:space="preserve"> Chordata</v>
      </c>
    </row>
    <row r="262" spans="1:10" x14ac:dyDescent="0.3">
      <c r="A262" t="s">
        <v>383</v>
      </c>
      <c r="B262" t="s">
        <v>384</v>
      </c>
      <c r="C262">
        <v>530</v>
      </c>
      <c r="D262" t="s">
        <v>26</v>
      </c>
      <c r="E262">
        <v>22</v>
      </c>
      <c r="F262">
        <v>101</v>
      </c>
      <c r="G262">
        <v>26099</v>
      </c>
      <c r="H262" t="s">
        <v>27</v>
      </c>
      <c r="I262" t="str">
        <f>VLOOKUP($B262,Taxonomy!$B$2:$X$487,7,1)</f>
        <v xml:space="preserve"> Metazoa</v>
      </c>
      <c r="J262" t="str">
        <f>VLOOKUP($B262,Taxonomy!$B$2:$X$487,8,1)</f>
        <v xml:space="preserve"> Chordata</v>
      </c>
    </row>
    <row r="263" spans="1:10" x14ac:dyDescent="0.3">
      <c r="A263" t="s">
        <v>387</v>
      </c>
      <c r="B263" t="s">
        <v>388</v>
      </c>
      <c r="C263">
        <v>252</v>
      </c>
      <c r="D263" t="s">
        <v>10</v>
      </c>
      <c r="E263">
        <v>1</v>
      </c>
      <c r="F263">
        <v>227</v>
      </c>
      <c r="G263">
        <v>535</v>
      </c>
      <c r="H263" t="s">
        <v>11</v>
      </c>
      <c r="I263" t="str">
        <f>VLOOKUP($B263,Taxonomy!$B$2:$X$487,7,1)</f>
        <v xml:space="preserve"> Metazoa</v>
      </c>
      <c r="J263" t="str">
        <f>VLOOKUP($B263,Taxonomy!$B$2:$X$487,8,1)</f>
        <v xml:space="preserve"> Chordata</v>
      </c>
    </row>
    <row r="264" spans="1:10" x14ac:dyDescent="0.3">
      <c r="A264" t="s">
        <v>389</v>
      </c>
      <c r="B264" t="s">
        <v>390</v>
      </c>
      <c r="C264">
        <v>269</v>
      </c>
      <c r="D264" t="s">
        <v>10</v>
      </c>
      <c r="E264">
        <v>121</v>
      </c>
      <c r="F264">
        <v>269</v>
      </c>
      <c r="G264">
        <v>535</v>
      </c>
      <c r="H264" t="s">
        <v>11</v>
      </c>
      <c r="I264" t="str">
        <f>VLOOKUP($B264,Taxonomy!$B$2:$X$487,7,1)</f>
        <v xml:space="preserve"> Metazoa</v>
      </c>
      <c r="J264" t="str">
        <f>VLOOKUP($B264,Taxonomy!$B$2:$X$487,8,1)</f>
        <v xml:space="preserve"> Chordata</v>
      </c>
    </row>
    <row r="265" spans="1:10" x14ac:dyDescent="0.3">
      <c r="A265" t="s">
        <v>391</v>
      </c>
      <c r="B265" t="s">
        <v>392</v>
      </c>
      <c r="C265">
        <v>482</v>
      </c>
      <c r="D265" t="s">
        <v>10</v>
      </c>
      <c r="E265">
        <v>33</v>
      </c>
      <c r="F265">
        <v>259</v>
      </c>
      <c r="G265">
        <v>535</v>
      </c>
      <c r="H265" t="s">
        <v>11</v>
      </c>
      <c r="I265" t="str">
        <f>VLOOKUP($B265,Taxonomy!$B$2:$X$487,7,1)</f>
        <v xml:space="preserve"> Metazoa</v>
      </c>
      <c r="J265" t="str">
        <f>VLOOKUP($B265,Taxonomy!$B$2:$X$487,8,1)</f>
        <v xml:space="preserve"> Ecdysozoa</v>
      </c>
    </row>
    <row r="266" spans="1:10" x14ac:dyDescent="0.3">
      <c r="A266" t="s">
        <v>393</v>
      </c>
      <c r="B266" t="s">
        <v>394</v>
      </c>
      <c r="C266">
        <v>419</v>
      </c>
      <c r="D266" t="s">
        <v>10</v>
      </c>
      <c r="E266">
        <v>129</v>
      </c>
      <c r="F266">
        <v>364</v>
      </c>
      <c r="G266">
        <v>535</v>
      </c>
      <c r="H266" t="s">
        <v>11</v>
      </c>
      <c r="I266" t="str">
        <f>VLOOKUP($B266,Taxonomy!$B$2:$X$487,7,1)</f>
        <v xml:space="preserve"> Metazoa</v>
      </c>
      <c r="J266" t="str">
        <f>VLOOKUP($B266,Taxonomy!$B$2:$X$487,8,1)</f>
        <v xml:space="preserve"> Ecdysozoa</v>
      </c>
    </row>
    <row r="267" spans="1:10" x14ac:dyDescent="0.3">
      <c r="A267" t="s">
        <v>393</v>
      </c>
      <c r="B267" t="s">
        <v>394</v>
      </c>
      <c r="C267">
        <v>419</v>
      </c>
      <c r="D267" t="s">
        <v>26</v>
      </c>
      <c r="E267">
        <v>19</v>
      </c>
      <c r="F267">
        <v>114</v>
      </c>
      <c r="G267">
        <v>26099</v>
      </c>
      <c r="H267" t="s">
        <v>27</v>
      </c>
      <c r="I267" t="str">
        <f>VLOOKUP($B267,Taxonomy!$B$2:$X$487,7,1)</f>
        <v xml:space="preserve"> Metazoa</v>
      </c>
      <c r="J267" t="str">
        <f>VLOOKUP($B267,Taxonomy!$B$2:$X$487,8,1)</f>
        <v xml:space="preserve"> Ecdysozoa</v>
      </c>
    </row>
    <row r="268" spans="1:10" x14ac:dyDescent="0.3">
      <c r="A268" t="s">
        <v>395</v>
      </c>
      <c r="B268" t="s">
        <v>396</v>
      </c>
      <c r="C268">
        <v>305</v>
      </c>
      <c r="D268" t="s">
        <v>10</v>
      </c>
      <c r="E268">
        <v>55</v>
      </c>
      <c r="F268">
        <v>280</v>
      </c>
      <c r="G268">
        <v>535</v>
      </c>
      <c r="H268" t="s">
        <v>11</v>
      </c>
      <c r="I268" t="str">
        <f>VLOOKUP($B268,Taxonomy!$B$2:$X$487,7,1)</f>
        <v xml:space="preserve"> Metazoa</v>
      </c>
      <c r="J268" t="str">
        <f>VLOOKUP($B268,Taxonomy!$B$2:$X$487,8,1)</f>
        <v xml:space="preserve"> Ecdysozoa</v>
      </c>
    </row>
    <row r="269" spans="1:10" x14ac:dyDescent="0.3">
      <c r="A269" t="s">
        <v>397</v>
      </c>
      <c r="B269" t="s">
        <v>398</v>
      </c>
      <c r="C269">
        <v>373</v>
      </c>
      <c r="D269" t="s">
        <v>10</v>
      </c>
      <c r="E269">
        <v>121</v>
      </c>
      <c r="F269">
        <v>348</v>
      </c>
      <c r="G269">
        <v>535</v>
      </c>
      <c r="H269" t="s">
        <v>11</v>
      </c>
      <c r="I269" t="str">
        <f>VLOOKUP($B269,Taxonomy!$B$2:$X$487,7,1)</f>
        <v xml:space="preserve"> Metazoa</v>
      </c>
      <c r="J269" t="str">
        <f>VLOOKUP($B269,Taxonomy!$B$2:$X$487,8,1)</f>
        <v xml:space="preserve"> Chordata</v>
      </c>
    </row>
    <row r="270" spans="1:10" x14ac:dyDescent="0.3">
      <c r="A270" t="s">
        <v>399</v>
      </c>
      <c r="B270" t="s">
        <v>400</v>
      </c>
      <c r="C270">
        <v>355</v>
      </c>
      <c r="D270" t="s">
        <v>10</v>
      </c>
      <c r="E270">
        <v>117</v>
      </c>
      <c r="F270">
        <v>300</v>
      </c>
      <c r="G270">
        <v>535</v>
      </c>
      <c r="H270" t="s">
        <v>11</v>
      </c>
      <c r="I270" t="str">
        <f>VLOOKUP($B270,Taxonomy!$B$2:$X$487,7,1)</f>
        <v xml:space="preserve"> Metazoa</v>
      </c>
      <c r="J270" t="str">
        <f>VLOOKUP($B270,Taxonomy!$B$2:$X$487,8,1)</f>
        <v xml:space="preserve"> Chordata</v>
      </c>
    </row>
    <row r="271" spans="1:10" x14ac:dyDescent="0.3">
      <c r="A271" t="s">
        <v>399</v>
      </c>
      <c r="B271" t="s">
        <v>400</v>
      </c>
      <c r="C271">
        <v>355</v>
      </c>
      <c r="D271" t="s">
        <v>26</v>
      </c>
      <c r="E271">
        <v>22</v>
      </c>
      <c r="F271">
        <v>101</v>
      </c>
      <c r="G271">
        <v>26099</v>
      </c>
      <c r="H271" t="s">
        <v>27</v>
      </c>
      <c r="I271" t="str">
        <f>VLOOKUP($B271,Taxonomy!$B$2:$X$487,7,1)</f>
        <v xml:space="preserve"> Metazoa</v>
      </c>
      <c r="J271" t="str">
        <f>VLOOKUP($B271,Taxonomy!$B$2:$X$487,8,1)</f>
        <v xml:space="preserve"> Chordata</v>
      </c>
    </row>
    <row r="272" spans="1:10" x14ac:dyDescent="0.3">
      <c r="A272" t="s">
        <v>401</v>
      </c>
      <c r="B272" t="s">
        <v>402</v>
      </c>
      <c r="C272">
        <v>480</v>
      </c>
      <c r="D272" t="s">
        <v>10</v>
      </c>
      <c r="E272">
        <v>22</v>
      </c>
      <c r="F272">
        <v>249</v>
      </c>
      <c r="G272">
        <v>535</v>
      </c>
      <c r="H272" t="s">
        <v>11</v>
      </c>
      <c r="I272" t="str">
        <f>VLOOKUP($B272,Taxonomy!$B$2:$X$487,7,1)</f>
        <v xml:space="preserve"> Metazoa</v>
      </c>
      <c r="J272" t="str">
        <f>VLOOKUP($B272,Taxonomy!$B$2:$X$487,8,1)</f>
        <v xml:space="preserve"> Chordata</v>
      </c>
    </row>
    <row r="273" spans="1:10" x14ac:dyDescent="0.3">
      <c r="A273" t="s">
        <v>401</v>
      </c>
      <c r="B273" t="s">
        <v>402</v>
      </c>
      <c r="C273">
        <v>480</v>
      </c>
      <c r="D273" t="s">
        <v>16</v>
      </c>
      <c r="E273">
        <v>261</v>
      </c>
      <c r="F273">
        <v>480</v>
      </c>
      <c r="G273">
        <v>145</v>
      </c>
      <c r="H273" t="s">
        <v>17</v>
      </c>
      <c r="I273" t="str">
        <f>VLOOKUP($B273,Taxonomy!$B$2:$X$487,7,1)</f>
        <v xml:space="preserve"> Metazoa</v>
      </c>
      <c r="J273" t="str">
        <f>VLOOKUP($B273,Taxonomy!$B$2:$X$487,8,1)</f>
        <v xml:space="preserve"> Chordata</v>
      </c>
    </row>
    <row r="274" spans="1:10" x14ac:dyDescent="0.3">
      <c r="A274" t="s">
        <v>403</v>
      </c>
      <c r="B274" t="s">
        <v>404</v>
      </c>
      <c r="C274">
        <v>417</v>
      </c>
      <c r="D274" t="s">
        <v>10</v>
      </c>
      <c r="E274">
        <v>117</v>
      </c>
      <c r="F274">
        <v>352</v>
      </c>
      <c r="G274">
        <v>535</v>
      </c>
      <c r="H274" t="s">
        <v>11</v>
      </c>
      <c r="I274" t="str">
        <f>VLOOKUP($B274,Taxonomy!$B$2:$X$487,7,1)</f>
        <v xml:space="preserve"> Metazoa</v>
      </c>
      <c r="J274" t="str">
        <f>VLOOKUP($B274,Taxonomy!$B$2:$X$487,8,1)</f>
        <v xml:space="preserve"> Chordata</v>
      </c>
    </row>
    <row r="275" spans="1:10" x14ac:dyDescent="0.3">
      <c r="A275" t="s">
        <v>403</v>
      </c>
      <c r="B275" t="s">
        <v>404</v>
      </c>
      <c r="C275">
        <v>417</v>
      </c>
      <c r="D275" t="s">
        <v>26</v>
      </c>
      <c r="E275">
        <v>22</v>
      </c>
      <c r="F275">
        <v>101</v>
      </c>
      <c r="G275">
        <v>26099</v>
      </c>
      <c r="H275" t="s">
        <v>27</v>
      </c>
      <c r="I275" t="str">
        <f>VLOOKUP($B275,Taxonomy!$B$2:$X$487,7,1)</f>
        <v xml:space="preserve"> Metazoa</v>
      </c>
      <c r="J275" t="str">
        <f>VLOOKUP($B275,Taxonomy!$B$2:$X$487,8,1)</f>
        <v xml:space="preserve"> Chordata</v>
      </c>
    </row>
    <row r="276" spans="1:10" x14ac:dyDescent="0.3">
      <c r="A276" t="s">
        <v>405</v>
      </c>
      <c r="B276" t="s">
        <v>406</v>
      </c>
      <c r="C276">
        <v>446</v>
      </c>
      <c r="D276" t="s">
        <v>10</v>
      </c>
      <c r="E276">
        <v>194</v>
      </c>
      <c r="F276">
        <v>421</v>
      </c>
      <c r="G276">
        <v>535</v>
      </c>
      <c r="H276" t="s">
        <v>11</v>
      </c>
      <c r="I276" t="str">
        <f>VLOOKUP($B276,Taxonomy!$B$2:$X$487,7,1)</f>
        <v xml:space="preserve"> Metazoa</v>
      </c>
      <c r="J276" t="str">
        <f>VLOOKUP($B276,Taxonomy!$B$2:$X$487,8,1)</f>
        <v xml:space="preserve"> Chordata</v>
      </c>
    </row>
    <row r="277" spans="1:10" x14ac:dyDescent="0.3">
      <c r="A277" t="s">
        <v>407</v>
      </c>
      <c r="B277" t="s">
        <v>408</v>
      </c>
      <c r="C277">
        <v>406</v>
      </c>
      <c r="D277" t="s">
        <v>10</v>
      </c>
      <c r="E277">
        <v>117</v>
      </c>
      <c r="F277">
        <v>352</v>
      </c>
      <c r="G277">
        <v>535</v>
      </c>
      <c r="H277" t="s">
        <v>11</v>
      </c>
      <c r="I277" t="str">
        <f>VLOOKUP($B277,Taxonomy!$B$2:$X$487,7,1)</f>
        <v xml:space="preserve"> Metazoa</v>
      </c>
      <c r="J277" t="str">
        <f>VLOOKUP($B277,Taxonomy!$B$2:$X$487,8,1)</f>
        <v xml:space="preserve"> Chordata</v>
      </c>
    </row>
    <row r="278" spans="1:10" x14ac:dyDescent="0.3">
      <c r="A278" t="s">
        <v>407</v>
      </c>
      <c r="B278" t="s">
        <v>408</v>
      </c>
      <c r="C278">
        <v>406</v>
      </c>
      <c r="D278" t="s">
        <v>26</v>
      </c>
      <c r="E278">
        <v>22</v>
      </c>
      <c r="F278">
        <v>101</v>
      </c>
      <c r="G278">
        <v>26099</v>
      </c>
      <c r="H278" t="s">
        <v>27</v>
      </c>
      <c r="I278" t="str">
        <f>VLOOKUP($B278,Taxonomy!$B$2:$X$487,7,1)</f>
        <v xml:space="preserve"> Metazoa</v>
      </c>
      <c r="J278" t="str">
        <f>VLOOKUP($B278,Taxonomy!$B$2:$X$487,8,1)</f>
        <v xml:space="preserve"> Chordata</v>
      </c>
    </row>
    <row r="279" spans="1:10" x14ac:dyDescent="0.3">
      <c r="A279" t="s">
        <v>409</v>
      </c>
      <c r="B279" t="s">
        <v>410</v>
      </c>
      <c r="C279">
        <v>569</v>
      </c>
      <c r="D279" t="s">
        <v>10</v>
      </c>
      <c r="E279">
        <v>23</v>
      </c>
      <c r="F279">
        <v>250</v>
      </c>
      <c r="G279">
        <v>535</v>
      </c>
      <c r="H279" t="s">
        <v>11</v>
      </c>
      <c r="I279" t="str">
        <f>VLOOKUP($B279,Taxonomy!$B$2:$X$487,7,1)</f>
        <v xml:space="preserve"> Metazoa</v>
      </c>
      <c r="J279" t="str">
        <f>VLOOKUP($B279,Taxonomy!$B$2:$X$487,8,1)</f>
        <v xml:space="preserve"> Chordata</v>
      </c>
    </row>
    <row r="280" spans="1:10" x14ac:dyDescent="0.3">
      <c r="A280" t="s">
        <v>409</v>
      </c>
      <c r="B280" t="s">
        <v>410</v>
      </c>
      <c r="C280">
        <v>569</v>
      </c>
      <c r="D280" t="s">
        <v>16</v>
      </c>
      <c r="E280">
        <v>408</v>
      </c>
      <c r="F280">
        <v>569</v>
      </c>
      <c r="G280">
        <v>145</v>
      </c>
      <c r="H280" t="s">
        <v>17</v>
      </c>
      <c r="I280" t="str">
        <f>VLOOKUP($B280,Taxonomy!$B$2:$X$487,7,1)</f>
        <v xml:space="preserve"> Metazoa</v>
      </c>
      <c r="J280" t="str">
        <f>VLOOKUP($B280,Taxonomy!$B$2:$X$487,8,1)</f>
        <v xml:space="preserve"> Chordata</v>
      </c>
    </row>
    <row r="281" spans="1:10" x14ac:dyDescent="0.3">
      <c r="A281" t="s">
        <v>411</v>
      </c>
      <c r="B281" t="s">
        <v>412</v>
      </c>
      <c r="C281">
        <v>303</v>
      </c>
      <c r="D281" t="s">
        <v>10</v>
      </c>
      <c r="E281">
        <v>51</v>
      </c>
      <c r="F281">
        <v>278</v>
      </c>
      <c r="G281">
        <v>535</v>
      </c>
      <c r="H281" t="s">
        <v>11</v>
      </c>
      <c r="I281" t="str">
        <f>VLOOKUP($B281,Taxonomy!$B$2:$X$487,7,1)</f>
        <v xml:space="preserve"> Metazoa</v>
      </c>
      <c r="J281" t="str">
        <f>VLOOKUP($B281,Taxonomy!$B$2:$X$487,8,1)</f>
        <v xml:space="preserve"> Chordata</v>
      </c>
    </row>
    <row r="282" spans="1:10" x14ac:dyDescent="0.3">
      <c r="A282" t="s">
        <v>413</v>
      </c>
      <c r="B282" t="s">
        <v>414</v>
      </c>
      <c r="C282">
        <v>442</v>
      </c>
      <c r="D282" t="s">
        <v>10</v>
      </c>
      <c r="E282">
        <v>1</v>
      </c>
      <c r="F282">
        <v>123</v>
      </c>
      <c r="G282">
        <v>535</v>
      </c>
      <c r="H282" t="s">
        <v>11</v>
      </c>
      <c r="I282" t="str">
        <f>VLOOKUP($B282,Taxonomy!$B$2:$X$487,7,1)</f>
        <v xml:space="preserve"> Metazoa</v>
      </c>
      <c r="J282" t="str">
        <f>VLOOKUP($B282,Taxonomy!$B$2:$X$487,8,1)</f>
        <v xml:space="preserve"> Chordata</v>
      </c>
    </row>
    <row r="283" spans="1:10" x14ac:dyDescent="0.3">
      <c r="A283" t="s">
        <v>413</v>
      </c>
      <c r="B283" t="s">
        <v>414</v>
      </c>
      <c r="C283">
        <v>442</v>
      </c>
      <c r="D283" t="s">
        <v>16</v>
      </c>
      <c r="E283">
        <v>280</v>
      </c>
      <c r="F283">
        <v>442</v>
      </c>
      <c r="G283">
        <v>145</v>
      </c>
      <c r="H283" t="s">
        <v>17</v>
      </c>
      <c r="I283" t="str">
        <f>VLOOKUP($B283,Taxonomy!$B$2:$X$487,7,1)</f>
        <v xml:space="preserve"> Metazoa</v>
      </c>
      <c r="J283" t="str">
        <f>VLOOKUP($B283,Taxonomy!$B$2:$X$487,8,1)</f>
        <v xml:space="preserve"> Chordata</v>
      </c>
    </row>
    <row r="284" spans="1:10" x14ac:dyDescent="0.3">
      <c r="A284" t="s">
        <v>415</v>
      </c>
      <c r="B284" t="s">
        <v>416</v>
      </c>
      <c r="C284">
        <v>308</v>
      </c>
      <c r="D284" t="s">
        <v>10</v>
      </c>
      <c r="E284">
        <v>56</v>
      </c>
      <c r="F284">
        <v>283</v>
      </c>
      <c r="G284">
        <v>535</v>
      </c>
      <c r="H284" t="s">
        <v>11</v>
      </c>
      <c r="I284" t="str">
        <f>VLOOKUP($B284,Taxonomy!$B$2:$X$487,7,1)</f>
        <v xml:space="preserve"> Metazoa</v>
      </c>
      <c r="J284" t="str">
        <f>VLOOKUP($B284,Taxonomy!$B$2:$X$487,8,1)</f>
        <v xml:space="preserve"> Chordata</v>
      </c>
    </row>
    <row r="285" spans="1:10" x14ac:dyDescent="0.3">
      <c r="A285" t="s">
        <v>417</v>
      </c>
      <c r="B285" t="s">
        <v>418</v>
      </c>
      <c r="C285">
        <v>303</v>
      </c>
      <c r="D285" t="s">
        <v>10</v>
      </c>
      <c r="E285">
        <v>91</v>
      </c>
      <c r="F285">
        <v>303</v>
      </c>
      <c r="G285">
        <v>535</v>
      </c>
      <c r="H285" t="s">
        <v>11</v>
      </c>
      <c r="I285" t="str">
        <f>VLOOKUP($B285,Taxonomy!$B$2:$X$487,7,1)</f>
        <v xml:space="preserve"> Metazoa</v>
      </c>
      <c r="J285" t="str">
        <f>VLOOKUP($B285,Taxonomy!$B$2:$X$487,8,1)</f>
        <v xml:space="preserve"> Chordata</v>
      </c>
    </row>
    <row r="286" spans="1:10" x14ac:dyDescent="0.3">
      <c r="A286" t="s">
        <v>419</v>
      </c>
      <c r="B286" t="s">
        <v>420</v>
      </c>
      <c r="C286">
        <v>194</v>
      </c>
      <c r="D286" t="s">
        <v>10</v>
      </c>
      <c r="E286">
        <v>22</v>
      </c>
      <c r="F286">
        <v>194</v>
      </c>
      <c r="G286">
        <v>535</v>
      </c>
      <c r="H286" t="s">
        <v>11</v>
      </c>
      <c r="I286" t="str">
        <f>VLOOKUP($B286,Taxonomy!$B$2:$X$487,7,1)</f>
        <v xml:space="preserve"> Metazoa</v>
      </c>
      <c r="J286" t="str">
        <f>VLOOKUP($B286,Taxonomy!$B$2:$X$487,8,1)</f>
        <v xml:space="preserve"> Chordata</v>
      </c>
    </row>
    <row r="287" spans="1:10" x14ac:dyDescent="0.3">
      <c r="A287" t="s">
        <v>421</v>
      </c>
      <c r="B287" t="s">
        <v>422</v>
      </c>
      <c r="C287">
        <v>194</v>
      </c>
      <c r="D287" t="s">
        <v>10</v>
      </c>
      <c r="E287">
        <v>22</v>
      </c>
      <c r="F287">
        <v>194</v>
      </c>
      <c r="G287">
        <v>535</v>
      </c>
      <c r="H287" t="s">
        <v>11</v>
      </c>
      <c r="I287" t="str">
        <f>VLOOKUP($B287,Taxonomy!$B$2:$X$487,7,1)</f>
        <v xml:space="preserve"> Metazoa</v>
      </c>
      <c r="J287" t="str">
        <f>VLOOKUP($B287,Taxonomy!$B$2:$X$487,8,1)</f>
        <v xml:space="preserve"> Chordata</v>
      </c>
    </row>
    <row r="288" spans="1:10" x14ac:dyDescent="0.3">
      <c r="A288" t="s">
        <v>423</v>
      </c>
      <c r="B288" t="s">
        <v>424</v>
      </c>
      <c r="C288">
        <v>481</v>
      </c>
      <c r="D288" t="s">
        <v>10</v>
      </c>
      <c r="E288">
        <v>15</v>
      </c>
      <c r="F288">
        <v>242</v>
      </c>
      <c r="G288">
        <v>535</v>
      </c>
      <c r="H288" t="s">
        <v>11</v>
      </c>
      <c r="I288" t="str">
        <f>VLOOKUP($B288,Taxonomy!$B$2:$X$487,7,1)</f>
        <v xml:space="preserve"> Metazoa</v>
      </c>
      <c r="J288" t="str">
        <f>VLOOKUP($B288,Taxonomy!$B$2:$X$487,8,1)</f>
        <v xml:space="preserve"> Chordata</v>
      </c>
    </row>
    <row r="289" spans="1:10" x14ac:dyDescent="0.3">
      <c r="A289" t="s">
        <v>423</v>
      </c>
      <c r="B289" t="s">
        <v>424</v>
      </c>
      <c r="C289">
        <v>481</v>
      </c>
      <c r="D289" t="s">
        <v>16</v>
      </c>
      <c r="E289">
        <v>254</v>
      </c>
      <c r="F289">
        <v>481</v>
      </c>
      <c r="G289">
        <v>145</v>
      </c>
      <c r="H289" t="s">
        <v>17</v>
      </c>
      <c r="I289" t="str">
        <f>VLOOKUP($B289,Taxonomy!$B$2:$X$487,7,1)</f>
        <v xml:space="preserve"> Metazoa</v>
      </c>
      <c r="J289" t="str">
        <f>VLOOKUP($B289,Taxonomy!$B$2:$X$487,8,1)</f>
        <v xml:space="preserve"> Chordata</v>
      </c>
    </row>
    <row r="290" spans="1:10" x14ac:dyDescent="0.3">
      <c r="A290" t="s">
        <v>425</v>
      </c>
      <c r="B290" t="s">
        <v>426</v>
      </c>
      <c r="C290">
        <v>417</v>
      </c>
      <c r="D290" t="s">
        <v>10</v>
      </c>
      <c r="E290">
        <v>117</v>
      </c>
      <c r="F290">
        <v>352</v>
      </c>
      <c r="G290">
        <v>535</v>
      </c>
      <c r="H290" t="s">
        <v>11</v>
      </c>
      <c r="I290" t="str">
        <f>VLOOKUP($B290,Taxonomy!$B$2:$X$487,7,1)</f>
        <v xml:space="preserve"> Metazoa</v>
      </c>
      <c r="J290" t="str">
        <f>VLOOKUP($B290,Taxonomy!$B$2:$X$487,8,1)</f>
        <v xml:space="preserve"> Chordata</v>
      </c>
    </row>
    <row r="291" spans="1:10" x14ac:dyDescent="0.3">
      <c r="A291" t="s">
        <v>425</v>
      </c>
      <c r="B291" t="s">
        <v>426</v>
      </c>
      <c r="C291">
        <v>417</v>
      </c>
      <c r="D291" t="s">
        <v>26</v>
      </c>
      <c r="E291">
        <v>22</v>
      </c>
      <c r="F291">
        <v>101</v>
      </c>
      <c r="G291">
        <v>26099</v>
      </c>
      <c r="H291" t="s">
        <v>27</v>
      </c>
      <c r="I291" t="str">
        <f>VLOOKUP($B291,Taxonomy!$B$2:$X$487,7,1)</f>
        <v xml:space="preserve"> Metazoa</v>
      </c>
      <c r="J291" t="str">
        <f>VLOOKUP($B291,Taxonomy!$B$2:$X$487,8,1)</f>
        <v xml:space="preserve"> Chordata</v>
      </c>
    </row>
    <row r="292" spans="1:10" x14ac:dyDescent="0.3">
      <c r="A292" t="s">
        <v>427</v>
      </c>
      <c r="B292" t="s">
        <v>428</v>
      </c>
      <c r="C292">
        <v>525</v>
      </c>
      <c r="D292" t="s">
        <v>10</v>
      </c>
      <c r="E292">
        <v>304</v>
      </c>
      <c r="F292">
        <v>470</v>
      </c>
      <c r="G292">
        <v>535</v>
      </c>
      <c r="H292" t="s">
        <v>11</v>
      </c>
      <c r="I292" t="str">
        <f>VLOOKUP($B292,Taxonomy!$B$2:$X$487,7,1)</f>
        <v xml:space="preserve"> Choanoflagellida</v>
      </c>
      <c r="J292" t="str">
        <f>VLOOKUP($B292,Taxonomy!$B$2:$X$487,8,1)</f>
        <v xml:space="preserve"> Salpingoecidae</v>
      </c>
    </row>
    <row r="293" spans="1:10" x14ac:dyDescent="0.3">
      <c r="A293" t="s">
        <v>427</v>
      </c>
      <c r="B293" t="s">
        <v>428</v>
      </c>
      <c r="C293">
        <v>525</v>
      </c>
      <c r="D293" t="s">
        <v>429</v>
      </c>
      <c r="E293">
        <v>7</v>
      </c>
      <c r="F293">
        <v>76</v>
      </c>
      <c r="G293">
        <v>22951</v>
      </c>
      <c r="H293" t="s">
        <v>430</v>
      </c>
      <c r="I293" t="str">
        <f>VLOOKUP($B293,Taxonomy!$B$2:$X$487,7,1)</f>
        <v xml:space="preserve"> Choanoflagellida</v>
      </c>
      <c r="J293" t="str">
        <f>VLOOKUP($B293,Taxonomy!$B$2:$X$487,8,1)</f>
        <v xml:space="preserve"> Salpingoecidae</v>
      </c>
    </row>
    <row r="294" spans="1:10" x14ac:dyDescent="0.3">
      <c r="A294" t="s">
        <v>431</v>
      </c>
      <c r="B294" t="s">
        <v>432</v>
      </c>
      <c r="C294">
        <v>499</v>
      </c>
      <c r="D294" t="s">
        <v>10</v>
      </c>
      <c r="E294">
        <v>187</v>
      </c>
      <c r="F294">
        <v>399</v>
      </c>
      <c r="G294">
        <v>535</v>
      </c>
      <c r="H294" t="s">
        <v>11</v>
      </c>
      <c r="I294" t="str">
        <f>VLOOKUP($B294,Taxonomy!$B$2:$X$487,7,1)</f>
        <v xml:space="preserve"> Choanoflagellida</v>
      </c>
      <c r="J294" t="str">
        <f>VLOOKUP($B294,Taxonomy!$B$2:$X$487,8,1)</f>
        <v xml:space="preserve"> Salpingoecidae</v>
      </c>
    </row>
    <row r="295" spans="1:10" x14ac:dyDescent="0.3">
      <c r="A295" t="s">
        <v>433</v>
      </c>
      <c r="B295" t="s">
        <v>434</v>
      </c>
      <c r="C295">
        <v>413</v>
      </c>
      <c r="D295" t="s">
        <v>10</v>
      </c>
      <c r="E295">
        <v>157</v>
      </c>
      <c r="F295">
        <v>375</v>
      </c>
      <c r="G295">
        <v>535</v>
      </c>
      <c r="H295" t="s">
        <v>11</v>
      </c>
      <c r="I295" t="str">
        <f>VLOOKUP($B295,Taxonomy!$B$2:$X$487,7,1)</f>
        <v xml:space="preserve"> Choanoflagellida</v>
      </c>
      <c r="J295" t="str">
        <f>VLOOKUP($B295,Taxonomy!$B$2:$X$487,8,1)</f>
        <v xml:space="preserve"> Salpingoecidae</v>
      </c>
    </row>
    <row r="296" spans="1:10" x14ac:dyDescent="0.3">
      <c r="A296" t="s">
        <v>435</v>
      </c>
      <c r="B296" t="s">
        <v>436</v>
      </c>
      <c r="C296">
        <v>557</v>
      </c>
      <c r="D296" t="s">
        <v>10</v>
      </c>
      <c r="E296">
        <v>283</v>
      </c>
      <c r="F296">
        <v>516</v>
      </c>
      <c r="G296">
        <v>535</v>
      </c>
      <c r="H296" t="s">
        <v>11</v>
      </c>
      <c r="I296" t="str">
        <f>VLOOKUP($B296,Taxonomy!$B$2:$X$487,7,1)</f>
        <v xml:space="preserve"> Fungi</v>
      </c>
      <c r="J296" t="str">
        <f>VLOOKUP($B296,Taxonomy!$B$2:$X$487,8,1)</f>
        <v xml:space="preserve"> Chytridiomycota</v>
      </c>
    </row>
    <row r="297" spans="1:10" x14ac:dyDescent="0.3">
      <c r="A297" t="s">
        <v>437</v>
      </c>
      <c r="B297" t="s">
        <v>438</v>
      </c>
      <c r="C297">
        <v>330</v>
      </c>
      <c r="D297" t="s">
        <v>10</v>
      </c>
      <c r="E297">
        <v>78</v>
      </c>
      <c r="F297">
        <v>306</v>
      </c>
      <c r="G297">
        <v>535</v>
      </c>
      <c r="H297" t="s">
        <v>11</v>
      </c>
      <c r="I297" t="str">
        <f>VLOOKUP($B297,Taxonomy!$B$2:$X$487,7,1)</f>
        <v xml:space="preserve"> Metazoa</v>
      </c>
      <c r="J297" t="str">
        <f>VLOOKUP($B297,Taxonomy!$B$2:$X$487,8,1)</f>
        <v xml:space="preserve"> Ecdysozoa</v>
      </c>
    </row>
    <row r="298" spans="1:10" x14ac:dyDescent="0.3">
      <c r="A298" t="s">
        <v>439</v>
      </c>
      <c r="B298" t="s">
        <v>440</v>
      </c>
      <c r="C298">
        <v>451</v>
      </c>
      <c r="D298" t="s">
        <v>10</v>
      </c>
      <c r="E298">
        <v>151</v>
      </c>
      <c r="F298">
        <v>386</v>
      </c>
      <c r="G298">
        <v>535</v>
      </c>
      <c r="H298" t="s">
        <v>11</v>
      </c>
      <c r="I298" t="str">
        <f>VLOOKUP($B298,Taxonomy!$B$2:$X$487,7,1)</f>
        <v xml:space="preserve"> Metazoa</v>
      </c>
      <c r="J298" t="str">
        <f>VLOOKUP($B298,Taxonomy!$B$2:$X$487,8,1)</f>
        <v xml:space="preserve"> Ecdysozoa</v>
      </c>
    </row>
    <row r="299" spans="1:10" x14ac:dyDescent="0.3">
      <c r="A299" t="s">
        <v>439</v>
      </c>
      <c r="B299" t="s">
        <v>440</v>
      </c>
      <c r="C299">
        <v>451</v>
      </c>
      <c r="D299" t="s">
        <v>26</v>
      </c>
      <c r="E299">
        <v>56</v>
      </c>
      <c r="F299">
        <v>136</v>
      </c>
      <c r="G299">
        <v>26099</v>
      </c>
      <c r="H299" t="s">
        <v>27</v>
      </c>
      <c r="I299" t="str">
        <f>VLOOKUP($B299,Taxonomy!$B$2:$X$487,7,1)</f>
        <v xml:space="preserve"> Metazoa</v>
      </c>
      <c r="J299" t="str">
        <f>VLOOKUP($B299,Taxonomy!$B$2:$X$487,8,1)</f>
        <v xml:space="preserve"> Ecdysozoa</v>
      </c>
    </row>
    <row r="300" spans="1:10" x14ac:dyDescent="0.3">
      <c r="A300" t="s">
        <v>441</v>
      </c>
      <c r="B300" t="s">
        <v>442</v>
      </c>
      <c r="C300">
        <v>508</v>
      </c>
      <c r="D300" t="s">
        <v>10</v>
      </c>
      <c r="E300">
        <v>1</v>
      </c>
      <c r="F300">
        <v>224</v>
      </c>
      <c r="G300">
        <v>535</v>
      </c>
      <c r="H300" t="s">
        <v>11</v>
      </c>
      <c r="I300" t="str">
        <f>VLOOKUP($B300,Taxonomy!$B$2:$X$487,7,1)</f>
        <v xml:space="preserve"> Metazoa</v>
      </c>
      <c r="J300" t="str">
        <f>VLOOKUP($B300,Taxonomy!$B$2:$X$487,8,1)</f>
        <v xml:space="preserve"> Ecdysozoa</v>
      </c>
    </row>
    <row r="301" spans="1:10" x14ac:dyDescent="0.3">
      <c r="A301" t="s">
        <v>443</v>
      </c>
      <c r="B301" t="s">
        <v>444</v>
      </c>
      <c r="C301">
        <v>533</v>
      </c>
      <c r="D301" t="s">
        <v>10</v>
      </c>
      <c r="E301">
        <v>24</v>
      </c>
      <c r="F301">
        <v>251</v>
      </c>
      <c r="G301">
        <v>535</v>
      </c>
      <c r="H301" t="s">
        <v>11</v>
      </c>
      <c r="I301" t="str">
        <f>VLOOKUP($B301,Taxonomy!$B$2:$X$487,7,1)</f>
        <v xml:space="preserve"> Metazoa</v>
      </c>
      <c r="J301" t="str">
        <f>VLOOKUP($B301,Taxonomy!$B$2:$X$487,8,1)</f>
        <v xml:space="preserve"> Chordata</v>
      </c>
    </row>
    <row r="302" spans="1:10" x14ac:dyDescent="0.3">
      <c r="A302" t="s">
        <v>443</v>
      </c>
      <c r="B302" t="s">
        <v>444</v>
      </c>
      <c r="C302">
        <v>533</v>
      </c>
      <c r="D302" t="s">
        <v>16</v>
      </c>
      <c r="E302">
        <v>263</v>
      </c>
      <c r="F302">
        <v>533</v>
      </c>
      <c r="G302">
        <v>145</v>
      </c>
      <c r="H302" t="s">
        <v>17</v>
      </c>
      <c r="I302" t="str">
        <f>VLOOKUP($B302,Taxonomy!$B$2:$X$487,7,1)</f>
        <v xml:space="preserve"> Metazoa</v>
      </c>
      <c r="J302" t="str">
        <f>VLOOKUP($B302,Taxonomy!$B$2:$X$487,8,1)</f>
        <v xml:space="preserve"> Chordata</v>
      </c>
    </row>
    <row r="303" spans="1:10" x14ac:dyDescent="0.3">
      <c r="A303" t="s">
        <v>445</v>
      </c>
      <c r="B303" t="s">
        <v>446</v>
      </c>
      <c r="C303">
        <v>382</v>
      </c>
      <c r="D303" t="s">
        <v>10</v>
      </c>
      <c r="E303">
        <v>117</v>
      </c>
      <c r="F303">
        <v>352</v>
      </c>
      <c r="G303">
        <v>535</v>
      </c>
      <c r="H303" t="s">
        <v>11</v>
      </c>
      <c r="I303" t="str">
        <f>VLOOKUP($B303,Taxonomy!$B$2:$X$487,7,1)</f>
        <v xml:space="preserve"> Metazoa</v>
      </c>
      <c r="J303" t="str">
        <f>VLOOKUP($B303,Taxonomy!$B$2:$X$487,8,1)</f>
        <v xml:space="preserve"> Chordata</v>
      </c>
    </row>
    <row r="304" spans="1:10" x14ac:dyDescent="0.3">
      <c r="A304" t="s">
        <v>445</v>
      </c>
      <c r="B304" t="s">
        <v>446</v>
      </c>
      <c r="C304">
        <v>382</v>
      </c>
      <c r="D304" t="s">
        <v>26</v>
      </c>
      <c r="E304">
        <v>22</v>
      </c>
      <c r="F304">
        <v>101</v>
      </c>
      <c r="G304">
        <v>26099</v>
      </c>
      <c r="H304" t="s">
        <v>27</v>
      </c>
      <c r="I304" t="str">
        <f>VLOOKUP($B304,Taxonomy!$B$2:$X$487,7,1)</f>
        <v xml:space="preserve"> Metazoa</v>
      </c>
      <c r="J304" t="str">
        <f>VLOOKUP($B304,Taxonomy!$B$2:$X$487,8,1)</f>
        <v xml:space="preserve"> Chordata</v>
      </c>
    </row>
    <row r="305" spans="1:10" x14ac:dyDescent="0.3">
      <c r="A305" t="s">
        <v>447</v>
      </c>
      <c r="B305" t="s">
        <v>448</v>
      </c>
      <c r="C305">
        <v>373</v>
      </c>
      <c r="D305" t="s">
        <v>10</v>
      </c>
      <c r="E305">
        <v>121</v>
      </c>
      <c r="F305">
        <v>348</v>
      </c>
      <c r="G305">
        <v>535</v>
      </c>
      <c r="H305" t="s">
        <v>11</v>
      </c>
      <c r="I305" t="str">
        <f>VLOOKUP($B305,Taxonomy!$B$2:$X$487,7,1)</f>
        <v xml:space="preserve"> Metazoa</v>
      </c>
      <c r="J305" t="str">
        <f>VLOOKUP($B305,Taxonomy!$B$2:$X$487,8,1)</f>
        <v xml:space="preserve"> Chordata</v>
      </c>
    </row>
    <row r="306" spans="1:10" x14ac:dyDescent="0.3">
      <c r="A306" t="s">
        <v>449</v>
      </c>
      <c r="B306" t="s">
        <v>450</v>
      </c>
      <c r="C306">
        <v>250</v>
      </c>
      <c r="D306" t="s">
        <v>10</v>
      </c>
      <c r="E306">
        <v>1</v>
      </c>
      <c r="F306">
        <v>225</v>
      </c>
      <c r="G306">
        <v>535</v>
      </c>
      <c r="H306" t="s">
        <v>11</v>
      </c>
      <c r="I306" t="str">
        <f>VLOOKUP($B306,Taxonomy!$B$2:$X$487,7,1)</f>
        <v xml:space="preserve"> Metazoa</v>
      </c>
      <c r="J306" t="str">
        <f>VLOOKUP($B306,Taxonomy!$B$2:$X$487,8,1)</f>
        <v xml:space="preserve"> Chordata</v>
      </c>
    </row>
    <row r="307" spans="1:10" x14ac:dyDescent="0.3">
      <c r="A307" t="s">
        <v>451</v>
      </c>
      <c r="B307" t="s">
        <v>452</v>
      </c>
      <c r="C307">
        <v>341</v>
      </c>
      <c r="D307" t="s">
        <v>10</v>
      </c>
      <c r="E307">
        <v>89</v>
      </c>
      <c r="F307">
        <v>316</v>
      </c>
      <c r="G307">
        <v>535</v>
      </c>
      <c r="H307" t="s">
        <v>11</v>
      </c>
      <c r="I307" t="str">
        <f>VLOOKUP($B307,Taxonomy!$B$2:$X$487,7,1)</f>
        <v xml:space="preserve"> Metazoa</v>
      </c>
      <c r="J307" t="str">
        <f>VLOOKUP($B307,Taxonomy!$B$2:$X$487,8,1)</f>
        <v xml:space="preserve"> Chordata</v>
      </c>
    </row>
    <row r="308" spans="1:10" x14ac:dyDescent="0.3">
      <c r="A308" t="s">
        <v>453</v>
      </c>
      <c r="B308" t="s">
        <v>454</v>
      </c>
      <c r="C308">
        <v>257</v>
      </c>
      <c r="D308" t="s">
        <v>10</v>
      </c>
      <c r="E308">
        <v>22</v>
      </c>
      <c r="F308">
        <v>240</v>
      </c>
      <c r="G308">
        <v>535</v>
      </c>
      <c r="H308" t="s">
        <v>11</v>
      </c>
      <c r="I308" t="str">
        <f>VLOOKUP($B308,Taxonomy!$B$2:$X$487,7,1)</f>
        <v xml:space="preserve"> Metazoa</v>
      </c>
      <c r="J308" t="str">
        <f>VLOOKUP($B308,Taxonomy!$B$2:$X$487,8,1)</f>
        <v xml:space="preserve"> Chordata</v>
      </c>
    </row>
    <row r="309" spans="1:10" x14ac:dyDescent="0.3">
      <c r="A309" t="s">
        <v>455</v>
      </c>
      <c r="B309" t="s">
        <v>456</v>
      </c>
      <c r="C309">
        <v>322</v>
      </c>
      <c r="D309" t="s">
        <v>10</v>
      </c>
      <c r="E309">
        <v>84</v>
      </c>
      <c r="F309">
        <v>236</v>
      </c>
      <c r="G309">
        <v>535</v>
      </c>
      <c r="H309" t="s">
        <v>11</v>
      </c>
      <c r="I309" t="str">
        <f>VLOOKUP($B309,Taxonomy!$B$2:$X$487,7,1)</f>
        <v xml:space="preserve"> Metazoa</v>
      </c>
      <c r="J309" t="str">
        <f>VLOOKUP($B309,Taxonomy!$B$2:$X$487,8,1)</f>
        <v xml:space="preserve"> Chordata</v>
      </c>
    </row>
    <row r="310" spans="1:10" x14ac:dyDescent="0.3">
      <c r="A310" t="s">
        <v>457</v>
      </c>
      <c r="B310" t="s">
        <v>458</v>
      </c>
      <c r="C310">
        <v>357</v>
      </c>
      <c r="D310" t="s">
        <v>10</v>
      </c>
      <c r="E310">
        <v>119</v>
      </c>
      <c r="F310">
        <v>270</v>
      </c>
      <c r="G310">
        <v>535</v>
      </c>
      <c r="H310" t="s">
        <v>11</v>
      </c>
      <c r="I310" t="str">
        <f>VLOOKUP($B310,Taxonomy!$B$2:$X$487,7,1)</f>
        <v xml:space="preserve"> Metazoa</v>
      </c>
      <c r="J310" t="str">
        <f>VLOOKUP($B310,Taxonomy!$B$2:$X$487,8,1)</f>
        <v xml:space="preserve"> Chordata</v>
      </c>
    </row>
    <row r="311" spans="1:10" x14ac:dyDescent="0.3">
      <c r="A311" t="s">
        <v>459</v>
      </c>
      <c r="B311" t="s">
        <v>460</v>
      </c>
      <c r="C311">
        <v>327</v>
      </c>
      <c r="D311" t="s">
        <v>10</v>
      </c>
      <c r="E311">
        <v>89</v>
      </c>
      <c r="F311">
        <v>240</v>
      </c>
      <c r="G311">
        <v>535</v>
      </c>
      <c r="H311" t="s">
        <v>11</v>
      </c>
      <c r="I311" t="str">
        <f>VLOOKUP($B311,Taxonomy!$B$2:$X$487,7,1)</f>
        <v xml:space="preserve"> Metazoa</v>
      </c>
      <c r="J311" t="str">
        <f>VLOOKUP($B311,Taxonomy!$B$2:$X$487,8,1)</f>
        <v xml:space="preserve"> Chordata</v>
      </c>
    </row>
    <row r="312" spans="1:10" x14ac:dyDescent="0.3">
      <c r="A312" t="s">
        <v>461</v>
      </c>
      <c r="B312" t="s">
        <v>462</v>
      </c>
      <c r="C312">
        <v>516</v>
      </c>
      <c r="D312" t="s">
        <v>10</v>
      </c>
      <c r="E312">
        <v>25</v>
      </c>
      <c r="F312">
        <v>252</v>
      </c>
      <c r="G312">
        <v>535</v>
      </c>
      <c r="H312" t="s">
        <v>11</v>
      </c>
      <c r="I312" t="str">
        <f>VLOOKUP($B312,Taxonomy!$B$2:$X$487,7,1)</f>
        <v xml:space="preserve"> Metazoa</v>
      </c>
      <c r="J312" t="str">
        <f>VLOOKUP($B312,Taxonomy!$B$2:$X$487,8,1)</f>
        <v xml:space="preserve"> Chordata</v>
      </c>
    </row>
    <row r="313" spans="1:10" x14ac:dyDescent="0.3">
      <c r="A313" t="s">
        <v>461</v>
      </c>
      <c r="B313" t="s">
        <v>462</v>
      </c>
      <c r="C313">
        <v>516</v>
      </c>
      <c r="D313" t="s">
        <v>16</v>
      </c>
      <c r="E313">
        <v>264</v>
      </c>
      <c r="F313">
        <v>509</v>
      </c>
      <c r="G313">
        <v>145</v>
      </c>
      <c r="H313" t="s">
        <v>17</v>
      </c>
      <c r="I313" t="str">
        <f>VLOOKUP($B313,Taxonomy!$B$2:$X$487,7,1)</f>
        <v xml:space="preserve"> Metazoa</v>
      </c>
      <c r="J313" t="str">
        <f>VLOOKUP($B313,Taxonomy!$B$2:$X$487,8,1)</f>
        <v xml:space="preserve"> Chordata</v>
      </c>
    </row>
    <row r="314" spans="1:10" x14ac:dyDescent="0.3">
      <c r="A314" t="s">
        <v>463</v>
      </c>
      <c r="B314" t="s">
        <v>464</v>
      </c>
      <c r="C314">
        <v>331</v>
      </c>
      <c r="D314" t="s">
        <v>10</v>
      </c>
      <c r="E314">
        <v>22</v>
      </c>
      <c r="F314">
        <v>249</v>
      </c>
      <c r="G314">
        <v>535</v>
      </c>
      <c r="H314" t="s">
        <v>11</v>
      </c>
      <c r="I314" t="str">
        <f>VLOOKUP($B314,Taxonomy!$B$2:$X$487,7,1)</f>
        <v xml:space="preserve"> Metazoa</v>
      </c>
      <c r="J314" t="str">
        <f>VLOOKUP($B314,Taxonomy!$B$2:$X$487,8,1)</f>
        <v xml:space="preserve"> Chordata</v>
      </c>
    </row>
    <row r="315" spans="1:10" x14ac:dyDescent="0.3">
      <c r="A315" t="s">
        <v>465</v>
      </c>
      <c r="B315" t="s">
        <v>466</v>
      </c>
      <c r="C315">
        <v>509</v>
      </c>
      <c r="D315" t="s">
        <v>10</v>
      </c>
      <c r="E315">
        <v>22</v>
      </c>
      <c r="F315">
        <v>249</v>
      </c>
      <c r="G315">
        <v>535</v>
      </c>
      <c r="H315" t="s">
        <v>11</v>
      </c>
      <c r="I315" t="str">
        <f>VLOOKUP($B315,Taxonomy!$B$2:$X$487,7,1)</f>
        <v xml:space="preserve"> Metazoa</v>
      </c>
      <c r="J315" t="str">
        <f>VLOOKUP($B315,Taxonomy!$B$2:$X$487,8,1)</f>
        <v xml:space="preserve"> Chordata</v>
      </c>
    </row>
    <row r="316" spans="1:10" x14ac:dyDescent="0.3">
      <c r="A316" t="s">
        <v>465</v>
      </c>
      <c r="B316" t="s">
        <v>466</v>
      </c>
      <c r="C316">
        <v>509</v>
      </c>
      <c r="D316" t="s">
        <v>16</v>
      </c>
      <c r="E316">
        <v>261</v>
      </c>
      <c r="F316">
        <v>315</v>
      </c>
      <c r="G316">
        <v>145</v>
      </c>
      <c r="H316" t="s">
        <v>17</v>
      </c>
      <c r="I316" t="str">
        <f>VLOOKUP($B316,Taxonomy!$B$2:$X$487,7,1)</f>
        <v xml:space="preserve"> Metazoa</v>
      </c>
      <c r="J316" t="str">
        <f>VLOOKUP($B316,Taxonomy!$B$2:$X$487,8,1)</f>
        <v xml:space="preserve"> Chordata</v>
      </c>
    </row>
    <row r="317" spans="1:10" x14ac:dyDescent="0.3">
      <c r="A317" t="s">
        <v>465</v>
      </c>
      <c r="B317" t="s">
        <v>466</v>
      </c>
      <c r="C317">
        <v>509</v>
      </c>
      <c r="D317" t="s">
        <v>16</v>
      </c>
      <c r="E317">
        <v>303</v>
      </c>
      <c r="F317">
        <v>509</v>
      </c>
      <c r="G317">
        <v>145</v>
      </c>
      <c r="H317" t="s">
        <v>17</v>
      </c>
      <c r="I317" t="str">
        <f>VLOOKUP($B317,Taxonomy!$B$2:$X$487,7,1)</f>
        <v xml:space="preserve"> Metazoa</v>
      </c>
      <c r="J317" t="str">
        <f>VLOOKUP($B317,Taxonomy!$B$2:$X$487,8,1)</f>
        <v xml:space="preserve"> Chordata</v>
      </c>
    </row>
    <row r="318" spans="1:10" x14ac:dyDescent="0.3">
      <c r="A318" t="s">
        <v>467</v>
      </c>
      <c r="B318" t="s">
        <v>468</v>
      </c>
      <c r="C318">
        <v>229</v>
      </c>
      <c r="D318" t="s">
        <v>10</v>
      </c>
      <c r="E318">
        <v>117</v>
      </c>
      <c r="F318">
        <v>229</v>
      </c>
      <c r="G318">
        <v>535</v>
      </c>
      <c r="H318" t="s">
        <v>11</v>
      </c>
      <c r="I318" t="str">
        <f>VLOOKUP($B318,Taxonomy!$B$2:$X$487,7,1)</f>
        <v xml:space="preserve"> Metazoa</v>
      </c>
      <c r="J318" t="str">
        <f>VLOOKUP($B318,Taxonomy!$B$2:$X$487,8,1)</f>
        <v xml:space="preserve"> Chordata</v>
      </c>
    </row>
    <row r="319" spans="1:10" x14ac:dyDescent="0.3">
      <c r="A319" t="s">
        <v>467</v>
      </c>
      <c r="B319" t="s">
        <v>468</v>
      </c>
      <c r="C319">
        <v>229</v>
      </c>
      <c r="D319" t="s">
        <v>26</v>
      </c>
      <c r="E319">
        <v>22</v>
      </c>
      <c r="F319">
        <v>101</v>
      </c>
      <c r="G319">
        <v>26099</v>
      </c>
      <c r="H319" t="s">
        <v>27</v>
      </c>
      <c r="I319" t="str">
        <f>VLOOKUP($B319,Taxonomy!$B$2:$X$487,7,1)</f>
        <v xml:space="preserve"> Metazoa</v>
      </c>
      <c r="J319" t="str">
        <f>VLOOKUP($B319,Taxonomy!$B$2:$X$487,8,1)</f>
        <v xml:space="preserve"> Chordata</v>
      </c>
    </row>
    <row r="320" spans="1:10" x14ac:dyDescent="0.3">
      <c r="A320" t="s">
        <v>469</v>
      </c>
      <c r="B320" t="s">
        <v>470</v>
      </c>
      <c r="C320">
        <v>415</v>
      </c>
      <c r="D320" t="s">
        <v>10</v>
      </c>
      <c r="E320">
        <v>24</v>
      </c>
      <c r="F320">
        <v>244</v>
      </c>
      <c r="G320">
        <v>535</v>
      </c>
      <c r="H320" t="s">
        <v>11</v>
      </c>
      <c r="I320" t="str">
        <f>VLOOKUP($B320,Taxonomy!$B$2:$X$487,7,1)</f>
        <v xml:space="preserve"> Metazoa</v>
      </c>
      <c r="J320" t="str">
        <f>VLOOKUP($B320,Taxonomy!$B$2:$X$487,8,1)</f>
        <v xml:space="preserve"> Chordata</v>
      </c>
    </row>
    <row r="321" spans="1:10" x14ac:dyDescent="0.3">
      <c r="A321" t="s">
        <v>469</v>
      </c>
      <c r="B321" t="s">
        <v>470</v>
      </c>
      <c r="C321">
        <v>415</v>
      </c>
      <c r="D321" t="s">
        <v>16</v>
      </c>
      <c r="E321">
        <v>263</v>
      </c>
      <c r="F321">
        <v>415</v>
      </c>
      <c r="G321">
        <v>145</v>
      </c>
      <c r="H321" t="s">
        <v>17</v>
      </c>
      <c r="I321" t="str">
        <f>VLOOKUP($B321,Taxonomy!$B$2:$X$487,7,1)</f>
        <v xml:space="preserve"> Metazoa</v>
      </c>
      <c r="J321" t="str">
        <f>VLOOKUP($B321,Taxonomy!$B$2:$X$487,8,1)</f>
        <v xml:space="preserve"> Chordata</v>
      </c>
    </row>
    <row r="322" spans="1:10" x14ac:dyDescent="0.3">
      <c r="A322" t="s">
        <v>471</v>
      </c>
      <c r="B322" t="s">
        <v>472</v>
      </c>
      <c r="C322">
        <v>373</v>
      </c>
      <c r="D322" t="s">
        <v>10</v>
      </c>
      <c r="E322">
        <v>121</v>
      </c>
      <c r="F322">
        <v>348</v>
      </c>
      <c r="G322">
        <v>535</v>
      </c>
      <c r="H322" t="s">
        <v>11</v>
      </c>
      <c r="I322" t="str">
        <f>VLOOKUP($B322,Taxonomy!$B$2:$X$487,7,1)</f>
        <v xml:space="preserve"> Metazoa</v>
      </c>
      <c r="J322" t="str">
        <f>VLOOKUP($B322,Taxonomy!$B$2:$X$487,8,1)</f>
        <v xml:space="preserve"> Chordata</v>
      </c>
    </row>
    <row r="323" spans="1:10" x14ac:dyDescent="0.3">
      <c r="A323" t="s">
        <v>473</v>
      </c>
      <c r="B323" t="s">
        <v>474</v>
      </c>
      <c r="C323">
        <v>341</v>
      </c>
      <c r="D323" t="s">
        <v>10</v>
      </c>
      <c r="E323">
        <v>89</v>
      </c>
      <c r="F323">
        <v>316</v>
      </c>
      <c r="G323">
        <v>535</v>
      </c>
      <c r="H323" t="s">
        <v>11</v>
      </c>
      <c r="I323" t="str">
        <f>VLOOKUP($B323,Taxonomy!$B$2:$X$487,7,1)</f>
        <v xml:space="preserve"> Metazoa</v>
      </c>
      <c r="J323" t="str">
        <f>VLOOKUP($B323,Taxonomy!$B$2:$X$487,8,1)</f>
        <v xml:space="preserve"> Chordata</v>
      </c>
    </row>
    <row r="324" spans="1:10" x14ac:dyDescent="0.3">
      <c r="A324" t="s">
        <v>475</v>
      </c>
      <c r="B324" t="s">
        <v>476</v>
      </c>
      <c r="C324">
        <v>372</v>
      </c>
      <c r="D324" t="s">
        <v>10</v>
      </c>
      <c r="E324">
        <v>120</v>
      </c>
      <c r="F324">
        <v>347</v>
      </c>
      <c r="G324">
        <v>535</v>
      </c>
      <c r="H324" t="s">
        <v>11</v>
      </c>
      <c r="I324" t="str">
        <f>VLOOKUP($B324,Taxonomy!$B$2:$X$487,7,1)</f>
        <v xml:space="preserve"> Metazoa</v>
      </c>
      <c r="J324" t="str">
        <f>VLOOKUP($B324,Taxonomy!$B$2:$X$487,8,1)</f>
        <v xml:space="preserve"> Chordata</v>
      </c>
    </row>
    <row r="325" spans="1:10" x14ac:dyDescent="0.3">
      <c r="A325" t="s">
        <v>477</v>
      </c>
      <c r="B325" t="s">
        <v>478</v>
      </c>
      <c r="C325">
        <v>480</v>
      </c>
      <c r="D325" t="s">
        <v>10</v>
      </c>
      <c r="E325">
        <v>15</v>
      </c>
      <c r="F325">
        <v>242</v>
      </c>
      <c r="G325">
        <v>535</v>
      </c>
      <c r="H325" t="s">
        <v>11</v>
      </c>
      <c r="I325" t="str">
        <f>VLOOKUP($B325,Taxonomy!$B$2:$X$487,7,1)</f>
        <v xml:space="preserve"> Metazoa</v>
      </c>
      <c r="J325" t="str">
        <f>VLOOKUP($B325,Taxonomy!$B$2:$X$487,8,1)</f>
        <v xml:space="preserve"> Chordata</v>
      </c>
    </row>
    <row r="326" spans="1:10" x14ac:dyDescent="0.3">
      <c r="A326" t="s">
        <v>477</v>
      </c>
      <c r="B326" t="s">
        <v>478</v>
      </c>
      <c r="C326">
        <v>480</v>
      </c>
      <c r="D326" t="s">
        <v>16</v>
      </c>
      <c r="E326">
        <v>254</v>
      </c>
      <c r="F326">
        <v>480</v>
      </c>
      <c r="G326">
        <v>145</v>
      </c>
      <c r="H326" t="s">
        <v>17</v>
      </c>
      <c r="I326" t="str">
        <f>VLOOKUP($B326,Taxonomy!$B$2:$X$487,7,1)</f>
        <v xml:space="preserve"> Metazoa</v>
      </c>
      <c r="J326" t="str">
        <f>VLOOKUP($B326,Taxonomy!$B$2:$X$487,8,1)</f>
        <v xml:space="preserve"> Chordata</v>
      </c>
    </row>
    <row r="327" spans="1:10" x14ac:dyDescent="0.3">
      <c r="A327" t="s">
        <v>479</v>
      </c>
      <c r="B327" t="s">
        <v>480</v>
      </c>
      <c r="C327">
        <v>375</v>
      </c>
      <c r="D327" t="s">
        <v>10</v>
      </c>
      <c r="E327">
        <v>123</v>
      </c>
      <c r="F327">
        <v>350</v>
      </c>
      <c r="G327">
        <v>535</v>
      </c>
      <c r="H327" t="s">
        <v>11</v>
      </c>
      <c r="I327" t="str">
        <f>VLOOKUP($B327,Taxonomy!$B$2:$X$487,7,1)</f>
        <v xml:space="preserve"> Metazoa</v>
      </c>
      <c r="J327" t="str">
        <f>VLOOKUP($B327,Taxonomy!$B$2:$X$487,8,1)</f>
        <v xml:space="preserve"> Chordata</v>
      </c>
    </row>
    <row r="328" spans="1:10" x14ac:dyDescent="0.3">
      <c r="A328" t="s">
        <v>481</v>
      </c>
      <c r="B328" t="s">
        <v>482</v>
      </c>
      <c r="C328">
        <v>481</v>
      </c>
      <c r="D328" t="s">
        <v>10</v>
      </c>
      <c r="E328">
        <v>22</v>
      </c>
      <c r="F328">
        <v>249</v>
      </c>
      <c r="G328">
        <v>535</v>
      </c>
      <c r="H328" t="s">
        <v>11</v>
      </c>
      <c r="I328" t="str">
        <f>VLOOKUP($B328,Taxonomy!$B$2:$X$487,7,1)</f>
        <v xml:space="preserve"> Metazoa</v>
      </c>
      <c r="J328" t="str">
        <f>VLOOKUP($B328,Taxonomy!$B$2:$X$487,8,1)</f>
        <v xml:space="preserve"> Chordata</v>
      </c>
    </row>
    <row r="329" spans="1:10" x14ac:dyDescent="0.3">
      <c r="A329" t="s">
        <v>481</v>
      </c>
      <c r="B329" t="s">
        <v>482</v>
      </c>
      <c r="C329">
        <v>481</v>
      </c>
      <c r="D329" t="s">
        <v>16</v>
      </c>
      <c r="E329">
        <v>261</v>
      </c>
      <c r="F329">
        <v>481</v>
      </c>
      <c r="G329">
        <v>145</v>
      </c>
      <c r="H329" t="s">
        <v>17</v>
      </c>
      <c r="I329" t="str">
        <f>VLOOKUP($B329,Taxonomy!$B$2:$X$487,7,1)</f>
        <v xml:space="preserve"> Metazoa</v>
      </c>
      <c r="J329" t="str">
        <f>VLOOKUP($B329,Taxonomy!$B$2:$X$487,8,1)</f>
        <v xml:space="preserve"> Chordata</v>
      </c>
    </row>
    <row r="330" spans="1:10" x14ac:dyDescent="0.3">
      <c r="A330" t="s">
        <v>483</v>
      </c>
      <c r="B330" t="s">
        <v>484</v>
      </c>
      <c r="C330">
        <v>203</v>
      </c>
      <c r="D330" t="s">
        <v>10</v>
      </c>
      <c r="E330">
        <v>22</v>
      </c>
      <c r="F330">
        <v>203</v>
      </c>
      <c r="G330">
        <v>535</v>
      </c>
      <c r="H330" t="s">
        <v>11</v>
      </c>
      <c r="I330" t="str">
        <f>VLOOKUP($B330,Taxonomy!$B$2:$X$487,7,1)</f>
        <v xml:space="preserve"> Metazoa</v>
      </c>
      <c r="J330" t="str">
        <f>VLOOKUP($B330,Taxonomy!$B$2:$X$487,8,1)</f>
        <v xml:space="preserve"> Chordata</v>
      </c>
    </row>
    <row r="331" spans="1:10" x14ac:dyDescent="0.3">
      <c r="A331" t="s">
        <v>485</v>
      </c>
      <c r="B331" t="s">
        <v>486</v>
      </c>
      <c r="C331">
        <v>415</v>
      </c>
      <c r="D331" t="s">
        <v>10</v>
      </c>
      <c r="E331">
        <v>117</v>
      </c>
      <c r="F331">
        <v>352</v>
      </c>
      <c r="G331">
        <v>535</v>
      </c>
      <c r="H331" t="s">
        <v>11</v>
      </c>
      <c r="I331" t="str">
        <f>VLOOKUP($B331,Taxonomy!$B$2:$X$487,7,1)</f>
        <v xml:space="preserve"> Metazoa</v>
      </c>
      <c r="J331" t="str">
        <f>VLOOKUP($B331,Taxonomy!$B$2:$X$487,8,1)</f>
        <v xml:space="preserve"> Chordata</v>
      </c>
    </row>
    <row r="332" spans="1:10" x14ac:dyDescent="0.3">
      <c r="A332" t="s">
        <v>485</v>
      </c>
      <c r="B332" t="s">
        <v>486</v>
      </c>
      <c r="C332">
        <v>415</v>
      </c>
      <c r="D332" t="s">
        <v>26</v>
      </c>
      <c r="E332">
        <v>22</v>
      </c>
      <c r="F332">
        <v>101</v>
      </c>
      <c r="G332">
        <v>26099</v>
      </c>
      <c r="H332" t="s">
        <v>27</v>
      </c>
      <c r="I332" t="str">
        <f>VLOOKUP($B332,Taxonomy!$B$2:$X$487,7,1)</f>
        <v xml:space="preserve"> Metazoa</v>
      </c>
      <c r="J332" t="str">
        <f>VLOOKUP($B332,Taxonomy!$B$2:$X$487,8,1)</f>
        <v xml:space="preserve"> Chordata</v>
      </c>
    </row>
    <row r="333" spans="1:10" x14ac:dyDescent="0.3">
      <c r="A333" t="s">
        <v>487</v>
      </c>
      <c r="B333" t="s">
        <v>488</v>
      </c>
      <c r="C333">
        <v>408</v>
      </c>
      <c r="D333" t="s">
        <v>10</v>
      </c>
      <c r="E333">
        <v>117</v>
      </c>
      <c r="F333">
        <v>353</v>
      </c>
      <c r="G333">
        <v>535</v>
      </c>
      <c r="H333" t="s">
        <v>11</v>
      </c>
      <c r="I333" t="str">
        <f>VLOOKUP($B333,Taxonomy!$B$2:$X$487,7,1)</f>
        <v xml:space="preserve"> Metazoa</v>
      </c>
      <c r="J333" t="str">
        <f>VLOOKUP($B333,Taxonomy!$B$2:$X$487,8,1)</f>
        <v xml:space="preserve"> Chordata</v>
      </c>
    </row>
    <row r="334" spans="1:10" x14ac:dyDescent="0.3">
      <c r="A334" t="s">
        <v>487</v>
      </c>
      <c r="B334" t="s">
        <v>488</v>
      </c>
      <c r="C334">
        <v>408</v>
      </c>
      <c r="D334" t="s">
        <v>26</v>
      </c>
      <c r="E334">
        <v>22</v>
      </c>
      <c r="F334">
        <v>101</v>
      </c>
      <c r="G334">
        <v>26099</v>
      </c>
      <c r="H334" t="s">
        <v>27</v>
      </c>
      <c r="I334" t="str">
        <f>VLOOKUP($B334,Taxonomy!$B$2:$X$487,7,1)</f>
        <v xml:space="preserve"> Metazoa</v>
      </c>
      <c r="J334" t="str">
        <f>VLOOKUP($B334,Taxonomy!$B$2:$X$487,8,1)</f>
        <v xml:space="preserve"> Chordata</v>
      </c>
    </row>
    <row r="335" spans="1:10" x14ac:dyDescent="0.3">
      <c r="A335" t="s">
        <v>489</v>
      </c>
      <c r="B335" t="s">
        <v>490</v>
      </c>
      <c r="C335">
        <v>341</v>
      </c>
      <c r="D335" t="s">
        <v>10</v>
      </c>
      <c r="E335">
        <v>89</v>
      </c>
      <c r="F335">
        <v>316</v>
      </c>
      <c r="G335">
        <v>535</v>
      </c>
      <c r="H335" t="s">
        <v>11</v>
      </c>
      <c r="I335" t="str">
        <f>VLOOKUP($B335,Taxonomy!$B$2:$X$487,7,1)</f>
        <v xml:space="preserve"> Metazoa</v>
      </c>
      <c r="J335" t="str">
        <f>VLOOKUP($B335,Taxonomy!$B$2:$X$487,8,1)</f>
        <v xml:space="preserve"> Chordata</v>
      </c>
    </row>
    <row r="336" spans="1:10" x14ac:dyDescent="0.3">
      <c r="A336" t="s">
        <v>491</v>
      </c>
      <c r="B336" t="s">
        <v>492</v>
      </c>
      <c r="C336">
        <v>256</v>
      </c>
      <c r="D336" t="s">
        <v>10</v>
      </c>
      <c r="E336">
        <v>14</v>
      </c>
      <c r="F336">
        <v>231</v>
      </c>
      <c r="G336">
        <v>535</v>
      </c>
      <c r="H336" t="s">
        <v>11</v>
      </c>
      <c r="I336" t="str">
        <f>VLOOKUP($B336,Taxonomy!$B$2:$X$487,7,1)</f>
        <v xml:space="preserve"> Metazoa</v>
      </c>
      <c r="J336" t="str">
        <f>VLOOKUP($B336,Taxonomy!$B$2:$X$487,8,1)</f>
        <v xml:space="preserve"> Chordata</v>
      </c>
    </row>
    <row r="337" spans="1:10" x14ac:dyDescent="0.3">
      <c r="A337" t="s">
        <v>493</v>
      </c>
      <c r="B337" t="s">
        <v>494</v>
      </c>
      <c r="C337">
        <v>303</v>
      </c>
      <c r="D337" t="s">
        <v>10</v>
      </c>
      <c r="E337">
        <v>51</v>
      </c>
      <c r="F337">
        <v>278</v>
      </c>
      <c r="G337">
        <v>535</v>
      </c>
      <c r="H337" t="s">
        <v>11</v>
      </c>
      <c r="I337" t="str">
        <f>VLOOKUP($B337,Taxonomy!$B$2:$X$487,7,1)</f>
        <v xml:space="preserve"> Metazoa</v>
      </c>
      <c r="J337" t="str">
        <f>VLOOKUP($B337,Taxonomy!$B$2:$X$487,8,1)</f>
        <v xml:space="preserve"> Chordata</v>
      </c>
    </row>
    <row r="338" spans="1:10" x14ac:dyDescent="0.3">
      <c r="A338" t="s">
        <v>495</v>
      </c>
      <c r="B338" t="s">
        <v>496</v>
      </c>
      <c r="C338">
        <v>466</v>
      </c>
      <c r="D338" t="s">
        <v>10</v>
      </c>
      <c r="E338">
        <v>15</v>
      </c>
      <c r="F338">
        <v>242</v>
      </c>
      <c r="G338">
        <v>535</v>
      </c>
      <c r="H338" t="s">
        <v>11</v>
      </c>
      <c r="I338" t="str">
        <f>VLOOKUP($B338,Taxonomy!$B$2:$X$487,7,1)</f>
        <v xml:space="preserve"> Metazoa</v>
      </c>
      <c r="J338" t="str">
        <f>VLOOKUP($B338,Taxonomy!$B$2:$X$487,8,1)</f>
        <v xml:space="preserve"> Chordata</v>
      </c>
    </row>
    <row r="339" spans="1:10" x14ac:dyDescent="0.3">
      <c r="A339" t="s">
        <v>495</v>
      </c>
      <c r="B339" t="s">
        <v>496</v>
      </c>
      <c r="C339">
        <v>466</v>
      </c>
      <c r="D339" t="s">
        <v>16</v>
      </c>
      <c r="E339">
        <v>254</v>
      </c>
      <c r="F339">
        <v>363</v>
      </c>
      <c r="G339">
        <v>145</v>
      </c>
      <c r="H339" t="s">
        <v>17</v>
      </c>
      <c r="I339" t="str">
        <f>VLOOKUP($B339,Taxonomy!$B$2:$X$487,7,1)</f>
        <v xml:space="preserve"> Metazoa</v>
      </c>
      <c r="J339" t="str">
        <f>VLOOKUP($B339,Taxonomy!$B$2:$X$487,8,1)</f>
        <v xml:space="preserve"> Chordata</v>
      </c>
    </row>
    <row r="340" spans="1:10" x14ac:dyDescent="0.3">
      <c r="A340" t="s">
        <v>495</v>
      </c>
      <c r="B340" t="s">
        <v>496</v>
      </c>
      <c r="C340">
        <v>466</v>
      </c>
      <c r="D340" t="s">
        <v>16</v>
      </c>
      <c r="E340">
        <v>358</v>
      </c>
      <c r="F340">
        <v>466</v>
      </c>
      <c r="G340">
        <v>145</v>
      </c>
      <c r="H340" t="s">
        <v>17</v>
      </c>
      <c r="I340" t="str">
        <f>VLOOKUP($B340,Taxonomy!$B$2:$X$487,7,1)</f>
        <v xml:space="preserve"> Metazoa</v>
      </c>
      <c r="J340" t="str">
        <f>VLOOKUP($B340,Taxonomy!$B$2:$X$487,8,1)</f>
        <v xml:space="preserve"> Chordata</v>
      </c>
    </row>
    <row r="341" spans="1:10" x14ac:dyDescent="0.3">
      <c r="A341" t="s">
        <v>497</v>
      </c>
      <c r="B341" t="s">
        <v>498</v>
      </c>
      <c r="C341">
        <v>499</v>
      </c>
      <c r="D341" t="s">
        <v>10</v>
      </c>
      <c r="E341">
        <v>38</v>
      </c>
      <c r="F341">
        <v>265</v>
      </c>
      <c r="G341">
        <v>535</v>
      </c>
      <c r="H341" t="s">
        <v>11</v>
      </c>
      <c r="I341" t="str">
        <f>VLOOKUP($B341,Taxonomy!$B$2:$X$487,7,1)</f>
        <v xml:space="preserve"> Metazoa</v>
      </c>
      <c r="J341" t="str">
        <f>VLOOKUP($B341,Taxonomy!$B$2:$X$487,8,1)</f>
        <v xml:space="preserve"> Chordata</v>
      </c>
    </row>
    <row r="342" spans="1:10" x14ac:dyDescent="0.3">
      <c r="A342" t="s">
        <v>497</v>
      </c>
      <c r="B342" t="s">
        <v>498</v>
      </c>
      <c r="C342">
        <v>499</v>
      </c>
      <c r="D342" t="s">
        <v>16</v>
      </c>
      <c r="E342">
        <v>277</v>
      </c>
      <c r="F342">
        <v>499</v>
      </c>
      <c r="G342">
        <v>145</v>
      </c>
      <c r="H342" t="s">
        <v>17</v>
      </c>
      <c r="I342" t="str">
        <f>VLOOKUP($B342,Taxonomy!$B$2:$X$487,7,1)</f>
        <v xml:space="preserve"> Metazoa</v>
      </c>
      <c r="J342" t="str">
        <f>VLOOKUP($B342,Taxonomy!$B$2:$X$487,8,1)</f>
        <v xml:space="preserve"> Chordata</v>
      </c>
    </row>
    <row r="343" spans="1:10" x14ac:dyDescent="0.3">
      <c r="A343" t="s">
        <v>499</v>
      </c>
      <c r="B343" t="s">
        <v>500</v>
      </c>
      <c r="C343">
        <v>141</v>
      </c>
      <c r="D343" t="s">
        <v>10</v>
      </c>
      <c r="E343">
        <v>1</v>
      </c>
      <c r="F343">
        <v>83</v>
      </c>
      <c r="G343">
        <v>535</v>
      </c>
      <c r="H343" t="s">
        <v>11</v>
      </c>
      <c r="I343" t="str">
        <f>VLOOKUP($B343,Taxonomy!$B$2:$X$487,7,1)</f>
        <v xml:space="preserve"> Metazoa</v>
      </c>
      <c r="J343" t="str">
        <f>VLOOKUP($B343,Taxonomy!$B$2:$X$487,8,1)</f>
        <v xml:space="preserve"> Chordata</v>
      </c>
    </row>
    <row r="344" spans="1:10" x14ac:dyDescent="0.3">
      <c r="A344" t="s">
        <v>501</v>
      </c>
      <c r="B344" t="s">
        <v>502</v>
      </c>
      <c r="C344">
        <v>373</v>
      </c>
      <c r="D344" t="s">
        <v>10</v>
      </c>
      <c r="E344">
        <v>121</v>
      </c>
      <c r="F344">
        <v>348</v>
      </c>
      <c r="G344">
        <v>535</v>
      </c>
      <c r="H344" t="s">
        <v>11</v>
      </c>
      <c r="I344" t="str">
        <f>VLOOKUP($B344,Taxonomy!$B$2:$X$487,7,1)</f>
        <v xml:space="preserve"> Metazoa</v>
      </c>
      <c r="J344" t="str">
        <f>VLOOKUP($B344,Taxonomy!$B$2:$X$487,8,1)</f>
        <v xml:space="preserve"> Chordata</v>
      </c>
    </row>
    <row r="345" spans="1:10" x14ac:dyDescent="0.3">
      <c r="A345" t="s">
        <v>503</v>
      </c>
      <c r="B345" t="s">
        <v>504</v>
      </c>
      <c r="C345">
        <v>411</v>
      </c>
      <c r="D345" t="s">
        <v>10</v>
      </c>
      <c r="E345">
        <v>15</v>
      </c>
      <c r="F345">
        <v>242</v>
      </c>
      <c r="G345">
        <v>535</v>
      </c>
      <c r="H345" t="s">
        <v>11</v>
      </c>
      <c r="I345" t="str">
        <f>VLOOKUP($B345,Taxonomy!$B$2:$X$487,7,1)</f>
        <v xml:space="preserve"> Metazoa</v>
      </c>
      <c r="J345" t="str">
        <f>VLOOKUP($B345,Taxonomy!$B$2:$X$487,8,1)</f>
        <v xml:space="preserve"> Chordata</v>
      </c>
    </row>
    <row r="346" spans="1:10" x14ac:dyDescent="0.3">
      <c r="A346" t="s">
        <v>503</v>
      </c>
      <c r="B346" t="s">
        <v>504</v>
      </c>
      <c r="C346">
        <v>411</v>
      </c>
      <c r="D346" t="s">
        <v>16</v>
      </c>
      <c r="E346">
        <v>292</v>
      </c>
      <c r="F346">
        <v>411</v>
      </c>
      <c r="G346">
        <v>145</v>
      </c>
      <c r="H346" t="s">
        <v>17</v>
      </c>
      <c r="I346" t="str">
        <f>VLOOKUP($B346,Taxonomy!$B$2:$X$487,7,1)</f>
        <v xml:space="preserve"> Metazoa</v>
      </c>
      <c r="J346" t="str">
        <f>VLOOKUP($B346,Taxonomy!$B$2:$X$487,8,1)</f>
        <v xml:space="preserve"> Chordata</v>
      </c>
    </row>
    <row r="347" spans="1:10" x14ac:dyDescent="0.3">
      <c r="A347" t="s">
        <v>505</v>
      </c>
      <c r="B347" t="s">
        <v>506</v>
      </c>
      <c r="C347">
        <v>408</v>
      </c>
      <c r="D347" t="s">
        <v>10</v>
      </c>
      <c r="E347">
        <v>15</v>
      </c>
      <c r="F347">
        <v>242</v>
      </c>
      <c r="G347">
        <v>535</v>
      </c>
      <c r="H347" t="s">
        <v>11</v>
      </c>
      <c r="I347" t="str">
        <f>VLOOKUP($B347,Taxonomy!$B$2:$X$487,7,1)</f>
        <v xml:space="preserve"> Metazoa</v>
      </c>
      <c r="J347" t="str">
        <f>VLOOKUP($B347,Taxonomy!$B$2:$X$487,8,1)</f>
        <v xml:space="preserve"> Chordata</v>
      </c>
    </row>
    <row r="348" spans="1:10" x14ac:dyDescent="0.3">
      <c r="A348" t="s">
        <v>505</v>
      </c>
      <c r="B348" t="s">
        <v>506</v>
      </c>
      <c r="C348">
        <v>408</v>
      </c>
      <c r="D348" t="s">
        <v>16</v>
      </c>
      <c r="E348">
        <v>296</v>
      </c>
      <c r="F348">
        <v>408</v>
      </c>
      <c r="G348">
        <v>145</v>
      </c>
      <c r="H348" t="s">
        <v>17</v>
      </c>
      <c r="I348" t="str">
        <f>VLOOKUP($B348,Taxonomy!$B$2:$X$487,7,1)</f>
        <v xml:space="preserve"> Metazoa</v>
      </c>
      <c r="J348" t="str">
        <f>VLOOKUP($B348,Taxonomy!$B$2:$X$487,8,1)</f>
        <v xml:space="preserve"> Chordata</v>
      </c>
    </row>
    <row r="349" spans="1:10" x14ac:dyDescent="0.3">
      <c r="A349" t="s">
        <v>507</v>
      </c>
      <c r="B349" t="s">
        <v>508</v>
      </c>
      <c r="C349">
        <v>341</v>
      </c>
      <c r="D349" t="s">
        <v>10</v>
      </c>
      <c r="E349">
        <v>89</v>
      </c>
      <c r="F349">
        <v>316</v>
      </c>
      <c r="G349">
        <v>535</v>
      </c>
      <c r="H349" t="s">
        <v>11</v>
      </c>
      <c r="I349" t="str">
        <f>VLOOKUP($B349,Taxonomy!$B$2:$X$487,7,1)</f>
        <v xml:space="preserve"> Metazoa</v>
      </c>
      <c r="J349" t="str">
        <f>VLOOKUP($B349,Taxonomy!$B$2:$X$487,8,1)</f>
        <v xml:space="preserve"> Chordata</v>
      </c>
    </row>
    <row r="350" spans="1:10" x14ac:dyDescent="0.3">
      <c r="A350" t="s">
        <v>509</v>
      </c>
      <c r="B350" t="s">
        <v>510</v>
      </c>
      <c r="C350">
        <v>309</v>
      </c>
      <c r="D350" t="s">
        <v>10</v>
      </c>
      <c r="E350">
        <v>57</v>
      </c>
      <c r="F350">
        <v>284</v>
      </c>
      <c r="G350">
        <v>535</v>
      </c>
      <c r="H350" t="s">
        <v>11</v>
      </c>
      <c r="I350" t="str">
        <f>VLOOKUP($B350,Taxonomy!$B$2:$X$487,7,1)</f>
        <v xml:space="preserve"> Metazoa</v>
      </c>
      <c r="J350" t="str">
        <f>VLOOKUP($B350,Taxonomy!$B$2:$X$487,8,1)</f>
        <v xml:space="preserve"> Chordata</v>
      </c>
    </row>
    <row r="351" spans="1:10" x14ac:dyDescent="0.3">
      <c r="A351" t="s">
        <v>511</v>
      </c>
      <c r="B351" t="s">
        <v>512</v>
      </c>
      <c r="C351">
        <v>350</v>
      </c>
      <c r="D351" t="s">
        <v>10</v>
      </c>
      <c r="E351">
        <v>117</v>
      </c>
      <c r="F351">
        <v>350</v>
      </c>
      <c r="G351">
        <v>535</v>
      </c>
      <c r="H351" t="s">
        <v>11</v>
      </c>
      <c r="I351" t="str">
        <f>VLOOKUP($B351,Taxonomy!$B$2:$X$487,7,1)</f>
        <v xml:space="preserve"> Metazoa</v>
      </c>
      <c r="J351" t="str">
        <f>VLOOKUP($B351,Taxonomy!$B$2:$X$487,8,1)</f>
        <v xml:space="preserve"> Chordata</v>
      </c>
    </row>
    <row r="352" spans="1:10" x14ac:dyDescent="0.3">
      <c r="A352" t="s">
        <v>511</v>
      </c>
      <c r="B352" t="s">
        <v>512</v>
      </c>
      <c r="C352">
        <v>350</v>
      </c>
      <c r="D352" t="s">
        <v>26</v>
      </c>
      <c r="E352">
        <v>22</v>
      </c>
      <c r="F352">
        <v>101</v>
      </c>
      <c r="G352">
        <v>26099</v>
      </c>
      <c r="H352" t="s">
        <v>27</v>
      </c>
      <c r="I352" t="str">
        <f>VLOOKUP($B352,Taxonomy!$B$2:$X$487,7,1)</f>
        <v xml:space="preserve"> Metazoa</v>
      </c>
      <c r="J352" t="str">
        <f>VLOOKUP($B352,Taxonomy!$B$2:$X$487,8,1)</f>
        <v xml:space="preserve"> Chordata</v>
      </c>
    </row>
    <row r="353" spans="1:10" x14ac:dyDescent="0.3">
      <c r="A353" t="s">
        <v>513</v>
      </c>
      <c r="B353" t="s">
        <v>514</v>
      </c>
      <c r="C353">
        <v>350</v>
      </c>
      <c r="D353" t="s">
        <v>10</v>
      </c>
      <c r="E353">
        <v>117</v>
      </c>
      <c r="F353">
        <v>350</v>
      </c>
      <c r="G353">
        <v>535</v>
      </c>
      <c r="H353" t="s">
        <v>11</v>
      </c>
      <c r="I353" t="str">
        <f>VLOOKUP($B353,Taxonomy!$B$2:$X$487,7,1)</f>
        <v xml:space="preserve"> Metazoa</v>
      </c>
      <c r="J353" t="str">
        <f>VLOOKUP($B353,Taxonomy!$B$2:$X$487,8,1)</f>
        <v xml:space="preserve"> Chordata</v>
      </c>
    </row>
    <row r="354" spans="1:10" x14ac:dyDescent="0.3">
      <c r="A354" t="s">
        <v>513</v>
      </c>
      <c r="B354" t="s">
        <v>514</v>
      </c>
      <c r="C354">
        <v>350</v>
      </c>
      <c r="D354" t="s">
        <v>26</v>
      </c>
      <c r="E354">
        <v>22</v>
      </c>
      <c r="F354">
        <v>101</v>
      </c>
      <c r="G354">
        <v>26099</v>
      </c>
      <c r="H354" t="s">
        <v>27</v>
      </c>
      <c r="I354" t="str">
        <f>VLOOKUP($B354,Taxonomy!$B$2:$X$487,7,1)</f>
        <v xml:space="preserve"> Metazoa</v>
      </c>
      <c r="J354" t="str">
        <f>VLOOKUP($B354,Taxonomy!$B$2:$X$487,8,1)</f>
        <v xml:space="preserve"> Chordata</v>
      </c>
    </row>
    <row r="355" spans="1:10" x14ac:dyDescent="0.3">
      <c r="A355" t="s">
        <v>515</v>
      </c>
      <c r="B355" t="s">
        <v>516</v>
      </c>
      <c r="C355">
        <v>417</v>
      </c>
      <c r="D355" t="s">
        <v>10</v>
      </c>
      <c r="E355">
        <v>117</v>
      </c>
      <c r="F355">
        <v>352</v>
      </c>
      <c r="G355">
        <v>535</v>
      </c>
      <c r="H355" t="s">
        <v>11</v>
      </c>
      <c r="I355" t="str">
        <f>VLOOKUP($B355,Taxonomy!$B$2:$X$487,7,1)</f>
        <v xml:space="preserve"> Metazoa</v>
      </c>
      <c r="J355" t="str">
        <f>VLOOKUP($B355,Taxonomy!$B$2:$X$487,8,1)</f>
        <v xml:space="preserve"> Chordata</v>
      </c>
    </row>
    <row r="356" spans="1:10" x14ac:dyDescent="0.3">
      <c r="A356" t="s">
        <v>515</v>
      </c>
      <c r="B356" t="s">
        <v>516</v>
      </c>
      <c r="C356">
        <v>417</v>
      </c>
      <c r="D356" t="s">
        <v>26</v>
      </c>
      <c r="E356">
        <v>22</v>
      </c>
      <c r="F356">
        <v>101</v>
      </c>
      <c r="G356">
        <v>26099</v>
      </c>
      <c r="H356" t="s">
        <v>27</v>
      </c>
      <c r="I356" t="str">
        <f>VLOOKUP($B356,Taxonomy!$B$2:$X$487,7,1)</f>
        <v xml:space="preserve"> Metazoa</v>
      </c>
      <c r="J356" t="str">
        <f>VLOOKUP($B356,Taxonomy!$B$2:$X$487,8,1)</f>
        <v xml:space="preserve"> Chordata</v>
      </c>
    </row>
    <row r="357" spans="1:10" x14ac:dyDescent="0.3">
      <c r="A357" t="s">
        <v>517</v>
      </c>
      <c r="B357" t="s">
        <v>518</v>
      </c>
      <c r="C357">
        <v>341</v>
      </c>
      <c r="D357" t="s">
        <v>10</v>
      </c>
      <c r="E357">
        <v>89</v>
      </c>
      <c r="F357">
        <v>316</v>
      </c>
      <c r="G357">
        <v>535</v>
      </c>
      <c r="H357" t="s">
        <v>11</v>
      </c>
      <c r="I357" t="str">
        <f>VLOOKUP($B357,Taxonomy!$B$2:$X$487,7,1)</f>
        <v xml:space="preserve"> Metazoa</v>
      </c>
      <c r="J357" t="str">
        <f>VLOOKUP($B357,Taxonomy!$B$2:$X$487,8,1)</f>
        <v xml:space="preserve"> Chordata</v>
      </c>
    </row>
    <row r="358" spans="1:10" x14ac:dyDescent="0.3">
      <c r="A358" t="s">
        <v>519</v>
      </c>
      <c r="B358" t="s">
        <v>520</v>
      </c>
      <c r="C358">
        <v>373</v>
      </c>
      <c r="D358" t="s">
        <v>10</v>
      </c>
      <c r="E358">
        <v>121</v>
      </c>
      <c r="F358">
        <v>348</v>
      </c>
      <c r="G358">
        <v>535</v>
      </c>
      <c r="H358" t="s">
        <v>11</v>
      </c>
      <c r="I358" t="str">
        <f>VLOOKUP($B358,Taxonomy!$B$2:$X$487,7,1)</f>
        <v xml:space="preserve"> Metazoa</v>
      </c>
      <c r="J358" t="str">
        <f>VLOOKUP($B358,Taxonomy!$B$2:$X$487,8,1)</f>
        <v xml:space="preserve"> Chordata</v>
      </c>
    </row>
    <row r="359" spans="1:10" x14ac:dyDescent="0.3">
      <c r="A359" t="s">
        <v>521</v>
      </c>
      <c r="B359" t="s">
        <v>522</v>
      </c>
      <c r="C359">
        <v>341</v>
      </c>
      <c r="D359" t="s">
        <v>10</v>
      </c>
      <c r="E359">
        <v>89</v>
      </c>
      <c r="F359">
        <v>316</v>
      </c>
      <c r="G359">
        <v>535</v>
      </c>
      <c r="H359" t="s">
        <v>11</v>
      </c>
      <c r="I359" t="str">
        <f>VLOOKUP($B359,Taxonomy!$B$2:$X$487,7,1)</f>
        <v xml:space="preserve"> Metazoa</v>
      </c>
      <c r="J359" t="str">
        <f>VLOOKUP($B359,Taxonomy!$B$2:$X$487,8,1)</f>
        <v xml:space="preserve"> Chordata</v>
      </c>
    </row>
    <row r="360" spans="1:10" x14ac:dyDescent="0.3">
      <c r="A360" t="s">
        <v>523</v>
      </c>
      <c r="B360" t="s">
        <v>524</v>
      </c>
      <c r="C360">
        <v>193</v>
      </c>
      <c r="D360" t="s">
        <v>10</v>
      </c>
      <c r="E360">
        <v>20</v>
      </c>
      <c r="F360">
        <v>168</v>
      </c>
      <c r="G360">
        <v>535</v>
      </c>
      <c r="H360" t="s">
        <v>11</v>
      </c>
      <c r="I360" t="str">
        <f>VLOOKUP($B360,Taxonomy!$B$2:$X$487,7,1)</f>
        <v xml:space="preserve"> Metazoa</v>
      </c>
      <c r="J360" t="str">
        <f>VLOOKUP($B360,Taxonomy!$B$2:$X$487,8,1)</f>
        <v xml:space="preserve"> Chordata</v>
      </c>
    </row>
    <row r="361" spans="1:10" x14ac:dyDescent="0.3">
      <c r="A361" t="s">
        <v>525</v>
      </c>
      <c r="B361" t="s">
        <v>526</v>
      </c>
      <c r="C361">
        <v>427</v>
      </c>
      <c r="D361" t="s">
        <v>10</v>
      </c>
      <c r="E361">
        <v>15</v>
      </c>
      <c r="F361">
        <v>242</v>
      </c>
      <c r="G361">
        <v>535</v>
      </c>
      <c r="H361" t="s">
        <v>11</v>
      </c>
      <c r="I361" t="str">
        <f>VLOOKUP($B361,Taxonomy!$B$2:$X$487,7,1)</f>
        <v xml:space="preserve"> Metazoa</v>
      </c>
      <c r="J361" t="str">
        <f>VLOOKUP($B361,Taxonomy!$B$2:$X$487,8,1)</f>
        <v xml:space="preserve"> Chordata</v>
      </c>
    </row>
    <row r="362" spans="1:10" x14ac:dyDescent="0.3">
      <c r="A362" t="s">
        <v>525</v>
      </c>
      <c r="B362" t="s">
        <v>526</v>
      </c>
      <c r="C362">
        <v>427</v>
      </c>
      <c r="D362" t="s">
        <v>16</v>
      </c>
      <c r="E362">
        <v>301</v>
      </c>
      <c r="F362">
        <v>427</v>
      </c>
      <c r="G362">
        <v>145</v>
      </c>
      <c r="H362" t="s">
        <v>17</v>
      </c>
      <c r="I362" t="str">
        <f>VLOOKUP($B362,Taxonomy!$B$2:$X$487,7,1)</f>
        <v xml:space="preserve"> Metazoa</v>
      </c>
      <c r="J362" t="str">
        <f>VLOOKUP($B362,Taxonomy!$B$2:$X$487,8,1)</f>
        <v xml:space="preserve"> Chordata</v>
      </c>
    </row>
    <row r="363" spans="1:10" x14ac:dyDescent="0.3">
      <c r="A363" t="s">
        <v>527</v>
      </c>
      <c r="B363" t="s">
        <v>528</v>
      </c>
      <c r="C363">
        <v>436</v>
      </c>
      <c r="D363" t="s">
        <v>10</v>
      </c>
      <c r="E363">
        <v>15</v>
      </c>
      <c r="F363">
        <v>242</v>
      </c>
      <c r="G363">
        <v>535</v>
      </c>
      <c r="H363" t="s">
        <v>11</v>
      </c>
      <c r="I363" t="str">
        <f>VLOOKUP($B363,Taxonomy!$B$2:$X$487,7,1)</f>
        <v xml:space="preserve"> Metazoa</v>
      </c>
      <c r="J363" t="str">
        <f>VLOOKUP($B363,Taxonomy!$B$2:$X$487,8,1)</f>
        <v xml:space="preserve"> Chordata</v>
      </c>
    </row>
    <row r="364" spans="1:10" x14ac:dyDescent="0.3">
      <c r="A364" t="s">
        <v>527</v>
      </c>
      <c r="B364" t="s">
        <v>528</v>
      </c>
      <c r="C364">
        <v>436</v>
      </c>
      <c r="D364" t="s">
        <v>16</v>
      </c>
      <c r="E364">
        <v>295</v>
      </c>
      <c r="F364">
        <v>436</v>
      </c>
      <c r="G364">
        <v>145</v>
      </c>
      <c r="H364" t="s">
        <v>17</v>
      </c>
      <c r="I364" t="str">
        <f>VLOOKUP($B364,Taxonomy!$B$2:$X$487,7,1)</f>
        <v xml:space="preserve"> Metazoa</v>
      </c>
      <c r="J364" t="str">
        <f>VLOOKUP($B364,Taxonomy!$B$2:$X$487,8,1)</f>
        <v xml:space="preserve"> Chordata</v>
      </c>
    </row>
    <row r="365" spans="1:10" x14ac:dyDescent="0.3">
      <c r="A365" t="s">
        <v>529</v>
      </c>
      <c r="B365" t="s">
        <v>530</v>
      </c>
      <c r="C365">
        <v>479</v>
      </c>
      <c r="D365" t="s">
        <v>10</v>
      </c>
      <c r="E365">
        <v>15</v>
      </c>
      <c r="F365">
        <v>242</v>
      </c>
      <c r="G365">
        <v>535</v>
      </c>
      <c r="H365" t="s">
        <v>11</v>
      </c>
      <c r="I365" t="str">
        <f>VLOOKUP($B365,Taxonomy!$B$2:$X$487,7,1)</f>
        <v xml:space="preserve"> Metazoa</v>
      </c>
      <c r="J365" t="str">
        <f>VLOOKUP($B365,Taxonomy!$B$2:$X$487,8,1)</f>
        <v xml:space="preserve"> Chordata</v>
      </c>
    </row>
    <row r="366" spans="1:10" x14ac:dyDescent="0.3">
      <c r="A366" t="s">
        <v>529</v>
      </c>
      <c r="B366" t="s">
        <v>530</v>
      </c>
      <c r="C366">
        <v>479</v>
      </c>
      <c r="D366" t="s">
        <v>16</v>
      </c>
      <c r="E366">
        <v>254</v>
      </c>
      <c r="F366">
        <v>479</v>
      </c>
      <c r="G366">
        <v>145</v>
      </c>
      <c r="H366" t="s">
        <v>17</v>
      </c>
      <c r="I366" t="str">
        <f>VLOOKUP($B366,Taxonomy!$B$2:$X$487,7,1)</f>
        <v xml:space="preserve"> Metazoa</v>
      </c>
      <c r="J366" t="str">
        <f>VLOOKUP($B366,Taxonomy!$B$2:$X$487,8,1)</f>
        <v xml:space="preserve"> Chordata</v>
      </c>
    </row>
    <row r="367" spans="1:10" x14ac:dyDescent="0.3">
      <c r="A367" t="s">
        <v>531</v>
      </c>
      <c r="B367" t="s">
        <v>532</v>
      </c>
      <c r="C367">
        <v>84</v>
      </c>
      <c r="D367" t="s">
        <v>10</v>
      </c>
      <c r="E367">
        <v>15</v>
      </c>
      <c r="F367">
        <v>84</v>
      </c>
      <c r="G367">
        <v>535</v>
      </c>
      <c r="H367" t="s">
        <v>11</v>
      </c>
      <c r="I367" t="str">
        <f>VLOOKUP($B367,Taxonomy!$B$2:$X$487,7,1)</f>
        <v xml:space="preserve"> Metazoa</v>
      </c>
      <c r="J367" t="str">
        <f>VLOOKUP($B367,Taxonomy!$B$2:$X$487,8,1)</f>
        <v xml:space="preserve"> Chordata</v>
      </c>
    </row>
    <row r="368" spans="1:10" x14ac:dyDescent="0.3">
      <c r="A368" t="s">
        <v>533</v>
      </c>
      <c r="B368" t="s">
        <v>534</v>
      </c>
      <c r="C368">
        <v>341</v>
      </c>
      <c r="D368" t="s">
        <v>10</v>
      </c>
      <c r="E368">
        <v>89</v>
      </c>
      <c r="F368">
        <v>316</v>
      </c>
      <c r="G368">
        <v>535</v>
      </c>
      <c r="H368" t="s">
        <v>11</v>
      </c>
      <c r="I368" t="str">
        <f>VLOOKUP($B368,Taxonomy!$B$2:$X$487,7,1)</f>
        <v xml:space="preserve"> Metazoa</v>
      </c>
      <c r="J368" t="str">
        <f>VLOOKUP($B368,Taxonomy!$B$2:$X$487,8,1)</f>
        <v xml:space="preserve"> Chordata</v>
      </c>
    </row>
    <row r="369" spans="1:10" x14ac:dyDescent="0.3">
      <c r="A369" t="s">
        <v>535</v>
      </c>
      <c r="B369" t="s">
        <v>536</v>
      </c>
      <c r="C369">
        <v>481</v>
      </c>
      <c r="D369" t="s">
        <v>10</v>
      </c>
      <c r="E369">
        <v>15</v>
      </c>
      <c r="F369">
        <v>242</v>
      </c>
      <c r="G369">
        <v>535</v>
      </c>
      <c r="H369" t="s">
        <v>11</v>
      </c>
      <c r="I369" t="str">
        <f>VLOOKUP($B369,Taxonomy!$B$2:$X$487,7,1)</f>
        <v xml:space="preserve"> Metazoa</v>
      </c>
      <c r="J369" t="str">
        <f>VLOOKUP($B369,Taxonomy!$B$2:$X$487,8,1)</f>
        <v xml:space="preserve"> Chordata</v>
      </c>
    </row>
    <row r="370" spans="1:10" x14ac:dyDescent="0.3">
      <c r="A370" t="s">
        <v>535</v>
      </c>
      <c r="B370" t="s">
        <v>536</v>
      </c>
      <c r="C370">
        <v>481</v>
      </c>
      <c r="D370" t="s">
        <v>16</v>
      </c>
      <c r="E370">
        <v>254</v>
      </c>
      <c r="F370">
        <v>481</v>
      </c>
      <c r="G370">
        <v>145</v>
      </c>
      <c r="H370" t="s">
        <v>17</v>
      </c>
      <c r="I370" t="str">
        <f>VLOOKUP($B370,Taxonomy!$B$2:$X$487,7,1)</f>
        <v xml:space="preserve"> Metazoa</v>
      </c>
      <c r="J370" t="str">
        <f>VLOOKUP($B370,Taxonomy!$B$2:$X$487,8,1)</f>
        <v xml:space="preserve"> Chordata</v>
      </c>
    </row>
    <row r="371" spans="1:10" x14ac:dyDescent="0.3">
      <c r="A371" t="s">
        <v>537</v>
      </c>
      <c r="B371" t="s">
        <v>538</v>
      </c>
      <c r="C371">
        <v>245</v>
      </c>
      <c r="D371" t="s">
        <v>10</v>
      </c>
      <c r="E371">
        <v>10</v>
      </c>
      <c r="F371">
        <v>220</v>
      </c>
      <c r="G371">
        <v>535</v>
      </c>
      <c r="H371" t="s">
        <v>11</v>
      </c>
      <c r="I371" t="str">
        <f>VLOOKUP($B371,Taxonomy!$B$2:$X$487,7,1)</f>
        <v xml:space="preserve"> Metazoa</v>
      </c>
      <c r="J371" t="str">
        <f>VLOOKUP($B371,Taxonomy!$B$2:$X$487,8,1)</f>
        <v xml:space="preserve"> Chordata</v>
      </c>
    </row>
    <row r="372" spans="1:10" x14ac:dyDescent="0.3">
      <c r="A372" t="s">
        <v>539</v>
      </c>
      <c r="B372" t="s">
        <v>540</v>
      </c>
      <c r="C372">
        <v>373</v>
      </c>
      <c r="D372" t="s">
        <v>10</v>
      </c>
      <c r="E372">
        <v>121</v>
      </c>
      <c r="F372">
        <v>348</v>
      </c>
      <c r="G372">
        <v>535</v>
      </c>
      <c r="H372" t="s">
        <v>11</v>
      </c>
      <c r="I372" t="str">
        <f>VLOOKUP($B372,Taxonomy!$B$2:$X$487,7,1)</f>
        <v xml:space="preserve"> Metazoa</v>
      </c>
      <c r="J372" t="str">
        <f>VLOOKUP($B372,Taxonomy!$B$2:$X$487,8,1)</f>
        <v xml:space="preserve"> Chordata</v>
      </c>
    </row>
    <row r="373" spans="1:10" x14ac:dyDescent="0.3">
      <c r="A373" t="s">
        <v>541</v>
      </c>
      <c r="B373" t="s">
        <v>542</v>
      </c>
      <c r="C373">
        <v>82</v>
      </c>
      <c r="D373" t="s">
        <v>10</v>
      </c>
      <c r="E373">
        <v>15</v>
      </c>
      <c r="F373">
        <v>82</v>
      </c>
      <c r="G373">
        <v>535</v>
      </c>
      <c r="H373" t="s">
        <v>11</v>
      </c>
      <c r="I373" t="str">
        <f>VLOOKUP($B373,Taxonomy!$B$2:$X$487,7,1)</f>
        <v xml:space="preserve"> Metazoa</v>
      </c>
      <c r="J373" t="str">
        <f>VLOOKUP($B373,Taxonomy!$B$2:$X$487,8,1)</f>
        <v xml:space="preserve"> Chordata</v>
      </c>
    </row>
    <row r="374" spans="1:10" x14ac:dyDescent="0.3">
      <c r="A374" t="s">
        <v>543</v>
      </c>
      <c r="B374" t="s">
        <v>544</v>
      </c>
      <c r="C374">
        <v>341</v>
      </c>
      <c r="D374" t="s">
        <v>10</v>
      </c>
      <c r="E374">
        <v>22</v>
      </c>
      <c r="F374">
        <v>249</v>
      </c>
      <c r="G374">
        <v>535</v>
      </c>
      <c r="H374" t="s">
        <v>11</v>
      </c>
      <c r="I374" t="str">
        <f>VLOOKUP($B374,Taxonomy!$B$2:$X$487,7,1)</f>
        <v xml:space="preserve"> Metazoa</v>
      </c>
      <c r="J374" t="str">
        <f>VLOOKUP($B374,Taxonomy!$B$2:$X$487,8,1)</f>
        <v xml:space="preserve"> Chordata</v>
      </c>
    </row>
    <row r="375" spans="1:10" x14ac:dyDescent="0.3">
      <c r="A375" t="s">
        <v>545</v>
      </c>
      <c r="B375" t="s">
        <v>546</v>
      </c>
      <c r="C375">
        <v>483</v>
      </c>
      <c r="D375" t="s">
        <v>10</v>
      </c>
      <c r="E375">
        <v>21</v>
      </c>
      <c r="F375">
        <v>248</v>
      </c>
      <c r="G375">
        <v>535</v>
      </c>
      <c r="H375" t="s">
        <v>11</v>
      </c>
      <c r="I375" t="str">
        <f>VLOOKUP($B375,Taxonomy!$B$2:$X$487,7,1)</f>
        <v xml:space="preserve"> Metazoa</v>
      </c>
      <c r="J375" t="str">
        <f>VLOOKUP($B375,Taxonomy!$B$2:$X$487,8,1)</f>
        <v xml:space="preserve"> Chordata</v>
      </c>
    </row>
    <row r="376" spans="1:10" x14ac:dyDescent="0.3">
      <c r="A376" t="s">
        <v>545</v>
      </c>
      <c r="B376" t="s">
        <v>546</v>
      </c>
      <c r="C376">
        <v>483</v>
      </c>
      <c r="D376" t="s">
        <v>16</v>
      </c>
      <c r="E376">
        <v>260</v>
      </c>
      <c r="F376">
        <v>483</v>
      </c>
      <c r="G376">
        <v>145</v>
      </c>
      <c r="H376" t="s">
        <v>17</v>
      </c>
      <c r="I376" t="str">
        <f>VLOOKUP($B376,Taxonomy!$B$2:$X$487,7,1)</f>
        <v xml:space="preserve"> Metazoa</v>
      </c>
      <c r="J376" t="str">
        <f>VLOOKUP($B376,Taxonomy!$B$2:$X$487,8,1)</f>
        <v xml:space="preserve"> Chordata</v>
      </c>
    </row>
    <row r="377" spans="1:10" x14ac:dyDescent="0.3">
      <c r="A377" t="s">
        <v>547</v>
      </c>
      <c r="B377" t="s">
        <v>548</v>
      </c>
      <c r="C377">
        <v>484</v>
      </c>
      <c r="D377" t="s">
        <v>10</v>
      </c>
      <c r="E377">
        <v>22</v>
      </c>
      <c r="F377">
        <v>249</v>
      </c>
      <c r="G377">
        <v>535</v>
      </c>
      <c r="H377" t="s">
        <v>11</v>
      </c>
      <c r="I377" t="str">
        <f>VLOOKUP($B377,Taxonomy!$B$2:$X$487,7,1)</f>
        <v xml:space="preserve"> Metazoa</v>
      </c>
      <c r="J377" t="str">
        <f>VLOOKUP($B377,Taxonomy!$B$2:$X$487,8,1)</f>
        <v xml:space="preserve"> Chordata</v>
      </c>
    </row>
    <row r="378" spans="1:10" x14ac:dyDescent="0.3">
      <c r="A378" t="s">
        <v>547</v>
      </c>
      <c r="B378" t="s">
        <v>548</v>
      </c>
      <c r="C378">
        <v>484</v>
      </c>
      <c r="D378" t="s">
        <v>16</v>
      </c>
      <c r="E378">
        <v>261</v>
      </c>
      <c r="F378">
        <v>484</v>
      </c>
      <c r="G378">
        <v>145</v>
      </c>
      <c r="H378" t="s">
        <v>17</v>
      </c>
      <c r="I378" t="str">
        <f>VLOOKUP($B378,Taxonomy!$B$2:$X$487,7,1)</f>
        <v xml:space="preserve"> Metazoa</v>
      </c>
      <c r="J378" t="str">
        <f>VLOOKUP($B378,Taxonomy!$B$2:$X$487,8,1)</f>
        <v xml:space="preserve"> Chordata</v>
      </c>
    </row>
    <row r="379" spans="1:10" x14ac:dyDescent="0.3">
      <c r="A379" t="s">
        <v>549</v>
      </c>
      <c r="B379" t="s">
        <v>550</v>
      </c>
      <c r="C379">
        <v>481</v>
      </c>
      <c r="D379" t="s">
        <v>10</v>
      </c>
      <c r="E379">
        <v>15</v>
      </c>
      <c r="F379">
        <v>241</v>
      </c>
      <c r="G379">
        <v>535</v>
      </c>
      <c r="H379" t="s">
        <v>11</v>
      </c>
      <c r="I379" t="str">
        <f>VLOOKUP($B379,Taxonomy!$B$2:$X$487,7,1)</f>
        <v xml:space="preserve"> Metazoa</v>
      </c>
      <c r="J379" t="str">
        <f>VLOOKUP($B379,Taxonomy!$B$2:$X$487,8,1)</f>
        <v xml:space="preserve"> Chordata</v>
      </c>
    </row>
    <row r="380" spans="1:10" x14ac:dyDescent="0.3">
      <c r="A380" t="s">
        <v>549</v>
      </c>
      <c r="B380" t="s">
        <v>550</v>
      </c>
      <c r="C380">
        <v>481</v>
      </c>
      <c r="D380" t="s">
        <v>16</v>
      </c>
      <c r="E380">
        <v>253</v>
      </c>
      <c r="F380">
        <v>481</v>
      </c>
      <c r="G380">
        <v>145</v>
      </c>
      <c r="H380" t="s">
        <v>17</v>
      </c>
      <c r="I380" t="str">
        <f>VLOOKUP($B380,Taxonomy!$B$2:$X$487,7,1)</f>
        <v xml:space="preserve"> Metazoa</v>
      </c>
      <c r="J380" t="str">
        <f>VLOOKUP($B380,Taxonomy!$B$2:$X$487,8,1)</f>
        <v xml:space="preserve"> Chordata</v>
      </c>
    </row>
    <row r="381" spans="1:10" x14ac:dyDescent="0.3">
      <c r="A381" t="s">
        <v>551</v>
      </c>
      <c r="B381" t="s">
        <v>552</v>
      </c>
      <c r="C381">
        <v>342</v>
      </c>
      <c r="D381" t="s">
        <v>10</v>
      </c>
      <c r="E381">
        <v>89</v>
      </c>
      <c r="F381">
        <v>317</v>
      </c>
      <c r="G381">
        <v>535</v>
      </c>
      <c r="H381" t="s">
        <v>11</v>
      </c>
      <c r="I381" t="str">
        <f>VLOOKUP($B381,Taxonomy!$B$2:$X$487,7,1)</f>
        <v xml:space="preserve"> Metazoa</v>
      </c>
      <c r="J381" t="str">
        <f>VLOOKUP($B381,Taxonomy!$B$2:$X$487,8,1)</f>
        <v xml:space="preserve"> Chordata</v>
      </c>
    </row>
    <row r="382" spans="1:10" x14ac:dyDescent="0.3">
      <c r="A382" t="s">
        <v>551</v>
      </c>
      <c r="B382" t="s">
        <v>552</v>
      </c>
      <c r="C382">
        <v>342</v>
      </c>
      <c r="D382" t="s">
        <v>100</v>
      </c>
      <c r="E382">
        <v>1</v>
      </c>
      <c r="F382">
        <v>59</v>
      </c>
      <c r="G382">
        <v>14</v>
      </c>
      <c r="H382" t="s">
        <v>100</v>
      </c>
      <c r="I382" t="str">
        <f>VLOOKUP($B382,Taxonomy!$B$2:$X$487,7,1)</f>
        <v xml:space="preserve"> Metazoa</v>
      </c>
      <c r="J382" t="str">
        <f>VLOOKUP($B382,Taxonomy!$B$2:$X$487,8,1)</f>
        <v xml:space="preserve"> Chordata</v>
      </c>
    </row>
    <row r="383" spans="1:10" x14ac:dyDescent="0.3">
      <c r="A383" t="s">
        <v>553</v>
      </c>
      <c r="B383" t="s">
        <v>554</v>
      </c>
      <c r="C383">
        <v>415</v>
      </c>
      <c r="D383" t="s">
        <v>10</v>
      </c>
      <c r="E383">
        <v>117</v>
      </c>
      <c r="F383">
        <v>352</v>
      </c>
      <c r="G383">
        <v>535</v>
      </c>
      <c r="H383" t="s">
        <v>11</v>
      </c>
      <c r="I383" t="str">
        <f>VLOOKUP($B383,Taxonomy!$B$2:$X$487,7,1)</f>
        <v xml:space="preserve"> Metazoa</v>
      </c>
      <c r="J383" t="str">
        <f>VLOOKUP($B383,Taxonomy!$B$2:$X$487,8,1)</f>
        <v xml:space="preserve"> Chordata</v>
      </c>
    </row>
    <row r="384" spans="1:10" x14ac:dyDescent="0.3">
      <c r="A384" t="s">
        <v>553</v>
      </c>
      <c r="B384" t="s">
        <v>554</v>
      </c>
      <c r="C384">
        <v>415</v>
      </c>
      <c r="D384" t="s">
        <v>26</v>
      </c>
      <c r="E384">
        <v>22</v>
      </c>
      <c r="F384">
        <v>101</v>
      </c>
      <c r="G384">
        <v>26099</v>
      </c>
      <c r="H384" t="s">
        <v>27</v>
      </c>
      <c r="I384" t="str">
        <f>VLOOKUP($B384,Taxonomy!$B$2:$X$487,7,1)</f>
        <v xml:space="preserve"> Metazoa</v>
      </c>
      <c r="J384" t="str">
        <f>VLOOKUP($B384,Taxonomy!$B$2:$X$487,8,1)</f>
        <v xml:space="preserve"> Chordata</v>
      </c>
    </row>
    <row r="385" spans="1:10" x14ac:dyDescent="0.3">
      <c r="A385" t="s">
        <v>555</v>
      </c>
      <c r="B385" t="s">
        <v>556</v>
      </c>
      <c r="C385">
        <v>360</v>
      </c>
      <c r="D385" t="s">
        <v>10</v>
      </c>
      <c r="E385">
        <v>117</v>
      </c>
      <c r="F385">
        <v>284</v>
      </c>
      <c r="G385">
        <v>535</v>
      </c>
      <c r="H385" t="s">
        <v>11</v>
      </c>
      <c r="I385" t="str">
        <f>VLOOKUP($B385,Taxonomy!$B$2:$X$487,7,1)</f>
        <v xml:space="preserve"> Metazoa</v>
      </c>
      <c r="J385" t="str">
        <f>VLOOKUP($B385,Taxonomy!$B$2:$X$487,8,1)</f>
        <v xml:space="preserve"> Chordata</v>
      </c>
    </row>
    <row r="386" spans="1:10" x14ac:dyDescent="0.3">
      <c r="A386" t="s">
        <v>555</v>
      </c>
      <c r="B386" t="s">
        <v>556</v>
      </c>
      <c r="C386">
        <v>360</v>
      </c>
      <c r="D386" t="s">
        <v>26</v>
      </c>
      <c r="E386">
        <v>22</v>
      </c>
      <c r="F386">
        <v>101</v>
      </c>
      <c r="G386">
        <v>26099</v>
      </c>
      <c r="H386" t="s">
        <v>27</v>
      </c>
      <c r="I386" t="str">
        <f>VLOOKUP($B386,Taxonomy!$B$2:$X$487,7,1)</f>
        <v xml:space="preserve"> Metazoa</v>
      </c>
      <c r="J386" t="str">
        <f>VLOOKUP($B386,Taxonomy!$B$2:$X$487,8,1)</f>
        <v xml:space="preserve"> Chordata</v>
      </c>
    </row>
    <row r="387" spans="1:10" x14ac:dyDescent="0.3">
      <c r="A387" t="s">
        <v>557</v>
      </c>
      <c r="B387" t="s">
        <v>558</v>
      </c>
      <c r="C387">
        <v>60</v>
      </c>
      <c r="D387" t="s">
        <v>10</v>
      </c>
      <c r="E387">
        <v>15</v>
      </c>
      <c r="F387">
        <v>58</v>
      </c>
      <c r="G387">
        <v>535</v>
      </c>
      <c r="H387" t="s">
        <v>11</v>
      </c>
      <c r="I387" t="str">
        <f>VLOOKUP($B387,Taxonomy!$B$2:$X$487,7,1)</f>
        <v xml:space="preserve"> Metazoa</v>
      </c>
      <c r="J387" t="str">
        <f>VLOOKUP($B387,Taxonomy!$B$2:$X$487,8,1)</f>
        <v xml:space="preserve"> Chordata</v>
      </c>
    </row>
    <row r="388" spans="1:10" x14ac:dyDescent="0.3">
      <c r="A388" t="s">
        <v>559</v>
      </c>
      <c r="B388" t="s">
        <v>560</v>
      </c>
      <c r="C388">
        <v>439</v>
      </c>
      <c r="D388" t="s">
        <v>10</v>
      </c>
      <c r="E388">
        <v>15</v>
      </c>
      <c r="F388">
        <v>242</v>
      </c>
      <c r="G388">
        <v>535</v>
      </c>
      <c r="H388" t="s">
        <v>11</v>
      </c>
      <c r="I388" t="str">
        <f>VLOOKUP($B388,Taxonomy!$B$2:$X$487,7,1)</f>
        <v xml:space="preserve"> Metazoa</v>
      </c>
      <c r="J388" t="str">
        <f>VLOOKUP($B388,Taxonomy!$B$2:$X$487,8,1)</f>
        <v xml:space="preserve"> Chordata</v>
      </c>
    </row>
    <row r="389" spans="1:10" x14ac:dyDescent="0.3">
      <c r="A389" t="s">
        <v>559</v>
      </c>
      <c r="B389" t="s">
        <v>560</v>
      </c>
      <c r="C389">
        <v>439</v>
      </c>
      <c r="D389" t="s">
        <v>16</v>
      </c>
      <c r="E389">
        <v>254</v>
      </c>
      <c r="F389">
        <v>426</v>
      </c>
      <c r="G389">
        <v>145</v>
      </c>
      <c r="H389" t="s">
        <v>17</v>
      </c>
      <c r="I389" t="str">
        <f>VLOOKUP($B389,Taxonomy!$B$2:$X$487,7,1)</f>
        <v xml:space="preserve"> Metazoa</v>
      </c>
      <c r="J389" t="str">
        <f>VLOOKUP($B389,Taxonomy!$B$2:$X$487,8,1)</f>
        <v xml:space="preserve"> Chordata</v>
      </c>
    </row>
    <row r="390" spans="1:10" x14ac:dyDescent="0.3">
      <c r="A390" t="s">
        <v>561</v>
      </c>
      <c r="B390" t="s">
        <v>562</v>
      </c>
      <c r="C390">
        <v>85</v>
      </c>
      <c r="D390" t="s">
        <v>10</v>
      </c>
      <c r="E390">
        <v>22</v>
      </c>
      <c r="F390">
        <v>85</v>
      </c>
      <c r="G390">
        <v>535</v>
      </c>
      <c r="H390" t="s">
        <v>11</v>
      </c>
      <c r="I390" t="str">
        <f>VLOOKUP($B390,Taxonomy!$B$2:$X$487,7,1)</f>
        <v xml:space="preserve"> Metazoa</v>
      </c>
      <c r="J390" t="str">
        <f>VLOOKUP($B390,Taxonomy!$B$2:$X$487,8,1)</f>
        <v xml:space="preserve"> Chordata</v>
      </c>
    </row>
    <row r="391" spans="1:10" x14ac:dyDescent="0.3">
      <c r="A391" t="s">
        <v>563</v>
      </c>
      <c r="B391" t="s">
        <v>564</v>
      </c>
      <c r="C391">
        <v>307</v>
      </c>
      <c r="D391" t="s">
        <v>10</v>
      </c>
      <c r="E391">
        <v>59</v>
      </c>
      <c r="F391">
        <v>286</v>
      </c>
      <c r="G391">
        <v>535</v>
      </c>
      <c r="H391" t="s">
        <v>11</v>
      </c>
      <c r="I391" t="str">
        <f>VLOOKUP($B391,Taxonomy!$B$2:$X$487,7,1)</f>
        <v xml:space="preserve"> Metazoa</v>
      </c>
      <c r="J391" t="str">
        <f>VLOOKUP($B391,Taxonomy!$B$2:$X$487,8,1)</f>
        <v xml:space="preserve"> Ecdysozoa</v>
      </c>
    </row>
    <row r="392" spans="1:10" x14ac:dyDescent="0.3">
      <c r="A392" t="s">
        <v>565</v>
      </c>
      <c r="B392" t="s">
        <v>566</v>
      </c>
      <c r="C392">
        <v>429</v>
      </c>
      <c r="D392" t="s">
        <v>10</v>
      </c>
      <c r="E392">
        <v>102</v>
      </c>
      <c r="F392">
        <v>337</v>
      </c>
      <c r="G392">
        <v>535</v>
      </c>
      <c r="H392" t="s">
        <v>11</v>
      </c>
      <c r="I392" t="str">
        <f>VLOOKUP($B392,Taxonomy!$B$2:$X$487,7,1)</f>
        <v xml:space="preserve"> Metazoa</v>
      </c>
      <c r="J392" t="str">
        <f>VLOOKUP($B392,Taxonomy!$B$2:$X$487,8,1)</f>
        <v xml:space="preserve"> Ecdysozoa</v>
      </c>
    </row>
    <row r="393" spans="1:10" x14ac:dyDescent="0.3">
      <c r="A393" t="s">
        <v>565</v>
      </c>
      <c r="B393" t="s">
        <v>566</v>
      </c>
      <c r="C393">
        <v>429</v>
      </c>
      <c r="D393" t="s">
        <v>26</v>
      </c>
      <c r="E393">
        <v>7</v>
      </c>
      <c r="F393">
        <v>87</v>
      </c>
      <c r="G393">
        <v>26099</v>
      </c>
      <c r="H393" t="s">
        <v>27</v>
      </c>
      <c r="I393" t="str">
        <f>VLOOKUP($B393,Taxonomy!$B$2:$X$487,7,1)</f>
        <v xml:space="preserve"> Metazoa</v>
      </c>
      <c r="J393" t="str">
        <f>VLOOKUP($B393,Taxonomy!$B$2:$X$487,8,1)</f>
        <v xml:space="preserve"> Ecdysozoa</v>
      </c>
    </row>
    <row r="394" spans="1:10" x14ac:dyDescent="0.3">
      <c r="A394" t="s">
        <v>567</v>
      </c>
      <c r="B394" t="s">
        <v>568</v>
      </c>
      <c r="C394">
        <v>436</v>
      </c>
      <c r="D394" t="s">
        <v>10</v>
      </c>
      <c r="E394">
        <v>27</v>
      </c>
      <c r="F394">
        <v>255</v>
      </c>
      <c r="G394">
        <v>535</v>
      </c>
      <c r="H394" t="s">
        <v>11</v>
      </c>
      <c r="I394" t="str">
        <f>VLOOKUP($B394,Taxonomy!$B$2:$X$487,7,1)</f>
        <v xml:space="preserve"> Metazoa</v>
      </c>
      <c r="J394" t="str">
        <f>VLOOKUP($B394,Taxonomy!$B$2:$X$487,8,1)</f>
        <v xml:space="preserve"> Ecdysozoa</v>
      </c>
    </row>
    <row r="395" spans="1:10" x14ac:dyDescent="0.3">
      <c r="A395" t="s">
        <v>567</v>
      </c>
      <c r="B395" t="s">
        <v>568</v>
      </c>
      <c r="C395">
        <v>436</v>
      </c>
      <c r="D395" t="s">
        <v>38</v>
      </c>
      <c r="E395">
        <v>256</v>
      </c>
      <c r="F395">
        <v>333</v>
      </c>
      <c r="G395">
        <v>11</v>
      </c>
      <c r="H395" t="s">
        <v>38</v>
      </c>
      <c r="I395" t="str">
        <f>VLOOKUP($B395,Taxonomy!$B$2:$X$487,7,1)</f>
        <v xml:space="preserve"> Metazoa</v>
      </c>
      <c r="J395" t="str">
        <f>VLOOKUP($B395,Taxonomy!$B$2:$X$487,8,1)</f>
        <v xml:space="preserve"> Ecdysozoa</v>
      </c>
    </row>
    <row r="396" spans="1:10" x14ac:dyDescent="0.3">
      <c r="A396" t="s">
        <v>569</v>
      </c>
      <c r="B396" t="s">
        <v>570</v>
      </c>
      <c r="C396">
        <v>234</v>
      </c>
      <c r="D396" t="s">
        <v>10</v>
      </c>
      <c r="E396">
        <v>27</v>
      </c>
      <c r="F396">
        <v>226</v>
      </c>
      <c r="G396">
        <v>535</v>
      </c>
      <c r="H396" t="s">
        <v>11</v>
      </c>
      <c r="I396" t="str">
        <f>VLOOKUP($B396,Taxonomy!$B$2:$X$487,7,1)</f>
        <v xml:space="preserve"> Metazoa</v>
      </c>
      <c r="J396" t="str">
        <f>VLOOKUP($B396,Taxonomy!$B$2:$X$487,8,1)</f>
        <v xml:space="preserve"> Ecdysozoa</v>
      </c>
    </row>
    <row r="397" spans="1:10" x14ac:dyDescent="0.3">
      <c r="A397" t="s">
        <v>571</v>
      </c>
      <c r="B397" t="s">
        <v>572</v>
      </c>
      <c r="C397">
        <v>516</v>
      </c>
      <c r="D397" t="s">
        <v>10</v>
      </c>
      <c r="E397">
        <v>24</v>
      </c>
      <c r="F397">
        <v>251</v>
      </c>
      <c r="G397">
        <v>535</v>
      </c>
      <c r="H397" t="s">
        <v>11</v>
      </c>
      <c r="I397" t="str">
        <f>VLOOKUP($B397,Taxonomy!$B$2:$X$487,7,1)</f>
        <v xml:space="preserve"> Metazoa</v>
      </c>
      <c r="J397" t="str">
        <f>VLOOKUP($B397,Taxonomy!$B$2:$X$487,8,1)</f>
        <v xml:space="preserve"> Chordata</v>
      </c>
    </row>
    <row r="398" spans="1:10" x14ac:dyDescent="0.3">
      <c r="A398" t="s">
        <v>571</v>
      </c>
      <c r="B398" t="s">
        <v>572</v>
      </c>
      <c r="C398">
        <v>516</v>
      </c>
      <c r="D398" t="s">
        <v>16</v>
      </c>
      <c r="E398">
        <v>327</v>
      </c>
      <c r="F398">
        <v>482</v>
      </c>
      <c r="G398">
        <v>145</v>
      </c>
      <c r="H398" t="s">
        <v>17</v>
      </c>
      <c r="I398" t="str">
        <f>VLOOKUP($B398,Taxonomy!$B$2:$X$487,7,1)</f>
        <v xml:space="preserve"> Metazoa</v>
      </c>
      <c r="J398" t="str">
        <f>VLOOKUP($B398,Taxonomy!$B$2:$X$487,8,1)</f>
        <v xml:space="preserve"> Chordata</v>
      </c>
    </row>
    <row r="399" spans="1:10" x14ac:dyDescent="0.3">
      <c r="A399" t="s">
        <v>571</v>
      </c>
      <c r="B399" t="s">
        <v>572</v>
      </c>
      <c r="C399">
        <v>516</v>
      </c>
      <c r="D399" t="s">
        <v>16</v>
      </c>
      <c r="E399">
        <v>476</v>
      </c>
      <c r="F399">
        <v>516</v>
      </c>
      <c r="G399">
        <v>145</v>
      </c>
      <c r="H399" t="s">
        <v>17</v>
      </c>
      <c r="I399" t="str">
        <f>VLOOKUP($B399,Taxonomy!$B$2:$X$487,7,1)</f>
        <v xml:space="preserve"> Metazoa</v>
      </c>
      <c r="J399" t="str">
        <f>VLOOKUP($B399,Taxonomy!$B$2:$X$487,8,1)</f>
        <v xml:space="preserve"> Chordata</v>
      </c>
    </row>
    <row r="400" spans="1:10" x14ac:dyDescent="0.3">
      <c r="A400" t="s">
        <v>573</v>
      </c>
      <c r="B400" t="s">
        <v>574</v>
      </c>
      <c r="C400">
        <v>373</v>
      </c>
      <c r="D400" t="s">
        <v>10</v>
      </c>
      <c r="E400">
        <v>121</v>
      </c>
      <c r="F400">
        <v>348</v>
      </c>
      <c r="G400">
        <v>535</v>
      </c>
      <c r="H400" t="s">
        <v>11</v>
      </c>
      <c r="I400" t="str">
        <f>VLOOKUP($B400,Taxonomy!$B$2:$X$487,7,1)</f>
        <v xml:space="preserve"> Metazoa</v>
      </c>
      <c r="J400" t="str">
        <f>VLOOKUP($B400,Taxonomy!$B$2:$X$487,8,1)</f>
        <v xml:space="preserve"> Chordata</v>
      </c>
    </row>
    <row r="401" spans="1:10" x14ac:dyDescent="0.3">
      <c r="A401" t="s">
        <v>575</v>
      </c>
      <c r="B401" t="s">
        <v>576</v>
      </c>
      <c r="C401">
        <v>417</v>
      </c>
      <c r="D401" t="s">
        <v>10</v>
      </c>
      <c r="E401">
        <v>117</v>
      </c>
      <c r="F401">
        <v>352</v>
      </c>
      <c r="G401">
        <v>535</v>
      </c>
      <c r="H401" t="s">
        <v>11</v>
      </c>
      <c r="I401" t="str">
        <f>VLOOKUP($B401,Taxonomy!$B$2:$X$487,7,1)</f>
        <v xml:space="preserve"> Metazoa</v>
      </c>
      <c r="J401" t="str">
        <f>VLOOKUP($B401,Taxonomy!$B$2:$X$487,8,1)</f>
        <v xml:space="preserve"> Chordata</v>
      </c>
    </row>
    <row r="402" spans="1:10" x14ac:dyDescent="0.3">
      <c r="A402" t="s">
        <v>575</v>
      </c>
      <c r="B402" t="s">
        <v>576</v>
      </c>
      <c r="C402">
        <v>417</v>
      </c>
      <c r="D402" t="s">
        <v>26</v>
      </c>
      <c r="E402">
        <v>22</v>
      </c>
      <c r="F402">
        <v>101</v>
      </c>
      <c r="G402">
        <v>26099</v>
      </c>
      <c r="H402" t="s">
        <v>27</v>
      </c>
      <c r="I402" t="str">
        <f>VLOOKUP($B402,Taxonomy!$B$2:$X$487,7,1)</f>
        <v xml:space="preserve"> Metazoa</v>
      </c>
      <c r="J402" t="str">
        <f>VLOOKUP($B402,Taxonomy!$B$2:$X$487,8,1)</f>
        <v xml:space="preserve"> Chordata</v>
      </c>
    </row>
    <row r="403" spans="1:10" x14ac:dyDescent="0.3">
      <c r="A403" t="s">
        <v>577</v>
      </c>
      <c r="B403" t="s">
        <v>578</v>
      </c>
      <c r="C403">
        <v>482</v>
      </c>
      <c r="D403" t="s">
        <v>10</v>
      </c>
      <c r="E403">
        <v>15</v>
      </c>
      <c r="F403">
        <v>242</v>
      </c>
      <c r="G403">
        <v>535</v>
      </c>
      <c r="H403" t="s">
        <v>11</v>
      </c>
      <c r="I403" t="str">
        <f>VLOOKUP($B403,Taxonomy!$B$2:$X$487,7,1)</f>
        <v xml:space="preserve"> Metazoa</v>
      </c>
      <c r="J403" t="str">
        <f>VLOOKUP($B403,Taxonomy!$B$2:$X$487,8,1)</f>
        <v xml:space="preserve"> Chordata</v>
      </c>
    </row>
    <row r="404" spans="1:10" x14ac:dyDescent="0.3">
      <c r="A404" t="s">
        <v>577</v>
      </c>
      <c r="B404" t="s">
        <v>578</v>
      </c>
      <c r="C404">
        <v>482</v>
      </c>
      <c r="D404" t="s">
        <v>16</v>
      </c>
      <c r="E404">
        <v>254</v>
      </c>
      <c r="F404">
        <v>482</v>
      </c>
      <c r="G404">
        <v>145</v>
      </c>
      <c r="H404" t="s">
        <v>17</v>
      </c>
      <c r="I404" t="str">
        <f>VLOOKUP($B404,Taxonomy!$B$2:$X$487,7,1)</f>
        <v xml:space="preserve"> Metazoa</v>
      </c>
      <c r="J404" t="str">
        <f>VLOOKUP($B404,Taxonomy!$B$2:$X$487,8,1)</f>
        <v xml:space="preserve"> Chordata</v>
      </c>
    </row>
    <row r="405" spans="1:10" x14ac:dyDescent="0.3">
      <c r="A405" t="s">
        <v>579</v>
      </c>
      <c r="B405" t="s">
        <v>580</v>
      </c>
      <c r="C405">
        <v>513</v>
      </c>
      <c r="D405" t="s">
        <v>10</v>
      </c>
      <c r="E405">
        <v>22</v>
      </c>
      <c r="F405">
        <v>249</v>
      </c>
      <c r="G405">
        <v>535</v>
      </c>
      <c r="H405" t="s">
        <v>11</v>
      </c>
      <c r="I405" t="str">
        <f>VLOOKUP($B405,Taxonomy!$B$2:$X$487,7,1)</f>
        <v xml:space="preserve"> Metazoa</v>
      </c>
      <c r="J405" t="str">
        <f>VLOOKUP($B405,Taxonomy!$B$2:$X$487,8,1)</f>
        <v xml:space="preserve"> Chordata</v>
      </c>
    </row>
    <row r="406" spans="1:10" x14ac:dyDescent="0.3">
      <c r="A406" t="s">
        <v>579</v>
      </c>
      <c r="B406" t="s">
        <v>580</v>
      </c>
      <c r="C406">
        <v>513</v>
      </c>
      <c r="D406" t="s">
        <v>16</v>
      </c>
      <c r="E406">
        <v>261</v>
      </c>
      <c r="F406">
        <v>316</v>
      </c>
      <c r="G406">
        <v>145</v>
      </c>
      <c r="H406" t="s">
        <v>17</v>
      </c>
      <c r="I406" t="str">
        <f>VLOOKUP($B406,Taxonomy!$B$2:$X$487,7,1)</f>
        <v xml:space="preserve"> Metazoa</v>
      </c>
      <c r="J406" t="str">
        <f>VLOOKUP($B406,Taxonomy!$B$2:$X$487,8,1)</f>
        <v xml:space="preserve"> Chordata</v>
      </c>
    </row>
    <row r="407" spans="1:10" x14ac:dyDescent="0.3">
      <c r="A407" t="s">
        <v>579</v>
      </c>
      <c r="B407" t="s">
        <v>580</v>
      </c>
      <c r="C407">
        <v>513</v>
      </c>
      <c r="D407" t="s">
        <v>16</v>
      </c>
      <c r="E407">
        <v>316</v>
      </c>
      <c r="F407">
        <v>513</v>
      </c>
      <c r="G407">
        <v>145</v>
      </c>
      <c r="H407" t="s">
        <v>17</v>
      </c>
      <c r="I407" t="str">
        <f>VLOOKUP($B407,Taxonomy!$B$2:$X$487,7,1)</f>
        <v xml:space="preserve"> Metazoa</v>
      </c>
      <c r="J407" t="str">
        <f>VLOOKUP($B407,Taxonomy!$B$2:$X$487,8,1)</f>
        <v xml:space="preserve"> Chordata</v>
      </c>
    </row>
    <row r="408" spans="1:10" x14ac:dyDescent="0.3">
      <c r="A408" t="s">
        <v>581</v>
      </c>
      <c r="B408" t="s">
        <v>582</v>
      </c>
      <c r="C408">
        <v>374</v>
      </c>
      <c r="D408" t="s">
        <v>10</v>
      </c>
      <c r="E408">
        <v>122</v>
      </c>
      <c r="F408">
        <v>349</v>
      </c>
      <c r="G408">
        <v>535</v>
      </c>
      <c r="H408" t="s">
        <v>11</v>
      </c>
      <c r="I408" t="str">
        <f>VLOOKUP($B408,Taxonomy!$B$2:$X$487,7,1)</f>
        <v xml:space="preserve"> Metazoa</v>
      </c>
      <c r="J408" t="str">
        <f>VLOOKUP($B408,Taxonomy!$B$2:$X$487,8,1)</f>
        <v xml:space="preserve"> Chordata</v>
      </c>
    </row>
    <row r="409" spans="1:10" x14ac:dyDescent="0.3">
      <c r="A409" t="s">
        <v>583</v>
      </c>
      <c r="B409" t="s">
        <v>584</v>
      </c>
      <c r="C409">
        <v>486</v>
      </c>
      <c r="D409" t="s">
        <v>10</v>
      </c>
      <c r="E409">
        <v>24</v>
      </c>
      <c r="F409">
        <v>251</v>
      </c>
      <c r="G409">
        <v>535</v>
      </c>
      <c r="H409" t="s">
        <v>11</v>
      </c>
      <c r="I409" t="str">
        <f>VLOOKUP($B409,Taxonomy!$B$2:$X$487,7,1)</f>
        <v xml:space="preserve"> Metazoa</v>
      </c>
      <c r="J409" t="str">
        <f>VLOOKUP($B409,Taxonomy!$B$2:$X$487,8,1)</f>
        <v xml:space="preserve"> Chordata</v>
      </c>
    </row>
    <row r="410" spans="1:10" x14ac:dyDescent="0.3">
      <c r="A410" t="s">
        <v>583</v>
      </c>
      <c r="B410" t="s">
        <v>584</v>
      </c>
      <c r="C410">
        <v>486</v>
      </c>
      <c r="D410" t="s">
        <v>16</v>
      </c>
      <c r="E410">
        <v>263</v>
      </c>
      <c r="F410">
        <v>486</v>
      </c>
      <c r="G410">
        <v>145</v>
      </c>
      <c r="H410" t="s">
        <v>17</v>
      </c>
      <c r="I410" t="str">
        <f>VLOOKUP($B410,Taxonomy!$B$2:$X$487,7,1)</f>
        <v xml:space="preserve"> Metazoa</v>
      </c>
      <c r="J410" t="str">
        <f>VLOOKUP($B410,Taxonomy!$B$2:$X$487,8,1)</f>
        <v xml:space="preserve"> Chordata</v>
      </c>
    </row>
    <row r="411" spans="1:10" x14ac:dyDescent="0.3">
      <c r="A411" t="s">
        <v>585</v>
      </c>
      <c r="B411" t="s">
        <v>586</v>
      </c>
      <c r="C411">
        <v>411</v>
      </c>
      <c r="D411" t="s">
        <v>10</v>
      </c>
      <c r="E411">
        <v>117</v>
      </c>
      <c r="F411">
        <v>352</v>
      </c>
      <c r="G411">
        <v>535</v>
      </c>
      <c r="H411" t="s">
        <v>11</v>
      </c>
      <c r="I411" t="str">
        <f>VLOOKUP($B411,Taxonomy!$B$2:$X$487,7,1)</f>
        <v xml:space="preserve"> Metazoa</v>
      </c>
      <c r="J411" t="str">
        <f>VLOOKUP($B411,Taxonomy!$B$2:$X$487,8,1)</f>
        <v xml:space="preserve"> Chordata</v>
      </c>
    </row>
    <row r="412" spans="1:10" x14ac:dyDescent="0.3">
      <c r="A412" t="s">
        <v>585</v>
      </c>
      <c r="B412" t="s">
        <v>586</v>
      </c>
      <c r="C412">
        <v>411</v>
      </c>
      <c r="D412" t="s">
        <v>26</v>
      </c>
      <c r="E412">
        <v>22</v>
      </c>
      <c r="F412">
        <v>101</v>
      </c>
      <c r="G412">
        <v>26099</v>
      </c>
      <c r="H412" t="s">
        <v>27</v>
      </c>
      <c r="I412" t="str">
        <f>VLOOKUP($B412,Taxonomy!$B$2:$X$487,7,1)</f>
        <v xml:space="preserve"> Metazoa</v>
      </c>
      <c r="J412" t="str">
        <f>VLOOKUP($B412,Taxonomy!$B$2:$X$487,8,1)</f>
        <v xml:space="preserve"> Chordata</v>
      </c>
    </row>
    <row r="413" spans="1:10" x14ac:dyDescent="0.3">
      <c r="A413" t="s">
        <v>587</v>
      </c>
      <c r="B413" t="s">
        <v>588</v>
      </c>
      <c r="C413">
        <v>367</v>
      </c>
      <c r="D413" t="s">
        <v>10</v>
      </c>
      <c r="E413">
        <v>115</v>
      </c>
      <c r="F413">
        <v>342</v>
      </c>
      <c r="G413">
        <v>535</v>
      </c>
      <c r="H413" t="s">
        <v>11</v>
      </c>
      <c r="I413" t="str">
        <f>VLOOKUP($B413,Taxonomy!$B$2:$X$487,7,1)</f>
        <v xml:space="preserve"> Metazoa</v>
      </c>
      <c r="J413" t="str">
        <f>VLOOKUP($B413,Taxonomy!$B$2:$X$487,8,1)</f>
        <v xml:space="preserve"> Chordata</v>
      </c>
    </row>
    <row r="414" spans="1:10" x14ac:dyDescent="0.3">
      <c r="A414" t="s">
        <v>589</v>
      </c>
      <c r="B414" t="s">
        <v>590</v>
      </c>
      <c r="C414">
        <v>373</v>
      </c>
      <c r="D414" t="s">
        <v>10</v>
      </c>
      <c r="E414">
        <v>121</v>
      </c>
      <c r="F414">
        <v>348</v>
      </c>
      <c r="G414">
        <v>535</v>
      </c>
      <c r="H414" t="s">
        <v>11</v>
      </c>
      <c r="I414" t="str">
        <f>VLOOKUP($B414,Taxonomy!$B$2:$X$487,7,1)</f>
        <v xml:space="preserve"> Metazoa</v>
      </c>
      <c r="J414" t="str">
        <f>VLOOKUP($B414,Taxonomy!$B$2:$X$487,8,1)</f>
        <v xml:space="preserve"> Chordata</v>
      </c>
    </row>
    <row r="415" spans="1:10" x14ac:dyDescent="0.3">
      <c r="A415" t="s">
        <v>591</v>
      </c>
      <c r="B415" t="s">
        <v>592</v>
      </c>
      <c r="C415">
        <v>469</v>
      </c>
      <c r="D415" t="s">
        <v>10</v>
      </c>
      <c r="E415">
        <v>20</v>
      </c>
      <c r="F415">
        <v>247</v>
      </c>
      <c r="G415">
        <v>535</v>
      </c>
      <c r="H415" t="s">
        <v>11</v>
      </c>
      <c r="I415" t="str">
        <f>VLOOKUP($B415,Taxonomy!$B$2:$X$487,7,1)</f>
        <v xml:space="preserve"> Metazoa</v>
      </c>
      <c r="J415" t="str">
        <f>VLOOKUP($B415,Taxonomy!$B$2:$X$487,8,1)</f>
        <v xml:space="preserve"> Chordata</v>
      </c>
    </row>
    <row r="416" spans="1:10" x14ac:dyDescent="0.3">
      <c r="A416" t="s">
        <v>591</v>
      </c>
      <c r="B416" t="s">
        <v>592</v>
      </c>
      <c r="C416">
        <v>469</v>
      </c>
      <c r="D416" t="s">
        <v>16</v>
      </c>
      <c r="E416">
        <v>259</v>
      </c>
      <c r="F416">
        <v>433</v>
      </c>
      <c r="G416">
        <v>145</v>
      </c>
      <c r="H416" t="s">
        <v>17</v>
      </c>
      <c r="I416" t="str">
        <f>VLOOKUP($B416,Taxonomy!$B$2:$X$487,7,1)</f>
        <v xml:space="preserve"> Metazoa</v>
      </c>
      <c r="J416" t="str">
        <f>VLOOKUP($B416,Taxonomy!$B$2:$X$487,8,1)</f>
        <v xml:space="preserve"> Chordata</v>
      </c>
    </row>
    <row r="417" spans="1:10" x14ac:dyDescent="0.3">
      <c r="A417" t="s">
        <v>591</v>
      </c>
      <c r="B417" t="s">
        <v>592</v>
      </c>
      <c r="C417">
        <v>469</v>
      </c>
      <c r="D417" t="s">
        <v>16</v>
      </c>
      <c r="E417">
        <v>430</v>
      </c>
      <c r="F417">
        <v>469</v>
      </c>
      <c r="G417">
        <v>145</v>
      </c>
      <c r="H417" t="s">
        <v>17</v>
      </c>
      <c r="I417" t="str">
        <f>VLOOKUP($B417,Taxonomy!$B$2:$X$487,7,1)</f>
        <v xml:space="preserve"> Metazoa</v>
      </c>
      <c r="J417" t="str">
        <f>VLOOKUP($B417,Taxonomy!$B$2:$X$487,8,1)</f>
        <v xml:space="preserve"> Chordata</v>
      </c>
    </row>
    <row r="418" spans="1:10" x14ac:dyDescent="0.3">
      <c r="A418" t="s">
        <v>593</v>
      </c>
      <c r="B418" t="s">
        <v>594</v>
      </c>
      <c r="C418">
        <v>413</v>
      </c>
      <c r="D418" t="s">
        <v>10</v>
      </c>
      <c r="E418">
        <v>126</v>
      </c>
      <c r="F418">
        <v>349</v>
      </c>
      <c r="G418">
        <v>535</v>
      </c>
      <c r="H418" t="s">
        <v>11</v>
      </c>
      <c r="I418" t="str">
        <f>VLOOKUP($B418,Taxonomy!$B$2:$X$487,7,1)</f>
        <v xml:space="preserve"> Metazoa</v>
      </c>
      <c r="J418" t="str">
        <f>VLOOKUP($B418,Taxonomy!$B$2:$X$487,8,1)</f>
        <v xml:space="preserve"> Chordata</v>
      </c>
    </row>
    <row r="419" spans="1:10" x14ac:dyDescent="0.3">
      <c r="A419" t="s">
        <v>593</v>
      </c>
      <c r="B419" t="s">
        <v>594</v>
      </c>
      <c r="C419">
        <v>413</v>
      </c>
      <c r="D419" t="s">
        <v>26</v>
      </c>
      <c r="E419">
        <v>22</v>
      </c>
      <c r="F419">
        <v>98</v>
      </c>
      <c r="G419">
        <v>26099</v>
      </c>
      <c r="H419" t="s">
        <v>27</v>
      </c>
      <c r="I419" t="str">
        <f>VLOOKUP($B419,Taxonomy!$B$2:$X$487,7,1)</f>
        <v xml:space="preserve"> Metazoa</v>
      </c>
      <c r="J419" t="str">
        <f>VLOOKUP($B419,Taxonomy!$B$2:$X$487,8,1)</f>
        <v xml:space="preserve"> Chordata</v>
      </c>
    </row>
    <row r="420" spans="1:10" x14ac:dyDescent="0.3">
      <c r="A420" t="s">
        <v>595</v>
      </c>
      <c r="B420" t="s">
        <v>596</v>
      </c>
      <c r="C420">
        <v>484</v>
      </c>
      <c r="D420" t="s">
        <v>10</v>
      </c>
      <c r="E420">
        <v>22</v>
      </c>
      <c r="F420">
        <v>249</v>
      </c>
      <c r="G420">
        <v>535</v>
      </c>
      <c r="H420" t="s">
        <v>11</v>
      </c>
      <c r="I420" t="str">
        <f>VLOOKUP($B420,Taxonomy!$B$2:$X$487,7,1)</f>
        <v xml:space="preserve"> Metazoa</v>
      </c>
      <c r="J420" t="str">
        <f>VLOOKUP($B420,Taxonomy!$B$2:$X$487,8,1)</f>
        <v xml:space="preserve"> Chordata</v>
      </c>
    </row>
    <row r="421" spans="1:10" x14ac:dyDescent="0.3">
      <c r="A421" t="s">
        <v>595</v>
      </c>
      <c r="B421" t="s">
        <v>596</v>
      </c>
      <c r="C421">
        <v>484</v>
      </c>
      <c r="D421" t="s">
        <v>16</v>
      </c>
      <c r="E421">
        <v>261</v>
      </c>
      <c r="F421">
        <v>484</v>
      </c>
      <c r="G421">
        <v>145</v>
      </c>
      <c r="H421" t="s">
        <v>17</v>
      </c>
      <c r="I421" t="str">
        <f>VLOOKUP($B421,Taxonomy!$B$2:$X$487,7,1)</f>
        <v xml:space="preserve"> Metazoa</v>
      </c>
      <c r="J421" t="str">
        <f>VLOOKUP($B421,Taxonomy!$B$2:$X$487,8,1)</f>
        <v xml:space="preserve"> Chordata</v>
      </c>
    </row>
    <row r="422" spans="1:10" x14ac:dyDescent="0.3">
      <c r="A422" t="s">
        <v>597</v>
      </c>
      <c r="B422" t="s">
        <v>598</v>
      </c>
      <c r="C422">
        <v>341</v>
      </c>
      <c r="D422" t="s">
        <v>10</v>
      </c>
      <c r="E422">
        <v>89</v>
      </c>
      <c r="F422">
        <v>316</v>
      </c>
      <c r="G422">
        <v>535</v>
      </c>
      <c r="H422" t="s">
        <v>11</v>
      </c>
      <c r="I422" t="str">
        <f>VLOOKUP($B422,Taxonomy!$B$2:$X$487,7,1)</f>
        <v xml:space="preserve"> Metazoa</v>
      </c>
      <c r="J422" t="str">
        <f>VLOOKUP($B422,Taxonomy!$B$2:$X$487,8,1)</f>
        <v xml:space="preserve"> Chordata</v>
      </c>
    </row>
    <row r="423" spans="1:10" x14ac:dyDescent="0.3">
      <c r="A423" t="s">
        <v>599</v>
      </c>
      <c r="B423" t="s">
        <v>600</v>
      </c>
      <c r="C423">
        <v>373</v>
      </c>
      <c r="D423" t="s">
        <v>10</v>
      </c>
      <c r="E423">
        <v>121</v>
      </c>
      <c r="F423">
        <v>348</v>
      </c>
      <c r="G423">
        <v>535</v>
      </c>
      <c r="H423" t="s">
        <v>11</v>
      </c>
      <c r="I423" t="str">
        <f>VLOOKUP($B423,Taxonomy!$B$2:$X$487,7,1)</f>
        <v xml:space="preserve"> Metazoa</v>
      </c>
      <c r="J423" t="str">
        <f>VLOOKUP($B423,Taxonomy!$B$2:$X$487,8,1)</f>
        <v xml:space="preserve"> Chordata</v>
      </c>
    </row>
    <row r="424" spans="1:10" x14ac:dyDescent="0.3">
      <c r="A424" t="s">
        <v>601</v>
      </c>
      <c r="B424" t="s">
        <v>602</v>
      </c>
      <c r="C424">
        <v>482</v>
      </c>
      <c r="D424" t="s">
        <v>10</v>
      </c>
      <c r="E424">
        <v>15</v>
      </c>
      <c r="F424">
        <v>242</v>
      </c>
      <c r="G424">
        <v>535</v>
      </c>
      <c r="H424" t="s">
        <v>11</v>
      </c>
      <c r="I424" t="str">
        <f>VLOOKUP($B424,Taxonomy!$B$2:$X$487,7,1)</f>
        <v xml:space="preserve"> Metazoa</v>
      </c>
      <c r="J424" t="str">
        <f>VLOOKUP($B424,Taxonomy!$B$2:$X$487,8,1)</f>
        <v xml:space="preserve"> Chordata</v>
      </c>
    </row>
    <row r="425" spans="1:10" x14ac:dyDescent="0.3">
      <c r="A425" t="s">
        <v>601</v>
      </c>
      <c r="B425" t="s">
        <v>602</v>
      </c>
      <c r="C425">
        <v>482</v>
      </c>
      <c r="D425" t="s">
        <v>16</v>
      </c>
      <c r="E425">
        <v>254</v>
      </c>
      <c r="F425">
        <v>482</v>
      </c>
      <c r="G425">
        <v>145</v>
      </c>
      <c r="H425" t="s">
        <v>17</v>
      </c>
      <c r="I425" t="str">
        <f>VLOOKUP($B425,Taxonomy!$B$2:$X$487,7,1)</f>
        <v xml:space="preserve"> Metazoa</v>
      </c>
      <c r="J425" t="str">
        <f>VLOOKUP($B425,Taxonomy!$B$2:$X$487,8,1)</f>
        <v xml:space="preserve"> Chordata</v>
      </c>
    </row>
    <row r="426" spans="1:10" x14ac:dyDescent="0.3">
      <c r="A426" t="s">
        <v>603</v>
      </c>
      <c r="B426" t="s">
        <v>604</v>
      </c>
      <c r="C426">
        <v>415</v>
      </c>
      <c r="D426" t="s">
        <v>10</v>
      </c>
      <c r="E426">
        <v>117</v>
      </c>
      <c r="F426">
        <v>352</v>
      </c>
      <c r="G426">
        <v>535</v>
      </c>
      <c r="H426" t="s">
        <v>11</v>
      </c>
      <c r="I426" t="str">
        <f>VLOOKUP($B426,Taxonomy!$B$2:$X$487,7,1)</f>
        <v xml:space="preserve"> Metazoa</v>
      </c>
      <c r="J426" t="str">
        <f>VLOOKUP($B426,Taxonomy!$B$2:$X$487,8,1)</f>
        <v xml:space="preserve"> Chordata</v>
      </c>
    </row>
    <row r="427" spans="1:10" x14ac:dyDescent="0.3">
      <c r="A427" t="s">
        <v>603</v>
      </c>
      <c r="B427" t="s">
        <v>604</v>
      </c>
      <c r="C427">
        <v>415</v>
      </c>
      <c r="D427" t="s">
        <v>26</v>
      </c>
      <c r="E427">
        <v>22</v>
      </c>
      <c r="F427">
        <v>101</v>
      </c>
      <c r="G427">
        <v>26099</v>
      </c>
      <c r="H427" t="s">
        <v>27</v>
      </c>
      <c r="I427" t="str">
        <f>VLOOKUP($B427,Taxonomy!$B$2:$X$487,7,1)</f>
        <v xml:space="preserve"> Metazoa</v>
      </c>
      <c r="J427" t="str">
        <f>VLOOKUP($B427,Taxonomy!$B$2:$X$487,8,1)</f>
        <v xml:space="preserve"> Chordata</v>
      </c>
    </row>
    <row r="428" spans="1:10" x14ac:dyDescent="0.3">
      <c r="A428" t="s">
        <v>605</v>
      </c>
      <c r="B428" t="s">
        <v>606</v>
      </c>
      <c r="C428">
        <v>483</v>
      </c>
      <c r="D428" t="s">
        <v>10</v>
      </c>
      <c r="E428">
        <v>22</v>
      </c>
      <c r="F428">
        <v>249</v>
      </c>
      <c r="G428">
        <v>535</v>
      </c>
      <c r="H428" t="s">
        <v>11</v>
      </c>
      <c r="I428" t="str">
        <f>VLOOKUP($B428,Taxonomy!$B$2:$X$487,7,1)</f>
        <v xml:space="preserve"> Metazoa</v>
      </c>
      <c r="J428" t="str">
        <f>VLOOKUP($B428,Taxonomy!$B$2:$X$487,8,1)</f>
        <v xml:space="preserve"> Chordata</v>
      </c>
    </row>
    <row r="429" spans="1:10" x14ac:dyDescent="0.3">
      <c r="A429" t="s">
        <v>605</v>
      </c>
      <c r="B429" t="s">
        <v>606</v>
      </c>
      <c r="C429">
        <v>483</v>
      </c>
      <c r="D429" t="s">
        <v>16</v>
      </c>
      <c r="E429">
        <v>261</v>
      </c>
      <c r="F429">
        <v>483</v>
      </c>
      <c r="G429">
        <v>145</v>
      </c>
      <c r="H429" t="s">
        <v>17</v>
      </c>
      <c r="I429" t="str">
        <f>VLOOKUP($B429,Taxonomy!$B$2:$X$487,7,1)</f>
        <v xml:space="preserve"> Metazoa</v>
      </c>
      <c r="J429" t="str">
        <f>VLOOKUP($B429,Taxonomy!$B$2:$X$487,8,1)</f>
        <v xml:space="preserve"> Chordata</v>
      </c>
    </row>
    <row r="430" spans="1:10" x14ac:dyDescent="0.3">
      <c r="A430" t="s">
        <v>607</v>
      </c>
      <c r="B430" t="s">
        <v>608</v>
      </c>
      <c r="C430">
        <v>374</v>
      </c>
      <c r="D430" t="s">
        <v>10</v>
      </c>
      <c r="E430">
        <v>122</v>
      </c>
      <c r="F430">
        <v>349</v>
      </c>
      <c r="G430">
        <v>535</v>
      </c>
      <c r="H430" t="s">
        <v>11</v>
      </c>
      <c r="I430" t="str">
        <f>VLOOKUP($B430,Taxonomy!$B$2:$X$487,7,1)</f>
        <v xml:space="preserve"> Metazoa</v>
      </c>
      <c r="J430" t="str">
        <f>VLOOKUP($B430,Taxonomy!$B$2:$X$487,8,1)</f>
        <v xml:space="preserve"> Chordata</v>
      </c>
    </row>
    <row r="431" spans="1:10" x14ac:dyDescent="0.3">
      <c r="A431" t="s">
        <v>609</v>
      </c>
      <c r="B431" t="s">
        <v>610</v>
      </c>
      <c r="C431">
        <v>341</v>
      </c>
      <c r="D431" t="s">
        <v>10</v>
      </c>
      <c r="E431">
        <v>89</v>
      </c>
      <c r="F431">
        <v>316</v>
      </c>
      <c r="G431">
        <v>535</v>
      </c>
      <c r="H431" t="s">
        <v>11</v>
      </c>
      <c r="I431" t="str">
        <f>VLOOKUP($B431,Taxonomy!$B$2:$X$487,7,1)</f>
        <v xml:space="preserve"> Metazoa</v>
      </c>
      <c r="J431" t="str">
        <f>VLOOKUP($B431,Taxonomy!$B$2:$X$487,8,1)</f>
        <v xml:space="preserve"> Chordata</v>
      </c>
    </row>
    <row r="432" spans="1:10" x14ac:dyDescent="0.3">
      <c r="A432" t="s">
        <v>611</v>
      </c>
      <c r="B432" t="s">
        <v>612</v>
      </c>
      <c r="C432">
        <v>281</v>
      </c>
      <c r="D432" t="s">
        <v>10</v>
      </c>
      <c r="E432">
        <v>120</v>
      </c>
      <c r="F432">
        <v>281</v>
      </c>
      <c r="G432">
        <v>535</v>
      </c>
      <c r="H432" t="s">
        <v>11</v>
      </c>
      <c r="I432" t="str">
        <f>VLOOKUP($B432,Taxonomy!$B$2:$X$487,7,1)</f>
        <v xml:space="preserve"> Metazoa</v>
      </c>
      <c r="J432" t="str">
        <f>VLOOKUP($B432,Taxonomy!$B$2:$X$487,8,1)</f>
        <v xml:space="preserve"> Chordata</v>
      </c>
    </row>
    <row r="433" spans="1:10" x14ac:dyDescent="0.3">
      <c r="A433" t="s">
        <v>611</v>
      </c>
      <c r="B433" t="s">
        <v>612</v>
      </c>
      <c r="C433">
        <v>281</v>
      </c>
      <c r="D433" t="s">
        <v>26</v>
      </c>
      <c r="E433">
        <v>22</v>
      </c>
      <c r="F433">
        <v>101</v>
      </c>
      <c r="G433">
        <v>26099</v>
      </c>
      <c r="H433" t="s">
        <v>27</v>
      </c>
      <c r="I433" t="str">
        <f>VLOOKUP($B433,Taxonomy!$B$2:$X$487,7,1)</f>
        <v xml:space="preserve"> Metazoa</v>
      </c>
      <c r="J433" t="str">
        <f>VLOOKUP($B433,Taxonomy!$B$2:$X$487,8,1)</f>
        <v xml:space="preserve"> Chordata</v>
      </c>
    </row>
    <row r="434" spans="1:10" x14ac:dyDescent="0.3">
      <c r="A434" t="s">
        <v>613</v>
      </c>
      <c r="B434" t="s">
        <v>614</v>
      </c>
      <c r="C434">
        <v>488</v>
      </c>
      <c r="D434" t="s">
        <v>10</v>
      </c>
      <c r="E434">
        <v>15</v>
      </c>
      <c r="F434">
        <v>242</v>
      </c>
      <c r="G434">
        <v>535</v>
      </c>
      <c r="H434" t="s">
        <v>11</v>
      </c>
      <c r="I434" t="str">
        <f>VLOOKUP($B434,Taxonomy!$B$2:$X$487,7,1)</f>
        <v xml:space="preserve"> Metazoa</v>
      </c>
      <c r="J434" t="str">
        <f>VLOOKUP($B434,Taxonomy!$B$2:$X$487,8,1)</f>
        <v xml:space="preserve"> Chordata</v>
      </c>
    </row>
    <row r="435" spans="1:10" x14ac:dyDescent="0.3">
      <c r="A435" t="s">
        <v>613</v>
      </c>
      <c r="B435" t="s">
        <v>614</v>
      </c>
      <c r="C435">
        <v>488</v>
      </c>
      <c r="D435" t="s">
        <v>16</v>
      </c>
      <c r="E435">
        <v>254</v>
      </c>
      <c r="F435">
        <v>488</v>
      </c>
      <c r="G435">
        <v>145</v>
      </c>
      <c r="H435" t="s">
        <v>17</v>
      </c>
      <c r="I435" t="str">
        <f>VLOOKUP($B435,Taxonomy!$B$2:$X$487,7,1)</f>
        <v xml:space="preserve"> Metazoa</v>
      </c>
      <c r="J435" t="str">
        <f>VLOOKUP($B435,Taxonomy!$B$2:$X$487,8,1)</f>
        <v xml:space="preserve"> Chordata</v>
      </c>
    </row>
    <row r="436" spans="1:10" x14ac:dyDescent="0.3">
      <c r="A436" t="s">
        <v>615</v>
      </c>
      <c r="B436" t="s">
        <v>616</v>
      </c>
      <c r="C436">
        <v>373</v>
      </c>
      <c r="D436" t="s">
        <v>10</v>
      </c>
      <c r="E436">
        <v>121</v>
      </c>
      <c r="F436">
        <v>348</v>
      </c>
      <c r="G436">
        <v>535</v>
      </c>
      <c r="H436" t="s">
        <v>11</v>
      </c>
      <c r="I436" t="str">
        <f>VLOOKUP($B436,Taxonomy!$B$2:$X$487,7,1)</f>
        <v xml:space="preserve"> Metazoa</v>
      </c>
      <c r="J436" t="str">
        <f>VLOOKUP($B436,Taxonomy!$B$2:$X$487,8,1)</f>
        <v xml:space="preserve"> Chordata</v>
      </c>
    </row>
    <row r="437" spans="1:10" x14ac:dyDescent="0.3">
      <c r="A437" t="s">
        <v>617</v>
      </c>
      <c r="B437" t="s">
        <v>618</v>
      </c>
      <c r="C437">
        <v>197</v>
      </c>
      <c r="D437" t="s">
        <v>10</v>
      </c>
      <c r="E437">
        <v>17</v>
      </c>
      <c r="F437">
        <v>197</v>
      </c>
      <c r="G437">
        <v>535</v>
      </c>
      <c r="H437" t="s">
        <v>11</v>
      </c>
      <c r="I437" t="str">
        <f>VLOOKUP($B437,Taxonomy!$B$2:$X$487,7,1)</f>
        <v xml:space="preserve"> Metazoa</v>
      </c>
      <c r="J437" t="str">
        <f>VLOOKUP($B437,Taxonomy!$B$2:$X$487,8,1)</f>
        <v xml:space="preserve"> Chordata</v>
      </c>
    </row>
    <row r="438" spans="1:10" x14ac:dyDescent="0.3">
      <c r="A438" t="s">
        <v>619</v>
      </c>
      <c r="B438" t="s">
        <v>620</v>
      </c>
      <c r="C438">
        <v>341</v>
      </c>
      <c r="D438" t="s">
        <v>10</v>
      </c>
      <c r="E438">
        <v>89</v>
      </c>
      <c r="F438">
        <v>316</v>
      </c>
      <c r="G438">
        <v>535</v>
      </c>
      <c r="H438" t="s">
        <v>11</v>
      </c>
      <c r="I438" t="str">
        <f>VLOOKUP($B438,Taxonomy!$B$2:$X$487,7,1)</f>
        <v xml:space="preserve"> Metazoa</v>
      </c>
      <c r="J438" t="str">
        <f>VLOOKUP($B438,Taxonomy!$B$2:$X$487,8,1)</f>
        <v xml:space="preserve"> Chordata</v>
      </c>
    </row>
    <row r="439" spans="1:10" x14ac:dyDescent="0.3">
      <c r="A439" t="s">
        <v>621</v>
      </c>
      <c r="B439" t="s">
        <v>622</v>
      </c>
      <c r="C439">
        <v>416</v>
      </c>
      <c r="D439" t="s">
        <v>10</v>
      </c>
      <c r="E439">
        <v>117</v>
      </c>
      <c r="F439">
        <v>352</v>
      </c>
      <c r="G439">
        <v>535</v>
      </c>
      <c r="H439" t="s">
        <v>11</v>
      </c>
      <c r="I439" t="str">
        <f>VLOOKUP($B439,Taxonomy!$B$2:$X$487,7,1)</f>
        <v xml:space="preserve"> Metazoa</v>
      </c>
      <c r="J439" t="str">
        <f>VLOOKUP($B439,Taxonomy!$B$2:$X$487,8,1)</f>
        <v xml:space="preserve"> Chordata</v>
      </c>
    </row>
    <row r="440" spans="1:10" x14ac:dyDescent="0.3">
      <c r="A440" t="s">
        <v>621</v>
      </c>
      <c r="B440" t="s">
        <v>622</v>
      </c>
      <c r="C440">
        <v>416</v>
      </c>
      <c r="D440" t="s">
        <v>26</v>
      </c>
      <c r="E440">
        <v>22</v>
      </c>
      <c r="F440">
        <v>101</v>
      </c>
      <c r="G440">
        <v>26099</v>
      </c>
      <c r="H440" t="s">
        <v>27</v>
      </c>
      <c r="I440" t="str">
        <f>VLOOKUP($B440,Taxonomy!$B$2:$X$487,7,1)</f>
        <v xml:space="preserve"> Metazoa</v>
      </c>
      <c r="J440" t="str">
        <f>VLOOKUP($B440,Taxonomy!$B$2:$X$487,8,1)</f>
        <v xml:space="preserve"> Chordata</v>
      </c>
    </row>
    <row r="441" spans="1:10" x14ac:dyDescent="0.3">
      <c r="A441" t="s">
        <v>623</v>
      </c>
      <c r="B441" t="s">
        <v>624</v>
      </c>
      <c r="C441">
        <v>274</v>
      </c>
      <c r="D441" t="s">
        <v>10</v>
      </c>
      <c r="E441">
        <v>1</v>
      </c>
      <c r="F441">
        <v>127</v>
      </c>
      <c r="G441">
        <v>535</v>
      </c>
      <c r="H441" t="s">
        <v>11</v>
      </c>
      <c r="I441" t="str">
        <f>VLOOKUP($B441,Taxonomy!$B$2:$X$487,7,1)</f>
        <v xml:space="preserve"> Metazoa</v>
      </c>
      <c r="J441" t="str">
        <f>VLOOKUP($B441,Taxonomy!$B$2:$X$487,8,1)</f>
        <v xml:space="preserve"> Chordata</v>
      </c>
    </row>
    <row r="442" spans="1:10" x14ac:dyDescent="0.3">
      <c r="A442" t="s">
        <v>623</v>
      </c>
      <c r="B442" t="s">
        <v>624</v>
      </c>
      <c r="C442">
        <v>274</v>
      </c>
      <c r="D442" t="s">
        <v>16</v>
      </c>
      <c r="E442">
        <v>126</v>
      </c>
      <c r="F442">
        <v>172</v>
      </c>
      <c r="G442">
        <v>145</v>
      </c>
      <c r="H442" t="s">
        <v>17</v>
      </c>
      <c r="I442" t="str">
        <f>VLOOKUP($B442,Taxonomy!$B$2:$X$487,7,1)</f>
        <v xml:space="preserve"> Metazoa</v>
      </c>
      <c r="J442" t="str">
        <f>VLOOKUP($B442,Taxonomy!$B$2:$X$487,8,1)</f>
        <v xml:space="preserve"> Chordata</v>
      </c>
    </row>
    <row r="443" spans="1:10" x14ac:dyDescent="0.3">
      <c r="A443" t="s">
        <v>623</v>
      </c>
      <c r="B443" t="s">
        <v>624</v>
      </c>
      <c r="C443">
        <v>274</v>
      </c>
      <c r="D443" t="s">
        <v>16</v>
      </c>
      <c r="E443">
        <v>169</v>
      </c>
      <c r="F443">
        <v>254</v>
      </c>
      <c r="G443">
        <v>145</v>
      </c>
      <c r="H443" t="s">
        <v>17</v>
      </c>
      <c r="I443" t="str">
        <f>VLOOKUP($B443,Taxonomy!$B$2:$X$487,7,1)</f>
        <v xml:space="preserve"> Metazoa</v>
      </c>
      <c r="J443" t="str">
        <f>VLOOKUP($B443,Taxonomy!$B$2:$X$487,8,1)</f>
        <v xml:space="preserve"> Chordata</v>
      </c>
    </row>
    <row r="444" spans="1:10" x14ac:dyDescent="0.3">
      <c r="A444" t="s">
        <v>625</v>
      </c>
      <c r="B444" t="s">
        <v>626</v>
      </c>
      <c r="C444">
        <v>536</v>
      </c>
      <c r="D444" t="s">
        <v>10</v>
      </c>
      <c r="E444">
        <v>84</v>
      </c>
      <c r="F444">
        <v>251</v>
      </c>
      <c r="G444">
        <v>535</v>
      </c>
      <c r="H444" t="s">
        <v>11</v>
      </c>
      <c r="I444" t="str">
        <f>VLOOKUP($B444,Taxonomy!$B$2:$X$487,7,1)</f>
        <v xml:space="preserve"> Metazoa</v>
      </c>
      <c r="J444" t="str">
        <f>VLOOKUP($B444,Taxonomy!$B$2:$X$487,8,1)</f>
        <v xml:space="preserve"> Chordata</v>
      </c>
    </row>
    <row r="445" spans="1:10" x14ac:dyDescent="0.3">
      <c r="A445" t="s">
        <v>625</v>
      </c>
      <c r="B445" t="s">
        <v>626</v>
      </c>
      <c r="C445">
        <v>536</v>
      </c>
      <c r="D445" t="s">
        <v>16</v>
      </c>
      <c r="E445">
        <v>265</v>
      </c>
      <c r="F445">
        <v>345</v>
      </c>
      <c r="G445">
        <v>145</v>
      </c>
      <c r="H445" t="s">
        <v>17</v>
      </c>
      <c r="I445" t="str">
        <f>VLOOKUP($B445,Taxonomy!$B$2:$X$487,7,1)</f>
        <v xml:space="preserve"> Metazoa</v>
      </c>
      <c r="J445" t="str">
        <f>VLOOKUP($B445,Taxonomy!$B$2:$X$487,8,1)</f>
        <v xml:space="preserve"> Chordata</v>
      </c>
    </row>
    <row r="446" spans="1:10" x14ac:dyDescent="0.3">
      <c r="A446" t="s">
        <v>625</v>
      </c>
      <c r="B446" t="s">
        <v>626</v>
      </c>
      <c r="C446">
        <v>536</v>
      </c>
      <c r="D446" t="s">
        <v>16</v>
      </c>
      <c r="E446">
        <v>336</v>
      </c>
      <c r="F446">
        <v>536</v>
      </c>
      <c r="G446">
        <v>145</v>
      </c>
      <c r="H446" t="s">
        <v>17</v>
      </c>
      <c r="I446" t="str">
        <f>VLOOKUP($B446,Taxonomy!$B$2:$X$487,7,1)</f>
        <v xml:space="preserve"> Metazoa</v>
      </c>
      <c r="J446" t="str">
        <f>VLOOKUP($B446,Taxonomy!$B$2:$X$487,8,1)</f>
        <v xml:space="preserve"> Chordata</v>
      </c>
    </row>
    <row r="447" spans="1:10" x14ac:dyDescent="0.3">
      <c r="A447" t="s">
        <v>627</v>
      </c>
      <c r="B447" t="s">
        <v>628</v>
      </c>
      <c r="C447">
        <v>373</v>
      </c>
      <c r="D447" t="s">
        <v>10</v>
      </c>
      <c r="E447">
        <v>121</v>
      </c>
      <c r="F447">
        <v>348</v>
      </c>
      <c r="G447">
        <v>535</v>
      </c>
      <c r="H447" t="s">
        <v>11</v>
      </c>
      <c r="I447" t="str">
        <f>VLOOKUP($B447,Taxonomy!$B$2:$X$487,7,1)</f>
        <v xml:space="preserve"> Metazoa</v>
      </c>
      <c r="J447" t="str">
        <f>VLOOKUP($B447,Taxonomy!$B$2:$X$487,8,1)</f>
        <v xml:space="preserve"> Chordata</v>
      </c>
    </row>
    <row r="448" spans="1:10" x14ac:dyDescent="0.3">
      <c r="A448" t="s">
        <v>629</v>
      </c>
      <c r="B448" t="s">
        <v>630</v>
      </c>
      <c r="C448">
        <v>416</v>
      </c>
      <c r="D448" t="s">
        <v>10</v>
      </c>
      <c r="E448">
        <v>117</v>
      </c>
      <c r="F448">
        <v>352</v>
      </c>
      <c r="G448">
        <v>535</v>
      </c>
      <c r="H448" t="s">
        <v>11</v>
      </c>
      <c r="I448" t="str">
        <f>VLOOKUP($B448,Taxonomy!$B$2:$X$487,7,1)</f>
        <v xml:space="preserve"> Metazoa</v>
      </c>
      <c r="J448" t="str">
        <f>VLOOKUP($B448,Taxonomy!$B$2:$X$487,8,1)</f>
        <v xml:space="preserve"> Chordata</v>
      </c>
    </row>
    <row r="449" spans="1:10" x14ac:dyDescent="0.3">
      <c r="A449" t="s">
        <v>629</v>
      </c>
      <c r="B449" t="s">
        <v>630</v>
      </c>
      <c r="C449">
        <v>416</v>
      </c>
      <c r="D449" t="s">
        <v>26</v>
      </c>
      <c r="E449">
        <v>22</v>
      </c>
      <c r="F449">
        <v>101</v>
      </c>
      <c r="G449">
        <v>26099</v>
      </c>
      <c r="H449" t="s">
        <v>27</v>
      </c>
      <c r="I449" t="str">
        <f>VLOOKUP($B449,Taxonomy!$B$2:$X$487,7,1)</f>
        <v xml:space="preserve"> Metazoa</v>
      </c>
      <c r="J449" t="str">
        <f>VLOOKUP($B449,Taxonomy!$B$2:$X$487,8,1)</f>
        <v xml:space="preserve"> Chordata</v>
      </c>
    </row>
    <row r="450" spans="1:10" x14ac:dyDescent="0.3">
      <c r="A450" t="s">
        <v>631</v>
      </c>
      <c r="B450" t="s">
        <v>632</v>
      </c>
      <c r="C450">
        <v>341</v>
      </c>
      <c r="D450" t="s">
        <v>10</v>
      </c>
      <c r="E450">
        <v>89</v>
      </c>
      <c r="F450">
        <v>316</v>
      </c>
      <c r="G450">
        <v>535</v>
      </c>
      <c r="H450" t="s">
        <v>11</v>
      </c>
      <c r="I450" t="str">
        <f>VLOOKUP($B450,Taxonomy!$B$2:$X$487,7,1)</f>
        <v xml:space="preserve"> Metazoa</v>
      </c>
      <c r="J450" t="str">
        <f>VLOOKUP($B450,Taxonomy!$B$2:$X$487,8,1)</f>
        <v xml:space="preserve"> Chordata</v>
      </c>
    </row>
    <row r="451" spans="1:10" x14ac:dyDescent="0.3">
      <c r="A451" t="s">
        <v>633</v>
      </c>
      <c r="B451" t="s">
        <v>634</v>
      </c>
      <c r="C451">
        <v>357</v>
      </c>
      <c r="D451" t="s">
        <v>10</v>
      </c>
      <c r="E451">
        <v>119</v>
      </c>
      <c r="F451">
        <v>345</v>
      </c>
      <c r="G451">
        <v>535</v>
      </c>
      <c r="H451" t="s">
        <v>11</v>
      </c>
      <c r="I451" t="str">
        <f>VLOOKUP($B451,Taxonomy!$B$2:$X$487,7,1)</f>
        <v xml:space="preserve"> Metazoa</v>
      </c>
      <c r="J451" t="str">
        <f>VLOOKUP($B451,Taxonomy!$B$2:$X$487,8,1)</f>
        <v xml:space="preserve"> Ecdysozoa</v>
      </c>
    </row>
    <row r="452" spans="1:10" x14ac:dyDescent="0.3">
      <c r="A452" t="s">
        <v>635</v>
      </c>
      <c r="B452" t="s">
        <v>636</v>
      </c>
      <c r="C452">
        <v>402</v>
      </c>
      <c r="D452" t="s">
        <v>10</v>
      </c>
      <c r="E452">
        <v>117</v>
      </c>
      <c r="F452">
        <v>352</v>
      </c>
      <c r="G452">
        <v>535</v>
      </c>
      <c r="H452" t="s">
        <v>11</v>
      </c>
      <c r="I452" t="str">
        <f>VLOOKUP($B452,Taxonomy!$B$2:$X$487,7,1)</f>
        <v xml:space="preserve"> Metazoa</v>
      </c>
      <c r="J452" t="str">
        <f>VLOOKUP($B452,Taxonomy!$B$2:$X$487,8,1)</f>
        <v xml:space="preserve"> Chordata</v>
      </c>
    </row>
    <row r="453" spans="1:10" x14ac:dyDescent="0.3">
      <c r="A453" t="s">
        <v>635</v>
      </c>
      <c r="B453" t="s">
        <v>636</v>
      </c>
      <c r="C453">
        <v>402</v>
      </c>
      <c r="D453" t="s">
        <v>26</v>
      </c>
      <c r="E453">
        <v>22</v>
      </c>
      <c r="F453">
        <v>100</v>
      </c>
      <c r="G453">
        <v>26099</v>
      </c>
      <c r="H453" t="s">
        <v>27</v>
      </c>
      <c r="I453" t="str">
        <f>VLOOKUP($B453,Taxonomy!$B$2:$X$487,7,1)</f>
        <v xml:space="preserve"> Metazoa</v>
      </c>
      <c r="J453" t="str">
        <f>VLOOKUP($B453,Taxonomy!$B$2:$X$487,8,1)</f>
        <v xml:space="preserve"> Chordata</v>
      </c>
    </row>
    <row r="454" spans="1:10" x14ac:dyDescent="0.3">
      <c r="A454" t="s">
        <v>637</v>
      </c>
      <c r="B454" t="s">
        <v>638</v>
      </c>
      <c r="C454">
        <v>374</v>
      </c>
      <c r="D454" t="s">
        <v>10</v>
      </c>
      <c r="E454">
        <v>118</v>
      </c>
      <c r="F454">
        <v>353</v>
      </c>
      <c r="G454">
        <v>535</v>
      </c>
      <c r="H454" t="s">
        <v>11</v>
      </c>
      <c r="I454" t="str">
        <f>VLOOKUP($B454,Taxonomy!$B$2:$X$487,7,1)</f>
        <v xml:space="preserve"> Metazoa</v>
      </c>
      <c r="J454" t="str">
        <f>VLOOKUP($B454,Taxonomy!$B$2:$X$487,8,1)</f>
        <v xml:space="preserve"> Chordata</v>
      </c>
    </row>
    <row r="455" spans="1:10" x14ac:dyDescent="0.3">
      <c r="A455" t="s">
        <v>637</v>
      </c>
      <c r="B455" t="s">
        <v>638</v>
      </c>
      <c r="C455">
        <v>374</v>
      </c>
      <c r="D455" t="s">
        <v>26</v>
      </c>
      <c r="E455">
        <v>23</v>
      </c>
      <c r="F455">
        <v>101</v>
      </c>
      <c r="G455">
        <v>26099</v>
      </c>
      <c r="H455" t="s">
        <v>27</v>
      </c>
      <c r="I455" t="str">
        <f>VLOOKUP($B455,Taxonomy!$B$2:$X$487,7,1)</f>
        <v xml:space="preserve"> Metazoa</v>
      </c>
      <c r="J455" t="str">
        <f>VLOOKUP($B455,Taxonomy!$B$2:$X$487,8,1)</f>
        <v xml:space="preserve"> Chordata</v>
      </c>
    </row>
    <row r="456" spans="1:10" x14ac:dyDescent="0.3">
      <c r="A456" t="s">
        <v>639</v>
      </c>
      <c r="B456" t="s">
        <v>640</v>
      </c>
      <c r="C456">
        <v>340</v>
      </c>
      <c r="D456" t="s">
        <v>10</v>
      </c>
      <c r="E456">
        <v>88</v>
      </c>
      <c r="F456">
        <v>315</v>
      </c>
      <c r="G456">
        <v>535</v>
      </c>
      <c r="H456" t="s">
        <v>11</v>
      </c>
      <c r="I456" t="str">
        <f>VLOOKUP($B456,Taxonomy!$B$2:$X$487,7,1)</f>
        <v xml:space="preserve"> Metazoa</v>
      </c>
      <c r="J456" t="str">
        <f>VLOOKUP($B456,Taxonomy!$B$2:$X$487,8,1)</f>
        <v xml:space="preserve"> Chordata</v>
      </c>
    </row>
    <row r="457" spans="1:10" x14ac:dyDescent="0.3">
      <c r="A457" t="s">
        <v>639</v>
      </c>
      <c r="B457" t="s">
        <v>640</v>
      </c>
      <c r="C457">
        <v>340</v>
      </c>
      <c r="D457" t="s">
        <v>100</v>
      </c>
      <c r="E457">
        <v>1</v>
      </c>
      <c r="F457">
        <v>59</v>
      </c>
      <c r="G457">
        <v>14</v>
      </c>
      <c r="H457" t="s">
        <v>100</v>
      </c>
      <c r="I457" t="str">
        <f>VLOOKUP($B457,Taxonomy!$B$2:$X$487,7,1)</f>
        <v xml:space="preserve"> Metazoa</v>
      </c>
      <c r="J457" t="str">
        <f>VLOOKUP($B457,Taxonomy!$B$2:$X$487,8,1)</f>
        <v xml:space="preserve"> Chordata</v>
      </c>
    </row>
    <row r="458" spans="1:10" x14ac:dyDescent="0.3">
      <c r="A458" t="s">
        <v>641</v>
      </c>
      <c r="B458" t="s">
        <v>642</v>
      </c>
      <c r="C458">
        <v>459</v>
      </c>
      <c r="D458" t="s">
        <v>10</v>
      </c>
      <c r="E458">
        <v>24</v>
      </c>
      <c r="F458">
        <v>251</v>
      </c>
      <c r="G458">
        <v>535</v>
      </c>
      <c r="H458" t="s">
        <v>11</v>
      </c>
      <c r="I458" t="str">
        <f>VLOOKUP($B458,Taxonomy!$B$2:$X$487,7,1)</f>
        <v xml:space="preserve"> Metazoa</v>
      </c>
      <c r="J458" t="str">
        <f>VLOOKUP($B458,Taxonomy!$B$2:$X$487,8,1)</f>
        <v xml:space="preserve"> Chordata</v>
      </c>
    </row>
    <row r="459" spans="1:10" x14ac:dyDescent="0.3">
      <c r="A459" t="s">
        <v>641</v>
      </c>
      <c r="B459" t="s">
        <v>642</v>
      </c>
      <c r="C459">
        <v>459</v>
      </c>
      <c r="D459" t="s">
        <v>16</v>
      </c>
      <c r="E459">
        <v>309</v>
      </c>
      <c r="F459">
        <v>459</v>
      </c>
      <c r="G459">
        <v>145</v>
      </c>
      <c r="H459" t="s">
        <v>17</v>
      </c>
      <c r="I459" t="str">
        <f>VLOOKUP($B459,Taxonomy!$B$2:$X$487,7,1)</f>
        <v xml:space="preserve"> Metazoa</v>
      </c>
      <c r="J459" t="str">
        <f>VLOOKUP($B459,Taxonomy!$B$2:$X$487,8,1)</f>
        <v xml:space="preserve"> Chordata</v>
      </c>
    </row>
    <row r="460" spans="1:10" x14ac:dyDescent="0.3">
      <c r="A460" t="s">
        <v>643</v>
      </c>
      <c r="B460" t="s">
        <v>644</v>
      </c>
      <c r="C460">
        <v>582</v>
      </c>
      <c r="D460" t="s">
        <v>10</v>
      </c>
      <c r="E460">
        <v>23</v>
      </c>
      <c r="F460">
        <v>250</v>
      </c>
      <c r="G460">
        <v>535</v>
      </c>
      <c r="H460" t="s">
        <v>11</v>
      </c>
      <c r="I460" t="str">
        <f>VLOOKUP($B460,Taxonomy!$B$2:$X$487,7,1)</f>
        <v xml:space="preserve"> Metazoa</v>
      </c>
      <c r="J460" t="str">
        <f>VLOOKUP($B460,Taxonomy!$B$2:$X$487,8,1)</f>
        <v xml:space="preserve"> Chordata</v>
      </c>
    </row>
    <row r="461" spans="1:10" x14ac:dyDescent="0.3">
      <c r="A461" t="s">
        <v>643</v>
      </c>
      <c r="B461" t="s">
        <v>644</v>
      </c>
      <c r="C461">
        <v>582</v>
      </c>
      <c r="D461" t="s">
        <v>16</v>
      </c>
      <c r="E461">
        <v>423</v>
      </c>
      <c r="F461">
        <v>582</v>
      </c>
      <c r="G461">
        <v>145</v>
      </c>
      <c r="H461" t="s">
        <v>17</v>
      </c>
      <c r="I461" t="str">
        <f>VLOOKUP($B461,Taxonomy!$B$2:$X$487,7,1)</f>
        <v xml:space="preserve"> Metazoa</v>
      </c>
      <c r="J461" t="str">
        <f>VLOOKUP($B461,Taxonomy!$B$2:$X$487,8,1)</f>
        <v xml:space="preserve"> Chordata</v>
      </c>
    </row>
    <row r="462" spans="1:10" x14ac:dyDescent="0.3">
      <c r="A462" t="s">
        <v>645</v>
      </c>
      <c r="B462" t="s">
        <v>646</v>
      </c>
      <c r="C462">
        <v>375</v>
      </c>
      <c r="D462" t="s">
        <v>10</v>
      </c>
      <c r="E462">
        <v>123</v>
      </c>
      <c r="F462">
        <v>350</v>
      </c>
      <c r="G462">
        <v>535</v>
      </c>
      <c r="H462" t="s">
        <v>11</v>
      </c>
      <c r="I462" t="str">
        <f>VLOOKUP($B462,Taxonomy!$B$2:$X$487,7,1)</f>
        <v xml:space="preserve"> Metazoa</v>
      </c>
      <c r="J462" t="str">
        <f>VLOOKUP($B462,Taxonomy!$B$2:$X$487,8,1)</f>
        <v xml:space="preserve"> Chordata</v>
      </c>
    </row>
    <row r="463" spans="1:10" x14ac:dyDescent="0.3">
      <c r="A463" t="s">
        <v>647</v>
      </c>
      <c r="B463" t="s">
        <v>648</v>
      </c>
      <c r="C463">
        <v>341</v>
      </c>
      <c r="D463" t="s">
        <v>10</v>
      </c>
      <c r="E463">
        <v>89</v>
      </c>
      <c r="F463">
        <v>316</v>
      </c>
      <c r="G463">
        <v>535</v>
      </c>
      <c r="H463" t="s">
        <v>11</v>
      </c>
      <c r="I463" t="str">
        <f>VLOOKUP($B463,Taxonomy!$B$2:$X$487,7,1)</f>
        <v xml:space="preserve"> Metazoa</v>
      </c>
      <c r="J463" t="str">
        <f>VLOOKUP($B463,Taxonomy!$B$2:$X$487,8,1)</f>
        <v xml:space="preserve"> Chordata</v>
      </c>
    </row>
    <row r="464" spans="1:10" x14ac:dyDescent="0.3">
      <c r="A464" t="s">
        <v>649</v>
      </c>
      <c r="B464" t="s">
        <v>650</v>
      </c>
      <c r="C464">
        <v>344</v>
      </c>
      <c r="D464" t="s">
        <v>10</v>
      </c>
      <c r="E464">
        <v>92</v>
      </c>
      <c r="F464">
        <v>319</v>
      </c>
      <c r="G464">
        <v>535</v>
      </c>
      <c r="H464" t="s">
        <v>11</v>
      </c>
      <c r="I464" t="str">
        <f>VLOOKUP($B464,Taxonomy!$B$2:$X$487,7,1)</f>
        <v xml:space="preserve"> Metazoa</v>
      </c>
      <c r="J464" t="str">
        <f>VLOOKUP($B464,Taxonomy!$B$2:$X$487,8,1)</f>
        <v xml:space="preserve"> Chordata</v>
      </c>
    </row>
    <row r="465" spans="1:10" x14ac:dyDescent="0.3">
      <c r="A465" t="s">
        <v>649</v>
      </c>
      <c r="B465" t="s">
        <v>650</v>
      </c>
      <c r="C465">
        <v>344</v>
      </c>
      <c r="D465" t="s">
        <v>100</v>
      </c>
      <c r="E465">
        <v>1</v>
      </c>
      <c r="F465">
        <v>59</v>
      </c>
      <c r="G465">
        <v>14</v>
      </c>
      <c r="H465" t="s">
        <v>100</v>
      </c>
      <c r="I465" t="str">
        <f>VLOOKUP($B465,Taxonomy!$B$2:$X$487,7,1)</f>
        <v xml:space="preserve"> Metazoa</v>
      </c>
      <c r="J465" t="str">
        <f>VLOOKUP($B465,Taxonomy!$B$2:$X$487,8,1)</f>
        <v xml:space="preserve"> Chordata</v>
      </c>
    </row>
    <row r="466" spans="1:10" x14ac:dyDescent="0.3">
      <c r="A466" t="s">
        <v>651</v>
      </c>
      <c r="B466" t="s">
        <v>652</v>
      </c>
      <c r="C466">
        <v>341</v>
      </c>
      <c r="D466" t="s">
        <v>10</v>
      </c>
      <c r="E466">
        <v>89</v>
      </c>
      <c r="F466">
        <v>316</v>
      </c>
      <c r="G466">
        <v>535</v>
      </c>
      <c r="H466" t="s">
        <v>11</v>
      </c>
      <c r="I466" t="str">
        <f>VLOOKUP($B466,Taxonomy!$B$2:$X$487,7,1)</f>
        <v xml:space="preserve"> Metazoa</v>
      </c>
      <c r="J466" t="str">
        <f>VLOOKUP($B466,Taxonomy!$B$2:$X$487,8,1)</f>
        <v xml:space="preserve"> Chordata</v>
      </c>
    </row>
    <row r="467" spans="1:10" x14ac:dyDescent="0.3">
      <c r="A467" t="s">
        <v>653</v>
      </c>
      <c r="B467" t="s">
        <v>654</v>
      </c>
      <c r="C467">
        <v>487</v>
      </c>
      <c r="D467" t="s">
        <v>10</v>
      </c>
      <c r="E467">
        <v>22</v>
      </c>
      <c r="F467">
        <v>249</v>
      </c>
      <c r="G467">
        <v>535</v>
      </c>
      <c r="H467" t="s">
        <v>11</v>
      </c>
      <c r="I467" t="str">
        <f>VLOOKUP($B467,Taxonomy!$B$2:$X$487,7,1)</f>
        <v xml:space="preserve"> Metazoa</v>
      </c>
      <c r="J467" t="str">
        <f>VLOOKUP($B467,Taxonomy!$B$2:$X$487,8,1)</f>
        <v xml:space="preserve"> Chordata</v>
      </c>
    </row>
    <row r="468" spans="1:10" x14ac:dyDescent="0.3">
      <c r="A468" t="s">
        <v>653</v>
      </c>
      <c r="B468" t="s">
        <v>654</v>
      </c>
      <c r="C468">
        <v>487</v>
      </c>
      <c r="D468" t="s">
        <v>16</v>
      </c>
      <c r="E468">
        <v>261</v>
      </c>
      <c r="F468">
        <v>487</v>
      </c>
      <c r="G468">
        <v>145</v>
      </c>
      <c r="H468" t="s">
        <v>17</v>
      </c>
      <c r="I468" t="str">
        <f>VLOOKUP($B468,Taxonomy!$B$2:$X$487,7,1)</f>
        <v xml:space="preserve"> Metazoa</v>
      </c>
      <c r="J468" t="str">
        <f>VLOOKUP($B468,Taxonomy!$B$2:$X$487,8,1)</f>
        <v xml:space="preserve"> Chordata</v>
      </c>
    </row>
    <row r="469" spans="1:10" x14ac:dyDescent="0.3">
      <c r="A469" t="s">
        <v>655</v>
      </c>
      <c r="B469" t="s">
        <v>656</v>
      </c>
      <c r="C469">
        <v>334</v>
      </c>
      <c r="D469" t="s">
        <v>10</v>
      </c>
      <c r="E469">
        <v>121</v>
      </c>
      <c r="F469">
        <v>334</v>
      </c>
      <c r="G469">
        <v>535</v>
      </c>
      <c r="H469" t="s">
        <v>11</v>
      </c>
      <c r="I469" t="str">
        <f>VLOOKUP($B469,Taxonomy!$B$2:$X$487,7,1)</f>
        <v xml:space="preserve"> Metazoa</v>
      </c>
      <c r="J469" t="str">
        <f>VLOOKUP($B469,Taxonomy!$B$2:$X$487,8,1)</f>
        <v xml:space="preserve"> Chordata</v>
      </c>
    </row>
    <row r="470" spans="1:10" x14ac:dyDescent="0.3">
      <c r="A470" t="s">
        <v>657</v>
      </c>
      <c r="B470" t="s">
        <v>658</v>
      </c>
      <c r="C470">
        <v>408</v>
      </c>
      <c r="D470" t="s">
        <v>10</v>
      </c>
      <c r="E470">
        <v>1</v>
      </c>
      <c r="F470">
        <v>165</v>
      </c>
      <c r="G470">
        <v>535</v>
      </c>
      <c r="H470" t="s">
        <v>11</v>
      </c>
      <c r="I470" t="str">
        <f>VLOOKUP($B470,Taxonomy!$B$2:$X$487,7,1)</f>
        <v xml:space="preserve"> Metazoa</v>
      </c>
      <c r="J470" t="str">
        <f>VLOOKUP($B470,Taxonomy!$B$2:$X$487,8,1)</f>
        <v xml:space="preserve"> Chordata</v>
      </c>
    </row>
    <row r="471" spans="1:10" x14ac:dyDescent="0.3">
      <c r="A471" t="s">
        <v>657</v>
      </c>
      <c r="B471" t="s">
        <v>658</v>
      </c>
      <c r="C471">
        <v>408</v>
      </c>
      <c r="D471" t="s">
        <v>16</v>
      </c>
      <c r="E471">
        <v>177</v>
      </c>
      <c r="F471">
        <v>408</v>
      </c>
      <c r="G471">
        <v>145</v>
      </c>
      <c r="H471" t="s">
        <v>17</v>
      </c>
      <c r="I471" t="str">
        <f>VLOOKUP($B471,Taxonomy!$B$2:$X$487,7,1)</f>
        <v xml:space="preserve"> Metazoa</v>
      </c>
      <c r="J471" t="str">
        <f>VLOOKUP($B471,Taxonomy!$B$2:$X$487,8,1)</f>
        <v xml:space="preserve"> Chordata</v>
      </c>
    </row>
    <row r="472" spans="1:10" x14ac:dyDescent="0.3">
      <c r="A472" t="s">
        <v>659</v>
      </c>
      <c r="B472" t="s">
        <v>660</v>
      </c>
      <c r="C472">
        <v>512</v>
      </c>
      <c r="D472" t="s">
        <v>10</v>
      </c>
      <c r="E472">
        <v>22</v>
      </c>
      <c r="F472">
        <v>249</v>
      </c>
      <c r="G472">
        <v>535</v>
      </c>
      <c r="H472" t="s">
        <v>11</v>
      </c>
      <c r="I472" t="str">
        <f>VLOOKUP($B472,Taxonomy!$B$2:$X$487,7,1)</f>
        <v xml:space="preserve"> Metazoa</v>
      </c>
      <c r="J472" t="str">
        <f>VLOOKUP($B472,Taxonomy!$B$2:$X$487,8,1)</f>
        <v xml:space="preserve"> Chordata</v>
      </c>
    </row>
    <row r="473" spans="1:10" x14ac:dyDescent="0.3">
      <c r="A473" t="s">
        <v>659</v>
      </c>
      <c r="B473" t="s">
        <v>660</v>
      </c>
      <c r="C473">
        <v>512</v>
      </c>
      <c r="D473" t="s">
        <v>16</v>
      </c>
      <c r="E473">
        <v>261</v>
      </c>
      <c r="F473">
        <v>327</v>
      </c>
      <c r="G473">
        <v>145</v>
      </c>
      <c r="H473" t="s">
        <v>17</v>
      </c>
      <c r="I473" t="str">
        <f>VLOOKUP($B473,Taxonomy!$B$2:$X$487,7,1)</f>
        <v xml:space="preserve"> Metazoa</v>
      </c>
      <c r="J473" t="str">
        <f>VLOOKUP($B473,Taxonomy!$B$2:$X$487,8,1)</f>
        <v xml:space="preserve"> Chordata</v>
      </c>
    </row>
    <row r="474" spans="1:10" x14ac:dyDescent="0.3">
      <c r="A474" t="s">
        <v>659</v>
      </c>
      <c r="B474" t="s">
        <v>660</v>
      </c>
      <c r="C474">
        <v>512</v>
      </c>
      <c r="D474" t="s">
        <v>16</v>
      </c>
      <c r="E474">
        <v>309</v>
      </c>
      <c r="F474">
        <v>512</v>
      </c>
      <c r="G474">
        <v>145</v>
      </c>
      <c r="H474" t="s">
        <v>17</v>
      </c>
      <c r="I474" t="str">
        <f>VLOOKUP($B474,Taxonomy!$B$2:$X$487,7,1)</f>
        <v xml:space="preserve"> Metazoa</v>
      </c>
      <c r="J474" t="str">
        <f>VLOOKUP($B474,Taxonomy!$B$2:$X$487,8,1)</f>
        <v xml:space="preserve"> Chordata</v>
      </c>
    </row>
    <row r="475" spans="1:10" x14ac:dyDescent="0.3">
      <c r="A475" t="s">
        <v>661</v>
      </c>
      <c r="B475" t="s">
        <v>662</v>
      </c>
      <c r="C475">
        <v>485</v>
      </c>
      <c r="D475" t="s">
        <v>10</v>
      </c>
      <c r="E475">
        <v>21</v>
      </c>
      <c r="F475">
        <v>248</v>
      </c>
      <c r="G475">
        <v>535</v>
      </c>
      <c r="H475" t="s">
        <v>11</v>
      </c>
      <c r="I475" t="str">
        <f>VLOOKUP($B475,Taxonomy!$B$2:$X$487,7,1)</f>
        <v xml:space="preserve"> Metazoa</v>
      </c>
      <c r="J475" t="str">
        <f>VLOOKUP($B475,Taxonomy!$B$2:$X$487,8,1)</f>
        <v xml:space="preserve"> Chordata</v>
      </c>
    </row>
    <row r="476" spans="1:10" x14ac:dyDescent="0.3">
      <c r="A476" t="s">
        <v>661</v>
      </c>
      <c r="B476" t="s">
        <v>662</v>
      </c>
      <c r="C476">
        <v>485</v>
      </c>
      <c r="D476" t="s">
        <v>16</v>
      </c>
      <c r="E476">
        <v>260</v>
      </c>
      <c r="F476">
        <v>485</v>
      </c>
      <c r="G476">
        <v>145</v>
      </c>
      <c r="H476" t="s">
        <v>17</v>
      </c>
      <c r="I476" t="str">
        <f>VLOOKUP($B476,Taxonomy!$B$2:$X$487,7,1)</f>
        <v xml:space="preserve"> Metazoa</v>
      </c>
      <c r="J476" t="str">
        <f>VLOOKUP($B476,Taxonomy!$B$2:$X$487,8,1)</f>
        <v xml:space="preserve"> Chordata</v>
      </c>
    </row>
    <row r="477" spans="1:10" x14ac:dyDescent="0.3">
      <c r="A477" t="s">
        <v>663</v>
      </c>
      <c r="B477" t="s">
        <v>664</v>
      </c>
      <c r="C477">
        <v>373</v>
      </c>
      <c r="D477" t="s">
        <v>10</v>
      </c>
      <c r="E477">
        <v>121</v>
      </c>
      <c r="F477">
        <v>348</v>
      </c>
      <c r="G477">
        <v>535</v>
      </c>
      <c r="H477" t="s">
        <v>11</v>
      </c>
      <c r="I477" t="str">
        <f>VLOOKUP($B477,Taxonomy!$B$2:$X$487,7,1)</f>
        <v xml:space="preserve"> Metazoa</v>
      </c>
      <c r="J477" t="str">
        <f>VLOOKUP($B477,Taxonomy!$B$2:$X$487,8,1)</f>
        <v xml:space="preserve"> Chordata</v>
      </c>
    </row>
    <row r="478" spans="1:10" x14ac:dyDescent="0.3">
      <c r="A478" t="s">
        <v>665</v>
      </c>
      <c r="B478" t="s">
        <v>666</v>
      </c>
      <c r="C478">
        <v>324</v>
      </c>
      <c r="D478" t="s">
        <v>10</v>
      </c>
      <c r="E478">
        <v>117</v>
      </c>
      <c r="F478">
        <v>324</v>
      </c>
      <c r="G478">
        <v>535</v>
      </c>
      <c r="H478" t="s">
        <v>11</v>
      </c>
      <c r="I478" t="str">
        <f>VLOOKUP($B478,Taxonomy!$B$2:$X$487,7,1)</f>
        <v xml:space="preserve"> Metazoa</v>
      </c>
      <c r="J478" t="str">
        <f>VLOOKUP($B478,Taxonomy!$B$2:$X$487,8,1)</f>
        <v xml:space="preserve"> Chordata</v>
      </c>
    </row>
    <row r="479" spans="1:10" x14ac:dyDescent="0.3">
      <c r="A479" t="s">
        <v>665</v>
      </c>
      <c r="B479" t="s">
        <v>666</v>
      </c>
      <c r="C479">
        <v>324</v>
      </c>
      <c r="D479" t="s">
        <v>26</v>
      </c>
      <c r="E479">
        <v>22</v>
      </c>
      <c r="F479">
        <v>101</v>
      </c>
      <c r="G479">
        <v>26099</v>
      </c>
      <c r="H479" t="s">
        <v>27</v>
      </c>
      <c r="I479" t="str">
        <f>VLOOKUP($B479,Taxonomy!$B$2:$X$487,7,1)</f>
        <v xml:space="preserve"> Metazoa</v>
      </c>
      <c r="J479" t="str">
        <f>VLOOKUP($B479,Taxonomy!$B$2:$X$487,8,1)</f>
        <v xml:space="preserve"> Chordata</v>
      </c>
    </row>
    <row r="480" spans="1:10" x14ac:dyDescent="0.3">
      <c r="A480" t="s">
        <v>667</v>
      </c>
      <c r="B480" t="s">
        <v>668</v>
      </c>
      <c r="C480">
        <v>341</v>
      </c>
      <c r="D480" t="s">
        <v>10</v>
      </c>
      <c r="E480">
        <v>89</v>
      </c>
      <c r="F480">
        <v>316</v>
      </c>
      <c r="G480">
        <v>535</v>
      </c>
      <c r="H480" t="s">
        <v>11</v>
      </c>
      <c r="I480" t="str">
        <f>VLOOKUP($B480,Taxonomy!$B$2:$X$487,7,1)</f>
        <v xml:space="preserve"> Metazoa</v>
      </c>
      <c r="J480" t="str">
        <f>VLOOKUP($B480,Taxonomy!$B$2:$X$487,8,1)</f>
        <v xml:space="preserve"> Chordata</v>
      </c>
    </row>
    <row r="481" spans="1:10" x14ac:dyDescent="0.3">
      <c r="A481" t="s">
        <v>667</v>
      </c>
      <c r="B481" t="s">
        <v>668</v>
      </c>
      <c r="C481">
        <v>341</v>
      </c>
      <c r="D481" t="s">
        <v>100</v>
      </c>
      <c r="E481">
        <v>1</v>
      </c>
      <c r="F481">
        <v>59</v>
      </c>
      <c r="G481">
        <v>14</v>
      </c>
      <c r="H481" t="s">
        <v>100</v>
      </c>
      <c r="I481" t="str">
        <f>VLOOKUP($B481,Taxonomy!$B$2:$X$487,7,1)</f>
        <v xml:space="preserve"> Metazoa</v>
      </c>
      <c r="J481" t="str">
        <f>VLOOKUP($B481,Taxonomy!$B$2:$X$487,8,1)</f>
        <v xml:space="preserve"> Chordata</v>
      </c>
    </row>
    <row r="482" spans="1:10" x14ac:dyDescent="0.3">
      <c r="A482" t="s">
        <v>669</v>
      </c>
      <c r="B482" t="s">
        <v>670</v>
      </c>
      <c r="C482">
        <v>261</v>
      </c>
      <c r="D482" t="s">
        <v>10</v>
      </c>
      <c r="E482">
        <v>15</v>
      </c>
      <c r="F482">
        <v>242</v>
      </c>
      <c r="G482">
        <v>535</v>
      </c>
      <c r="H482" t="s">
        <v>11</v>
      </c>
      <c r="I482" t="str">
        <f>VLOOKUP($B482,Taxonomy!$B$2:$X$487,7,1)</f>
        <v xml:space="preserve"> Metazoa</v>
      </c>
      <c r="J482" t="str">
        <f>VLOOKUP($B482,Taxonomy!$B$2:$X$487,8,1)</f>
        <v xml:space="preserve"> Chordata</v>
      </c>
    </row>
    <row r="483" spans="1:10" x14ac:dyDescent="0.3">
      <c r="A483" t="s">
        <v>671</v>
      </c>
      <c r="B483" t="s">
        <v>672</v>
      </c>
      <c r="C483">
        <v>263</v>
      </c>
      <c r="D483" t="s">
        <v>10</v>
      </c>
      <c r="E483">
        <v>59</v>
      </c>
      <c r="F483">
        <v>263</v>
      </c>
      <c r="G483">
        <v>535</v>
      </c>
      <c r="H483" t="s">
        <v>11</v>
      </c>
      <c r="I483" t="str">
        <f>VLOOKUP($B483,Taxonomy!$B$2:$X$487,7,1)</f>
        <v xml:space="preserve"> Metazoa</v>
      </c>
      <c r="J483" t="str">
        <f>VLOOKUP($B483,Taxonomy!$B$2:$X$487,8,1)</f>
        <v xml:space="preserve"> Chordata</v>
      </c>
    </row>
    <row r="484" spans="1:10" x14ac:dyDescent="0.3">
      <c r="A484" t="s">
        <v>673</v>
      </c>
      <c r="B484" t="s">
        <v>674</v>
      </c>
      <c r="C484">
        <v>413</v>
      </c>
      <c r="D484" t="s">
        <v>10</v>
      </c>
      <c r="E484">
        <v>117</v>
      </c>
      <c r="F484">
        <v>349</v>
      </c>
      <c r="G484">
        <v>535</v>
      </c>
      <c r="H484" t="s">
        <v>11</v>
      </c>
      <c r="I484" t="str">
        <f>VLOOKUP($B484,Taxonomy!$B$2:$X$487,7,1)</f>
        <v xml:space="preserve"> Metazoa</v>
      </c>
      <c r="J484" t="str">
        <f>VLOOKUP($B484,Taxonomy!$B$2:$X$487,8,1)</f>
        <v xml:space="preserve"> Chordata</v>
      </c>
    </row>
    <row r="485" spans="1:10" x14ac:dyDescent="0.3">
      <c r="A485" t="s">
        <v>673</v>
      </c>
      <c r="B485" t="s">
        <v>674</v>
      </c>
      <c r="C485">
        <v>413</v>
      </c>
      <c r="D485" t="s">
        <v>26</v>
      </c>
      <c r="E485">
        <v>22</v>
      </c>
      <c r="F485">
        <v>101</v>
      </c>
      <c r="G485">
        <v>26099</v>
      </c>
      <c r="H485" t="s">
        <v>27</v>
      </c>
      <c r="I485" t="str">
        <f>VLOOKUP($B485,Taxonomy!$B$2:$X$487,7,1)</f>
        <v xml:space="preserve"> Metazoa</v>
      </c>
      <c r="J485" t="str">
        <f>VLOOKUP($B485,Taxonomy!$B$2:$X$487,8,1)</f>
        <v xml:space="preserve"> Chordata</v>
      </c>
    </row>
    <row r="486" spans="1:10" x14ac:dyDescent="0.3">
      <c r="A486" t="s">
        <v>675</v>
      </c>
      <c r="B486" t="s">
        <v>676</v>
      </c>
      <c r="C486">
        <v>473</v>
      </c>
      <c r="D486" t="s">
        <v>10</v>
      </c>
      <c r="E486">
        <v>15</v>
      </c>
      <c r="F486">
        <v>242</v>
      </c>
      <c r="G486">
        <v>535</v>
      </c>
      <c r="H486" t="s">
        <v>11</v>
      </c>
      <c r="I486" t="str">
        <f>VLOOKUP($B486,Taxonomy!$B$2:$X$487,7,1)</f>
        <v xml:space="preserve"> Metazoa</v>
      </c>
      <c r="J486" t="str">
        <f>VLOOKUP($B486,Taxonomy!$B$2:$X$487,8,1)</f>
        <v xml:space="preserve"> Chordata</v>
      </c>
    </row>
    <row r="487" spans="1:10" x14ac:dyDescent="0.3">
      <c r="A487" t="s">
        <v>675</v>
      </c>
      <c r="B487" t="s">
        <v>676</v>
      </c>
      <c r="C487">
        <v>473</v>
      </c>
      <c r="D487" t="s">
        <v>16</v>
      </c>
      <c r="E487">
        <v>254</v>
      </c>
      <c r="F487">
        <v>473</v>
      </c>
      <c r="G487">
        <v>145</v>
      </c>
      <c r="H487" t="s">
        <v>17</v>
      </c>
      <c r="I487" t="str">
        <f>VLOOKUP($B487,Taxonomy!$B$2:$X$487,7,1)</f>
        <v xml:space="preserve"> Metazoa</v>
      </c>
      <c r="J487" t="str">
        <f>VLOOKUP($B487,Taxonomy!$B$2:$X$487,8,1)</f>
        <v xml:space="preserve"> Chordata</v>
      </c>
    </row>
    <row r="488" spans="1:10" x14ac:dyDescent="0.3">
      <c r="A488" t="s">
        <v>677</v>
      </c>
      <c r="B488" t="s">
        <v>678</v>
      </c>
      <c r="C488">
        <v>373</v>
      </c>
      <c r="D488" t="s">
        <v>10</v>
      </c>
      <c r="E488">
        <v>121</v>
      </c>
      <c r="F488">
        <v>348</v>
      </c>
      <c r="G488">
        <v>535</v>
      </c>
      <c r="H488" t="s">
        <v>11</v>
      </c>
      <c r="I488" t="str">
        <f>VLOOKUP($B488,Taxonomy!$B$2:$X$487,7,1)</f>
        <v xml:space="preserve"> Metazoa</v>
      </c>
      <c r="J488" t="str">
        <f>VLOOKUP($B488,Taxonomy!$B$2:$X$487,8,1)</f>
        <v xml:space="preserve"> Chordata</v>
      </c>
    </row>
    <row r="489" spans="1:10" x14ac:dyDescent="0.3">
      <c r="A489" t="s">
        <v>679</v>
      </c>
      <c r="B489" t="s">
        <v>680</v>
      </c>
      <c r="C489">
        <v>445</v>
      </c>
      <c r="D489" t="s">
        <v>10</v>
      </c>
      <c r="E489">
        <v>23</v>
      </c>
      <c r="F489">
        <v>250</v>
      </c>
      <c r="G489">
        <v>535</v>
      </c>
      <c r="H489" t="s">
        <v>11</v>
      </c>
      <c r="I489" t="str">
        <f>VLOOKUP($B489,Taxonomy!$B$2:$X$487,7,1)</f>
        <v xml:space="preserve"> Metazoa</v>
      </c>
      <c r="J489" t="str">
        <f>VLOOKUP($B489,Taxonomy!$B$2:$X$487,8,1)</f>
        <v xml:space="preserve"> Chordata</v>
      </c>
    </row>
    <row r="490" spans="1:10" x14ac:dyDescent="0.3">
      <c r="A490" t="s">
        <v>679</v>
      </c>
      <c r="B490" t="s">
        <v>680</v>
      </c>
      <c r="C490">
        <v>445</v>
      </c>
      <c r="D490" t="s">
        <v>16</v>
      </c>
      <c r="E490">
        <v>262</v>
      </c>
      <c r="F490">
        <v>445</v>
      </c>
      <c r="G490">
        <v>145</v>
      </c>
      <c r="H490" t="s">
        <v>17</v>
      </c>
      <c r="I490" t="str">
        <f>VLOOKUP($B490,Taxonomy!$B$2:$X$487,7,1)</f>
        <v xml:space="preserve"> Metazoa</v>
      </c>
      <c r="J490" t="str">
        <f>VLOOKUP($B490,Taxonomy!$B$2:$X$487,8,1)</f>
        <v xml:space="preserve"> Chordata</v>
      </c>
    </row>
    <row r="491" spans="1:10" x14ac:dyDescent="0.3">
      <c r="A491" t="s">
        <v>681</v>
      </c>
      <c r="B491" t="s">
        <v>682</v>
      </c>
      <c r="C491">
        <v>344</v>
      </c>
      <c r="D491" t="s">
        <v>10</v>
      </c>
      <c r="E491">
        <v>105</v>
      </c>
      <c r="F491">
        <v>319</v>
      </c>
      <c r="G491">
        <v>535</v>
      </c>
      <c r="H491" t="s">
        <v>11</v>
      </c>
      <c r="I491" t="str">
        <f>VLOOKUP($B491,Taxonomy!$B$2:$X$487,7,1)</f>
        <v xml:space="preserve"> Metazoa</v>
      </c>
      <c r="J491" t="str">
        <f>VLOOKUP($B491,Taxonomy!$B$2:$X$487,8,1)</f>
        <v xml:space="preserve"> Chordata</v>
      </c>
    </row>
    <row r="492" spans="1:10" x14ac:dyDescent="0.3">
      <c r="A492" t="s">
        <v>683</v>
      </c>
      <c r="B492" t="s">
        <v>684</v>
      </c>
      <c r="C492">
        <v>491</v>
      </c>
      <c r="D492" t="s">
        <v>10</v>
      </c>
      <c r="E492">
        <v>15</v>
      </c>
      <c r="F492">
        <v>245</v>
      </c>
      <c r="G492">
        <v>535</v>
      </c>
      <c r="H492" t="s">
        <v>11</v>
      </c>
      <c r="I492" t="str">
        <f>VLOOKUP($B492,Taxonomy!$B$2:$X$487,7,1)</f>
        <v xml:space="preserve"> Metazoa</v>
      </c>
      <c r="J492" t="str">
        <f>VLOOKUP($B492,Taxonomy!$B$2:$X$487,8,1)</f>
        <v xml:space="preserve"> Chordata</v>
      </c>
    </row>
    <row r="493" spans="1:10" x14ac:dyDescent="0.3">
      <c r="A493" t="s">
        <v>683</v>
      </c>
      <c r="B493" t="s">
        <v>684</v>
      </c>
      <c r="C493">
        <v>491</v>
      </c>
      <c r="D493" t="s">
        <v>16</v>
      </c>
      <c r="E493">
        <v>257</v>
      </c>
      <c r="F493">
        <v>491</v>
      </c>
      <c r="G493">
        <v>145</v>
      </c>
      <c r="H493" t="s">
        <v>17</v>
      </c>
      <c r="I493" t="str">
        <f>VLOOKUP($B493,Taxonomy!$B$2:$X$487,7,1)</f>
        <v xml:space="preserve"> Metazoa</v>
      </c>
      <c r="J493" t="str">
        <f>VLOOKUP($B493,Taxonomy!$B$2:$X$487,8,1)</f>
        <v xml:space="preserve"> Chordata</v>
      </c>
    </row>
    <row r="494" spans="1:10" x14ac:dyDescent="0.3">
      <c r="A494" t="s">
        <v>685</v>
      </c>
      <c r="B494" t="s">
        <v>686</v>
      </c>
      <c r="C494">
        <v>261</v>
      </c>
      <c r="D494" t="s">
        <v>10</v>
      </c>
      <c r="E494">
        <v>117</v>
      </c>
      <c r="F494">
        <v>261</v>
      </c>
      <c r="G494">
        <v>535</v>
      </c>
      <c r="H494" t="s">
        <v>11</v>
      </c>
      <c r="I494" t="str">
        <f>VLOOKUP($B494,Taxonomy!$B$2:$X$487,7,1)</f>
        <v xml:space="preserve"> Metazoa</v>
      </c>
      <c r="J494" t="str">
        <f>VLOOKUP($B494,Taxonomy!$B$2:$X$487,8,1)</f>
        <v xml:space="preserve"> Chordata</v>
      </c>
    </row>
    <row r="495" spans="1:10" x14ac:dyDescent="0.3">
      <c r="A495" t="s">
        <v>687</v>
      </c>
      <c r="B495" t="s">
        <v>688</v>
      </c>
      <c r="C495">
        <v>342</v>
      </c>
      <c r="D495" t="s">
        <v>10</v>
      </c>
      <c r="E495">
        <v>90</v>
      </c>
      <c r="F495">
        <v>317</v>
      </c>
      <c r="G495">
        <v>535</v>
      </c>
      <c r="H495" t="s">
        <v>11</v>
      </c>
      <c r="I495" t="str">
        <f>VLOOKUP($B495,Taxonomy!$B$2:$X$487,7,1)</f>
        <v xml:space="preserve"> Metazoa</v>
      </c>
      <c r="J495" t="str">
        <f>VLOOKUP($B495,Taxonomy!$B$2:$X$487,8,1)</f>
        <v xml:space="preserve"> Chordata</v>
      </c>
    </row>
    <row r="496" spans="1:10" x14ac:dyDescent="0.3">
      <c r="A496" t="s">
        <v>689</v>
      </c>
      <c r="B496" t="s">
        <v>690</v>
      </c>
      <c r="C496">
        <v>469</v>
      </c>
      <c r="D496" t="s">
        <v>10</v>
      </c>
      <c r="E496">
        <v>116</v>
      </c>
      <c r="F496">
        <v>351</v>
      </c>
      <c r="G496">
        <v>535</v>
      </c>
      <c r="H496" t="s">
        <v>11</v>
      </c>
      <c r="I496" t="str">
        <f>VLOOKUP($B496,Taxonomy!$B$2:$X$487,7,1)</f>
        <v xml:space="preserve"> Metazoa</v>
      </c>
      <c r="J496" t="str">
        <f>VLOOKUP($B496,Taxonomy!$B$2:$X$487,8,1)</f>
        <v xml:space="preserve"> Platyhelminthes</v>
      </c>
    </row>
    <row r="497" spans="1:10" x14ac:dyDescent="0.3">
      <c r="A497" t="s">
        <v>689</v>
      </c>
      <c r="B497" t="s">
        <v>690</v>
      </c>
      <c r="C497">
        <v>469</v>
      </c>
      <c r="D497" t="s">
        <v>26</v>
      </c>
      <c r="E497">
        <v>21</v>
      </c>
      <c r="F497">
        <v>101</v>
      </c>
      <c r="G497">
        <v>26099</v>
      </c>
      <c r="H497" t="s">
        <v>27</v>
      </c>
      <c r="I497" t="str">
        <f>VLOOKUP($B497,Taxonomy!$B$2:$X$487,7,1)</f>
        <v xml:space="preserve"> Metazoa</v>
      </c>
      <c r="J497" t="str">
        <f>VLOOKUP($B497,Taxonomy!$B$2:$X$487,8,1)</f>
        <v xml:space="preserve"> Platyhelminthes</v>
      </c>
    </row>
    <row r="498" spans="1:10" x14ac:dyDescent="0.3">
      <c r="A498" t="s">
        <v>691</v>
      </c>
      <c r="B498" t="s">
        <v>692</v>
      </c>
      <c r="C498">
        <v>515</v>
      </c>
      <c r="D498" t="s">
        <v>10</v>
      </c>
      <c r="E498">
        <v>20</v>
      </c>
      <c r="F498">
        <v>246</v>
      </c>
      <c r="G498">
        <v>535</v>
      </c>
      <c r="H498" t="s">
        <v>11</v>
      </c>
      <c r="I498" t="str">
        <f>VLOOKUP($B498,Taxonomy!$B$2:$X$487,7,1)</f>
        <v xml:space="preserve"> Metazoa</v>
      </c>
      <c r="J498" t="str">
        <f>VLOOKUP($B498,Taxonomy!$B$2:$X$487,8,1)</f>
        <v xml:space="preserve"> Platyhelminthes</v>
      </c>
    </row>
    <row r="499" spans="1:10" x14ac:dyDescent="0.3">
      <c r="A499" t="s">
        <v>693</v>
      </c>
      <c r="B499" t="s">
        <v>694</v>
      </c>
      <c r="C499">
        <v>522</v>
      </c>
      <c r="D499" t="s">
        <v>10</v>
      </c>
      <c r="E499">
        <v>20</v>
      </c>
      <c r="F499">
        <v>246</v>
      </c>
      <c r="G499">
        <v>535</v>
      </c>
      <c r="H499" t="s">
        <v>11</v>
      </c>
      <c r="I499" t="str">
        <f>VLOOKUP($B499,Taxonomy!$B$2:$X$487,7,1)</f>
        <v xml:space="preserve"> Metazoa</v>
      </c>
      <c r="J499" t="str">
        <f>VLOOKUP($B499,Taxonomy!$B$2:$X$487,8,1)</f>
        <v xml:space="preserve"> Platyhelminthes</v>
      </c>
    </row>
    <row r="500" spans="1:10" x14ac:dyDescent="0.3">
      <c r="A500" t="s">
        <v>695</v>
      </c>
      <c r="B500" t="s">
        <v>696</v>
      </c>
      <c r="C500">
        <v>341</v>
      </c>
      <c r="D500" t="s">
        <v>10</v>
      </c>
      <c r="E500">
        <v>70</v>
      </c>
      <c r="F500">
        <v>321</v>
      </c>
      <c r="G500">
        <v>535</v>
      </c>
      <c r="H500" t="s">
        <v>11</v>
      </c>
      <c r="I500" t="str">
        <f>VLOOKUP($B500,Taxonomy!$B$2:$X$487,7,1)</f>
        <v xml:space="preserve"> Metazoa</v>
      </c>
      <c r="J500" t="str">
        <f>VLOOKUP($B500,Taxonomy!$B$2:$X$487,8,1)</f>
        <v xml:space="preserve"> Platyhelminthes</v>
      </c>
    </row>
    <row r="501" spans="1:10" x14ac:dyDescent="0.3">
      <c r="A501" t="s">
        <v>697</v>
      </c>
      <c r="B501" t="s">
        <v>698</v>
      </c>
      <c r="C501">
        <v>416</v>
      </c>
      <c r="D501" t="s">
        <v>10</v>
      </c>
      <c r="E501">
        <v>117</v>
      </c>
      <c r="F501">
        <v>352</v>
      </c>
      <c r="G501">
        <v>535</v>
      </c>
      <c r="H501" t="s">
        <v>11</v>
      </c>
      <c r="I501" t="str">
        <f>VLOOKUP($B501,Taxonomy!$B$2:$X$487,7,1)</f>
        <v xml:space="preserve"> Metazoa</v>
      </c>
      <c r="J501" t="str">
        <f>VLOOKUP($B501,Taxonomy!$B$2:$X$487,8,1)</f>
        <v xml:space="preserve"> Chordata</v>
      </c>
    </row>
    <row r="502" spans="1:10" x14ac:dyDescent="0.3">
      <c r="A502" t="s">
        <v>697</v>
      </c>
      <c r="B502" t="s">
        <v>698</v>
      </c>
      <c r="C502">
        <v>416</v>
      </c>
      <c r="D502" t="s">
        <v>26</v>
      </c>
      <c r="E502">
        <v>22</v>
      </c>
      <c r="F502">
        <v>101</v>
      </c>
      <c r="G502">
        <v>26099</v>
      </c>
      <c r="H502" t="s">
        <v>27</v>
      </c>
      <c r="I502" t="str">
        <f>VLOOKUP($B502,Taxonomy!$B$2:$X$487,7,1)</f>
        <v xml:space="preserve"> Metazoa</v>
      </c>
      <c r="J502" t="str">
        <f>VLOOKUP($B502,Taxonomy!$B$2:$X$487,8,1)</f>
        <v xml:space="preserve"> Chordata</v>
      </c>
    </row>
    <row r="503" spans="1:10" x14ac:dyDescent="0.3">
      <c r="A503" t="s">
        <v>699</v>
      </c>
      <c r="B503" t="s">
        <v>700</v>
      </c>
      <c r="C503">
        <v>341</v>
      </c>
      <c r="D503" t="s">
        <v>10</v>
      </c>
      <c r="E503">
        <v>89</v>
      </c>
      <c r="F503">
        <v>316</v>
      </c>
      <c r="G503">
        <v>535</v>
      </c>
      <c r="H503" t="s">
        <v>11</v>
      </c>
      <c r="I503" t="str">
        <f>VLOOKUP($B503,Taxonomy!$B$2:$X$487,7,1)</f>
        <v xml:space="preserve"> Metazoa</v>
      </c>
      <c r="J503" t="str">
        <f>VLOOKUP($B503,Taxonomy!$B$2:$X$487,8,1)</f>
        <v xml:space="preserve"> Chordata</v>
      </c>
    </row>
    <row r="504" spans="1:10" x14ac:dyDescent="0.3">
      <c r="A504" t="s">
        <v>701</v>
      </c>
      <c r="B504" t="s">
        <v>702</v>
      </c>
      <c r="C504">
        <v>373</v>
      </c>
      <c r="D504" t="s">
        <v>10</v>
      </c>
      <c r="E504">
        <v>121</v>
      </c>
      <c r="F504">
        <v>348</v>
      </c>
      <c r="G504">
        <v>535</v>
      </c>
      <c r="H504" t="s">
        <v>11</v>
      </c>
      <c r="I504" t="str">
        <f>VLOOKUP($B504,Taxonomy!$B$2:$X$487,7,1)</f>
        <v xml:space="preserve"> Metazoa</v>
      </c>
      <c r="J504" t="str">
        <f>VLOOKUP($B504,Taxonomy!$B$2:$X$487,8,1)</f>
        <v xml:space="preserve"> Chordata</v>
      </c>
    </row>
    <row r="505" spans="1:10" x14ac:dyDescent="0.3">
      <c r="A505" t="s">
        <v>703</v>
      </c>
      <c r="B505" t="s">
        <v>704</v>
      </c>
      <c r="C505">
        <v>321</v>
      </c>
      <c r="D505" t="s">
        <v>10</v>
      </c>
      <c r="E505">
        <v>1</v>
      </c>
      <c r="F505">
        <v>57</v>
      </c>
      <c r="G505">
        <v>535</v>
      </c>
      <c r="H505" t="s">
        <v>11</v>
      </c>
      <c r="I505" t="str">
        <f>VLOOKUP($B505,Taxonomy!$B$2:$X$487,7,1)</f>
        <v xml:space="preserve"> Metazoa</v>
      </c>
      <c r="J505" t="str">
        <f>VLOOKUP($B505,Taxonomy!$B$2:$X$487,8,1)</f>
        <v xml:space="preserve"> Chordata</v>
      </c>
    </row>
    <row r="506" spans="1:10" x14ac:dyDescent="0.3">
      <c r="A506" t="s">
        <v>703</v>
      </c>
      <c r="B506" t="s">
        <v>704</v>
      </c>
      <c r="C506">
        <v>321</v>
      </c>
      <c r="D506" t="s">
        <v>16</v>
      </c>
      <c r="E506">
        <v>69</v>
      </c>
      <c r="F506">
        <v>321</v>
      </c>
      <c r="G506">
        <v>145</v>
      </c>
      <c r="H506" t="s">
        <v>17</v>
      </c>
      <c r="I506" t="str">
        <f>VLOOKUP($B506,Taxonomy!$B$2:$X$487,7,1)</f>
        <v xml:space="preserve"> Metazoa</v>
      </c>
      <c r="J506" t="str">
        <f>VLOOKUP($B506,Taxonomy!$B$2:$X$487,8,1)</f>
        <v xml:space="preserve"> Chordata</v>
      </c>
    </row>
    <row r="507" spans="1:10" x14ac:dyDescent="0.3">
      <c r="A507" t="s">
        <v>705</v>
      </c>
      <c r="B507" t="s">
        <v>706</v>
      </c>
      <c r="C507">
        <v>475</v>
      </c>
      <c r="D507" t="s">
        <v>10</v>
      </c>
      <c r="E507">
        <v>15</v>
      </c>
      <c r="F507">
        <v>242</v>
      </c>
      <c r="G507">
        <v>535</v>
      </c>
      <c r="H507" t="s">
        <v>11</v>
      </c>
      <c r="I507" t="str">
        <f>VLOOKUP($B507,Taxonomy!$B$2:$X$487,7,1)</f>
        <v xml:space="preserve"> Metazoa</v>
      </c>
      <c r="J507" t="str">
        <f>VLOOKUP($B507,Taxonomy!$B$2:$X$487,8,1)</f>
        <v xml:space="preserve"> Chordata</v>
      </c>
    </row>
    <row r="508" spans="1:10" x14ac:dyDescent="0.3">
      <c r="A508" t="s">
        <v>705</v>
      </c>
      <c r="B508" t="s">
        <v>706</v>
      </c>
      <c r="C508">
        <v>475</v>
      </c>
      <c r="D508" t="s">
        <v>16</v>
      </c>
      <c r="E508">
        <v>254</v>
      </c>
      <c r="F508">
        <v>475</v>
      </c>
      <c r="G508">
        <v>145</v>
      </c>
      <c r="H508" t="s">
        <v>17</v>
      </c>
      <c r="I508" t="str">
        <f>VLOOKUP($B508,Taxonomy!$B$2:$X$487,7,1)</f>
        <v xml:space="preserve"> Metazoa</v>
      </c>
      <c r="J508" t="str">
        <f>VLOOKUP($B508,Taxonomy!$B$2:$X$487,8,1)</f>
        <v xml:space="preserve"> Chordata</v>
      </c>
    </row>
    <row r="509" spans="1:10" x14ac:dyDescent="0.3">
      <c r="A509" t="s">
        <v>707</v>
      </c>
      <c r="B509" t="s">
        <v>708</v>
      </c>
      <c r="C509">
        <v>373</v>
      </c>
      <c r="D509" t="s">
        <v>10</v>
      </c>
      <c r="E509">
        <v>121</v>
      </c>
      <c r="F509">
        <v>348</v>
      </c>
      <c r="G509">
        <v>535</v>
      </c>
      <c r="H509" t="s">
        <v>11</v>
      </c>
      <c r="I509" t="str">
        <f>VLOOKUP($B509,Taxonomy!$B$2:$X$487,7,1)</f>
        <v xml:space="preserve"> Metazoa</v>
      </c>
      <c r="J509" t="str">
        <f>VLOOKUP($B509,Taxonomy!$B$2:$X$487,8,1)</f>
        <v xml:space="preserve"> Chordata</v>
      </c>
    </row>
    <row r="510" spans="1:10" x14ac:dyDescent="0.3">
      <c r="A510" t="s">
        <v>709</v>
      </c>
      <c r="B510" t="s">
        <v>710</v>
      </c>
      <c r="C510">
        <v>323</v>
      </c>
      <c r="D510" t="s">
        <v>10</v>
      </c>
      <c r="E510">
        <v>56</v>
      </c>
      <c r="F510">
        <v>273</v>
      </c>
      <c r="G510">
        <v>535</v>
      </c>
      <c r="H510" t="s">
        <v>11</v>
      </c>
      <c r="I510" t="str">
        <f>VLOOKUP($B510,Taxonomy!$B$2:$X$487,7,1)</f>
        <v xml:space="preserve"> Metazoa</v>
      </c>
      <c r="J510" t="str">
        <f>VLOOKUP($B510,Taxonomy!$B$2:$X$487,8,1)</f>
        <v xml:space="preserve"> Ecdysozoa</v>
      </c>
    </row>
    <row r="511" spans="1:10" x14ac:dyDescent="0.3">
      <c r="A511" t="s">
        <v>711</v>
      </c>
      <c r="B511" t="s">
        <v>712</v>
      </c>
      <c r="C511">
        <v>596</v>
      </c>
      <c r="D511" t="s">
        <v>10</v>
      </c>
      <c r="E511">
        <v>209</v>
      </c>
      <c r="F511">
        <v>444</v>
      </c>
      <c r="G511">
        <v>535</v>
      </c>
      <c r="H511" t="s">
        <v>11</v>
      </c>
      <c r="I511" t="str">
        <f>VLOOKUP($B511,Taxonomy!$B$2:$X$487,7,1)</f>
        <v xml:space="preserve"> Metazoa</v>
      </c>
      <c r="J511" t="str">
        <f>VLOOKUP($B511,Taxonomy!$B$2:$X$487,8,1)</f>
        <v xml:space="preserve"> Ecdysozoa</v>
      </c>
    </row>
    <row r="512" spans="1:10" x14ac:dyDescent="0.3">
      <c r="A512" t="s">
        <v>711</v>
      </c>
      <c r="B512" t="s">
        <v>712</v>
      </c>
      <c r="C512">
        <v>596</v>
      </c>
      <c r="D512" t="s">
        <v>26</v>
      </c>
      <c r="E512">
        <v>114</v>
      </c>
      <c r="F512">
        <v>194</v>
      </c>
      <c r="G512">
        <v>26099</v>
      </c>
      <c r="H512" t="s">
        <v>27</v>
      </c>
      <c r="I512" t="str">
        <f>VLOOKUP($B512,Taxonomy!$B$2:$X$487,7,1)</f>
        <v xml:space="preserve"> Metazoa</v>
      </c>
      <c r="J512" t="str">
        <f>VLOOKUP($B512,Taxonomy!$B$2:$X$487,8,1)</f>
        <v xml:space="preserve"> Ecdysozoa</v>
      </c>
    </row>
    <row r="513" spans="1:10" x14ac:dyDescent="0.3">
      <c r="A513" t="s">
        <v>713</v>
      </c>
      <c r="B513" t="s">
        <v>714</v>
      </c>
      <c r="C513">
        <v>410</v>
      </c>
      <c r="D513" t="s">
        <v>10</v>
      </c>
      <c r="E513">
        <v>1</v>
      </c>
      <c r="F513">
        <v>223</v>
      </c>
      <c r="G513">
        <v>535</v>
      </c>
      <c r="H513" t="s">
        <v>11</v>
      </c>
      <c r="I513" t="str">
        <f>VLOOKUP($B513,Taxonomy!$B$2:$X$487,7,1)</f>
        <v xml:space="preserve"> Metazoa</v>
      </c>
      <c r="J513" t="str">
        <f>VLOOKUP($B513,Taxonomy!$B$2:$X$487,8,1)</f>
        <v xml:space="preserve"> Ecdysozoa</v>
      </c>
    </row>
    <row r="514" spans="1:10" x14ac:dyDescent="0.3">
      <c r="A514" t="s">
        <v>713</v>
      </c>
      <c r="B514" t="s">
        <v>714</v>
      </c>
      <c r="C514">
        <v>410</v>
      </c>
      <c r="D514" t="s">
        <v>16</v>
      </c>
      <c r="E514">
        <v>319</v>
      </c>
      <c r="F514">
        <v>407</v>
      </c>
      <c r="G514">
        <v>145</v>
      </c>
      <c r="H514" t="s">
        <v>17</v>
      </c>
      <c r="I514" t="str">
        <f>VLOOKUP($B514,Taxonomy!$B$2:$X$487,7,1)</f>
        <v xml:space="preserve"> Metazoa</v>
      </c>
      <c r="J514" t="str">
        <f>VLOOKUP($B514,Taxonomy!$B$2:$X$487,8,1)</f>
        <v xml:space="preserve"> Ecdysozoa</v>
      </c>
    </row>
    <row r="515" spans="1:10" x14ac:dyDescent="0.3">
      <c r="A515" t="s">
        <v>715</v>
      </c>
      <c r="B515" t="s">
        <v>716</v>
      </c>
      <c r="C515">
        <v>507</v>
      </c>
      <c r="D515" t="s">
        <v>10</v>
      </c>
      <c r="E515">
        <v>16</v>
      </c>
      <c r="F515">
        <v>243</v>
      </c>
      <c r="G515">
        <v>535</v>
      </c>
      <c r="H515" t="s">
        <v>11</v>
      </c>
      <c r="I515" t="str">
        <f>VLOOKUP($B515,Taxonomy!$B$2:$X$487,7,1)</f>
        <v xml:space="preserve"> Metazoa</v>
      </c>
      <c r="J515" t="str">
        <f>VLOOKUP($B515,Taxonomy!$B$2:$X$487,8,1)</f>
        <v xml:space="preserve"> Chordata</v>
      </c>
    </row>
    <row r="516" spans="1:10" x14ac:dyDescent="0.3">
      <c r="A516" t="s">
        <v>715</v>
      </c>
      <c r="B516" t="s">
        <v>716</v>
      </c>
      <c r="C516">
        <v>507</v>
      </c>
      <c r="D516" t="s">
        <v>16</v>
      </c>
      <c r="E516">
        <v>255</v>
      </c>
      <c r="F516">
        <v>300</v>
      </c>
      <c r="G516">
        <v>145</v>
      </c>
      <c r="H516" t="s">
        <v>17</v>
      </c>
      <c r="I516" t="str">
        <f>VLOOKUP($B516,Taxonomy!$B$2:$X$487,7,1)</f>
        <v xml:space="preserve"> Metazoa</v>
      </c>
      <c r="J516" t="str">
        <f>VLOOKUP($B516,Taxonomy!$B$2:$X$487,8,1)</f>
        <v xml:space="preserve"> Chordata</v>
      </c>
    </row>
    <row r="517" spans="1:10" x14ac:dyDescent="0.3">
      <c r="A517" t="s">
        <v>715</v>
      </c>
      <c r="B517" t="s">
        <v>716</v>
      </c>
      <c r="C517">
        <v>507</v>
      </c>
      <c r="D517" t="s">
        <v>16</v>
      </c>
      <c r="E517">
        <v>300</v>
      </c>
      <c r="F517">
        <v>507</v>
      </c>
      <c r="G517">
        <v>145</v>
      </c>
      <c r="H517" t="s">
        <v>17</v>
      </c>
      <c r="I517" t="str">
        <f>VLOOKUP($B517,Taxonomy!$B$2:$X$487,7,1)</f>
        <v xml:space="preserve"> Metazoa</v>
      </c>
      <c r="J517" t="str">
        <f>VLOOKUP($B517,Taxonomy!$B$2:$X$487,8,1)</f>
        <v xml:space="preserve"> Chordata</v>
      </c>
    </row>
    <row r="518" spans="1:10" x14ac:dyDescent="0.3">
      <c r="A518" t="s">
        <v>717</v>
      </c>
      <c r="B518" t="s">
        <v>718</v>
      </c>
      <c r="C518">
        <v>415</v>
      </c>
      <c r="D518" t="s">
        <v>10</v>
      </c>
      <c r="E518">
        <v>117</v>
      </c>
      <c r="F518">
        <v>352</v>
      </c>
      <c r="G518">
        <v>535</v>
      </c>
      <c r="H518" t="s">
        <v>11</v>
      </c>
      <c r="I518" t="str">
        <f>VLOOKUP($B518,Taxonomy!$B$2:$X$487,7,1)</f>
        <v xml:space="preserve"> Metazoa</v>
      </c>
      <c r="J518" t="str">
        <f>VLOOKUP($B518,Taxonomy!$B$2:$X$487,8,1)</f>
        <v xml:space="preserve"> Chordata</v>
      </c>
    </row>
    <row r="519" spans="1:10" x14ac:dyDescent="0.3">
      <c r="A519" t="s">
        <v>717</v>
      </c>
      <c r="B519" t="s">
        <v>718</v>
      </c>
      <c r="C519">
        <v>415</v>
      </c>
      <c r="D519" t="s">
        <v>26</v>
      </c>
      <c r="E519">
        <v>22</v>
      </c>
      <c r="F519">
        <v>101</v>
      </c>
      <c r="G519">
        <v>26099</v>
      </c>
      <c r="H519" t="s">
        <v>27</v>
      </c>
      <c r="I519" t="str">
        <f>VLOOKUP($B519,Taxonomy!$B$2:$X$487,7,1)</f>
        <v xml:space="preserve"> Metazoa</v>
      </c>
      <c r="J519" t="str">
        <f>VLOOKUP($B519,Taxonomy!$B$2:$X$487,8,1)</f>
        <v xml:space="preserve"> Chordata</v>
      </c>
    </row>
    <row r="520" spans="1:10" x14ac:dyDescent="0.3">
      <c r="A520" t="s">
        <v>719</v>
      </c>
      <c r="B520" t="s">
        <v>720</v>
      </c>
      <c r="C520">
        <v>482</v>
      </c>
      <c r="D520" t="s">
        <v>10</v>
      </c>
      <c r="E520">
        <v>15</v>
      </c>
      <c r="F520">
        <v>242</v>
      </c>
      <c r="G520">
        <v>535</v>
      </c>
      <c r="H520" t="s">
        <v>11</v>
      </c>
      <c r="I520" t="str">
        <f>VLOOKUP($B520,Taxonomy!$B$2:$X$487,7,1)</f>
        <v xml:space="preserve"> Metazoa</v>
      </c>
      <c r="J520" t="str">
        <f>VLOOKUP($B520,Taxonomy!$B$2:$X$487,8,1)</f>
        <v xml:space="preserve"> Chordata</v>
      </c>
    </row>
    <row r="521" spans="1:10" x14ac:dyDescent="0.3">
      <c r="A521" t="s">
        <v>719</v>
      </c>
      <c r="B521" t="s">
        <v>720</v>
      </c>
      <c r="C521">
        <v>482</v>
      </c>
      <c r="D521" t="s">
        <v>16</v>
      </c>
      <c r="E521">
        <v>254</v>
      </c>
      <c r="F521">
        <v>482</v>
      </c>
      <c r="G521">
        <v>145</v>
      </c>
      <c r="H521" t="s">
        <v>17</v>
      </c>
      <c r="I521" t="str">
        <f>VLOOKUP($B521,Taxonomy!$B$2:$X$487,7,1)</f>
        <v xml:space="preserve"> Metazoa</v>
      </c>
      <c r="J521" t="str">
        <f>VLOOKUP($B521,Taxonomy!$B$2:$X$487,8,1)</f>
        <v xml:space="preserve"> Chordata</v>
      </c>
    </row>
    <row r="522" spans="1:10" x14ac:dyDescent="0.3">
      <c r="A522" t="s">
        <v>721</v>
      </c>
      <c r="B522" t="s">
        <v>722</v>
      </c>
      <c r="C522">
        <v>507</v>
      </c>
      <c r="D522" t="s">
        <v>10</v>
      </c>
      <c r="E522">
        <v>16</v>
      </c>
      <c r="F522">
        <v>243</v>
      </c>
      <c r="G522">
        <v>535</v>
      </c>
      <c r="H522" t="s">
        <v>11</v>
      </c>
      <c r="I522" t="str">
        <f>VLOOKUP($B522,Taxonomy!$B$2:$X$487,7,1)</f>
        <v xml:space="preserve"> Metazoa</v>
      </c>
      <c r="J522" t="str">
        <f>VLOOKUP($B522,Taxonomy!$B$2:$X$487,8,1)</f>
        <v xml:space="preserve"> Chordata</v>
      </c>
    </row>
    <row r="523" spans="1:10" x14ac:dyDescent="0.3">
      <c r="A523" t="s">
        <v>721</v>
      </c>
      <c r="B523" t="s">
        <v>722</v>
      </c>
      <c r="C523">
        <v>507</v>
      </c>
      <c r="D523" t="s">
        <v>16</v>
      </c>
      <c r="E523">
        <v>255</v>
      </c>
      <c r="F523">
        <v>317</v>
      </c>
      <c r="G523">
        <v>145</v>
      </c>
      <c r="H523" t="s">
        <v>17</v>
      </c>
      <c r="I523" t="str">
        <f>VLOOKUP($B523,Taxonomy!$B$2:$X$487,7,1)</f>
        <v xml:space="preserve"> Metazoa</v>
      </c>
      <c r="J523" t="str">
        <f>VLOOKUP($B523,Taxonomy!$B$2:$X$487,8,1)</f>
        <v xml:space="preserve"> Chordata</v>
      </c>
    </row>
    <row r="524" spans="1:10" x14ac:dyDescent="0.3">
      <c r="A524" t="s">
        <v>721</v>
      </c>
      <c r="B524" t="s">
        <v>722</v>
      </c>
      <c r="C524">
        <v>507</v>
      </c>
      <c r="D524" t="s">
        <v>16</v>
      </c>
      <c r="E524">
        <v>297</v>
      </c>
      <c r="F524">
        <v>507</v>
      </c>
      <c r="G524">
        <v>145</v>
      </c>
      <c r="H524" t="s">
        <v>17</v>
      </c>
      <c r="I524" t="str">
        <f>VLOOKUP($B524,Taxonomy!$B$2:$X$487,7,1)</f>
        <v xml:space="preserve"> Metazoa</v>
      </c>
      <c r="J524" t="str">
        <f>VLOOKUP($B524,Taxonomy!$B$2:$X$487,8,1)</f>
        <v xml:space="preserve"> Chordata</v>
      </c>
    </row>
    <row r="525" spans="1:10" x14ac:dyDescent="0.3">
      <c r="A525" t="s">
        <v>723</v>
      </c>
      <c r="B525" t="s">
        <v>724</v>
      </c>
      <c r="C525">
        <v>373</v>
      </c>
      <c r="D525" t="s">
        <v>10</v>
      </c>
      <c r="E525">
        <v>121</v>
      </c>
      <c r="F525">
        <v>348</v>
      </c>
      <c r="G525">
        <v>535</v>
      </c>
      <c r="H525" t="s">
        <v>11</v>
      </c>
      <c r="I525" t="str">
        <f>VLOOKUP($B525,Taxonomy!$B$2:$X$487,7,1)</f>
        <v xml:space="preserve"> Metazoa</v>
      </c>
      <c r="J525" t="str">
        <f>VLOOKUP($B525,Taxonomy!$B$2:$X$487,8,1)</f>
        <v xml:space="preserve"> Chordata</v>
      </c>
    </row>
    <row r="526" spans="1:10" x14ac:dyDescent="0.3">
      <c r="A526" t="s">
        <v>725</v>
      </c>
      <c r="B526" t="s">
        <v>726</v>
      </c>
      <c r="C526">
        <v>415</v>
      </c>
      <c r="D526" t="s">
        <v>10</v>
      </c>
      <c r="E526">
        <v>117</v>
      </c>
      <c r="F526">
        <v>352</v>
      </c>
      <c r="G526">
        <v>535</v>
      </c>
      <c r="H526" t="s">
        <v>11</v>
      </c>
      <c r="I526" t="str">
        <f>VLOOKUP($B526,Taxonomy!$B$2:$X$487,7,1)</f>
        <v xml:space="preserve"> Metazoa</v>
      </c>
      <c r="J526" t="str">
        <f>VLOOKUP($B526,Taxonomy!$B$2:$X$487,8,1)</f>
        <v xml:space="preserve"> Chordata</v>
      </c>
    </row>
    <row r="527" spans="1:10" x14ac:dyDescent="0.3">
      <c r="A527" t="s">
        <v>725</v>
      </c>
      <c r="B527" t="s">
        <v>726</v>
      </c>
      <c r="C527">
        <v>415</v>
      </c>
      <c r="D527" t="s">
        <v>26</v>
      </c>
      <c r="E527">
        <v>22</v>
      </c>
      <c r="F527">
        <v>101</v>
      </c>
      <c r="G527">
        <v>26099</v>
      </c>
      <c r="H527" t="s">
        <v>27</v>
      </c>
      <c r="I527" t="str">
        <f>VLOOKUP($B527,Taxonomy!$B$2:$X$487,7,1)</f>
        <v xml:space="preserve"> Metazoa</v>
      </c>
      <c r="J527" t="str">
        <f>VLOOKUP($B527,Taxonomy!$B$2:$X$487,8,1)</f>
        <v xml:space="preserve"> Chordata</v>
      </c>
    </row>
    <row r="528" spans="1:10" x14ac:dyDescent="0.3">
      <c r="A528" t="s">
        <v>727</v>
      </c>
      <c r="B528" t="s">
        <v>728</v>
      </c>
      <c r="C528">
        <v>482</v>
      </c>
      <c r="D528" t="s">
        <v>10</v>
      </c>
      <c r="E528">
        <v>15</v>
      </c>
      <c r="F528">
        <v>242</v>
      </c>
      <c r="G528">
        <v>535</v>
      </c>
      <c r="H528" t="s">
        <v>11</v>
      </c>
      <c r="I528" t="str">
        <f>VLOOKUP($B528,Taxonomy!$B$2:$X$487,7,1)</f>
        <v xml:space="preserve"> Metazoa</v>
      </c>
      <c r="J528" t="str">
        <f>VLOOKUP($B528,Taxonomy!$B$2:$X$487,8,1)</f>
        <v xml:space="preserve"> Chordata</v>
      </c>
    </row>
    <row r="529" spans="1:10" x14ac:dyDescent="0.3">
      <c r="A529" t="s">
        <v>727</v>
      </c>
      <c r="B529" t="s">
        <v>728</v>
      </c>
      <c r="C529">
        <v>482</v>
      </c>
      <c r="D529" t="s">
        <v>16</v>
      </c>
      <c r="E529">
        <v>254</v>
      </c>
      <c r="F529">
        <v>482</v>
      </c>
      <c r="G529">
        <v>145</v>
      </c>
      <c r="H529" t="s">
        <v>17</v>
      </c>
      <c r="I529" t="str">
        <f>VLOOKUP($B529,Taxonomy!$B$2:$X$487,7,1)</f>
        <v xml:space="preserve"> Metazoa</v>
      </c>
      <c r="J529" t="str">
        <f>VLOOKUP($B529,Taxonomy!$B$2:$X$487,8,1)</f>
        <v xml:space="preserve"> Chordata</v>
      </c>
    </row>
    <row r="530" spans="1:10" x14ac:dyDescent="0.3">
      <c r="A530" t="s">
        <v>729</v>
      </c>
      <c r="B530" t="s">
        <v>730</v>
      </c>
      <c r="C530">
        <v>341</v>
      </c>
      <c r="D530" t="s">
        <v>10</v>
      </c>
      <c r="E530">
        <v>89</v>
      </c>
      <c r="F530">
        <v>316</v>
      </c>
      <c r="G530">
        <v>535</v>
      </c>
      <c r="H530" t="s">
        <v>11</v>
      </c>
      <c r="I530" t="str">
        <f>VLOOKUP($B530,Taxonomy!$B$2:$X$487,7,1)</f>
        <v xml:space="preserve"> Metazoa</v>
      </c>
      <c r="J530" t="str">
        <f>VLOOKUP($B530,Taxonomy!$B$2:$X$487,8,1)</f>
        <v xml:space="preserve"> Chordata</v>
      </c>
    </row>
    <row r="531" spans="1:10" x14ac:dyDescent="0.3">
      <c r="A531" t="s">
        <v>731</v>
      </c>
      <c r="B531" t="s">
        <v>732</v>
      </c>
      <c r="C531">
        <v>375</v>
      </c>
      <c r="D531" t="s">
        <v>10</v>
      </c>
      <c r="E531">
        <v>80</v>
      </c>
      <c r="F531">
        <v>312</v>
      </c>
      <c r="G531">
        <v>535</v>
      </c>
      <c r="H531" t="s">
        <v>11</v>
      </c>
      <c r="I531" t="str">
        <f>VLOOKUP($B531,Taxonomy!$B$2:$X$487,7,1)</f>
        <v xml:space="preserve"> Metazoa</v>
      </c>
      <c r="J531" t="str">
        <f>VLOOKUP($B531,Taxonomy!$B$2:$X$487,8,1)</f>
        <v xml:space="preserve"> Platyhelminthes</v>
      </c>
    </row>
    <row r="532" spans="1:10" x14ac:dyDescent="0.3">
      <c r="A532" t="s">
        <v>733</v>
      </c>
      <c r="B532" t="s">
        <v>734</v>
      </c>
      <c r="C532">
        <v>436</v>
      </c>
      <c r="D532" t="s">
        <v>10</v>
      </c>
      <c r="E532">
        <v>99</v>
      </c>
      <c r="F532">
        <v>338</v>
      </c>
      <c r="G532">
        <v>535</v>
      </c>
      <c r="H532" t="s">
        <v>11</v>
      </c>
      <c r="I532" t="str">
        <f>VLOOKUP($B532,Taxonomy!$B$2:$X$487,7,1)</f>
        <v xml:space="preserve"> Metazoa</v>
      </c>
      <c r="J532" t="str">
        <f>VLOOKUP($B532,Taxonomy!$B$2:$X$487,8,1)</f>
        <v xml:space="preserve"> Platyhelminthes</v>
      </c>
    </row>
    <row r="533" spans="1:10" x14ac:dyDescent="0.3">
      <c r="A533" t="s">
        <v>733</v>
      </c>
      <c r="B533" t="s">
        <v>734</v>
      </c>
      <c r="C533">
        <v>436</v>
      </c>
      <c r="D533" t="s">
        <v>26</v>
      </c>
      <c r="E533">
        <v>9</v>
      </c>
      <c r="F533">
        <v>87</v>
      </c>
      <c r="G533">
        <v>26099</v>
      </c>
      <c r="H533" t="s">
        <v>27</v>
      </c>
      <c r="I533" t="str">
        <f>VLOOKUP($B533,Taxonomy!$B$2:$X$487,7,1)</f>
        <v xml:space="preserve"> Metazoa</v>
      </c>
      <c r="J533" t="str">
        <f>VLOOKUP($B533,Taxonomy!$B$2:$X$487,8,1)</f>
        <v xml:space="preserve"> Platyhelminthes</v>
      </c>
    </row>
    <row r="534" spans="1:10" x14ac:dyDescent="0.3">
      <c r="A534" t="s">
        <v>735</v>
      </c>
      <c r="B534" t="s">
        <v>736</v>
      </c>
      <c r="C534">
        <v>491</v>
      </c>
      <c r="D534" t="s">
        <v>10</v>
      </c>
      <c r="E534">
        <v>1</v>
      </c>
      <c r="F534">
        <v>213</v>
      </c>
      <c r="G534">
        <v>535</v>
      </c>
      <c r="H534" t="s">
        <v>11</v>
      </c>
      <c r="I534" t="str">
        <f>VLOOKUP($B534,Taxonomy!$B$2:$X$487,7,1)</f>
        <v xml:space="preserve"> Metazoa</v>
      </c>
      <c r="J534" t="str">
        <f>VLOOKUP($B534,Taxonomy!$B$2:$X$487,8,1)</f>
        <v xml:space="preserve"> Platyhelminthes</v>
      </c>
    </row>
    <row r="535" spans="1:10" x14ac:dyDescent="0.3">
      <c r="A535" t="s">
        <v>737</v>
      </c>
      <c r="B535" t="s">
        <v>738</v>
      </c>
      <c r="C535">
        <v>440</v>
      </c>
      <c r="D535" t="s">
        <v>10</v>
      </c>
      <c r="E535">
        <v>22</v>
      </c>
      <c r="F535">
        <v>249</v>
      </c>
      <c r="G535">
        <v>535</v>
      </c>
      <c r="H535" t="s">
        <v>11</v>
      </c>
      <c r="I535" t="str">
        <f>VLOOKUP($B535,Taxonomy!$B$2:$X$487,7,1)</f>
        <v xml:space="preserve"> Metazoa</v>
      </c>
      <c r="J535" t="str">
        <f>VLOOKUP($B535,Taxonomy!$B$2:$X$487,8,1)</f>
        <v xml:space="preserve"> Chordata</v>
      </c>
    </row>
    <row r="536" spans="1:10" x14ac:dyDescent="0.3">
      <c r="A536" t="s">
        <v>737</v>
      </c>
      <c r="B536" t="s">
        <v>738</v>
      </c>
      <c r="C536">
        <v>440</v>
      </c>
      <c r="D536" t="s">
        <v>16</v>
      </c>
      <c r="E536">
        <v>261</v>
      </c>
      <c r="F536">
        <v>440</v>
      </c>
      <c r="G536">
        <v>145</v>
      </c>
      <c r="H536" t="s">
        <v>17</v>
      </c>
      <c r="I536" t="str">
        <f>VLOOKUP($B536,Taxonomy!$B$2:$X$487,7,1)</f>
        <v xml:space="preserve"> Metazoa</v>
      </c>
      <c r="J536" t="str">
        <f>VLOOKUP($B536,Taxonomy!$B$2:$X$487,8,1)</f>
        <v xml:space="preserve"> Chordata</v>
      </c>
    </row>
    <row r="537" spans="1:10" x14ac:dyDescent="0.3">
      <c r="A537" t="s">
        <v>739</v>
      </c>
      <c r="B537" t="s">
        <v>740</v>
      </c>
      <c r="C537">
        <v>70</v>
      </c>
      <c r="D537" t="s">
        <v>10</v>
      </c>
      <c r="E537">
        <v>1</v>
      </c>
      <c r="F537">
        <v>70</v>
      </c>
      <c r="G537">
        <v>535</v>
      </c>
      <c r="H537" t="s">
        <v>11</v>
      </c>
      <c r="I537" t="str">
        <f>VLOOKUP($B537,Taxonomy!$B$2:$X$487,7,1)</f>
        <v xml:space="preserve"> Metazoa</v>
      </c>
      <c r="J537" t="str">
        <f>VLOOKUP($B537,Taxonomy!$B$2:$X$487,8,1)</f>
        <v xml:space="preserve"> Chordata</v>
      </c>
    </row>
    <row r="538" spans="1:10" x14ac:dyDescent="0.3">
      <c r="A538" t="s">
        <v>741</v>
      </c>
      <c r="B538" t="s">
        <v>742</v>
      </c>
      <c r="C538">
        <v>436</v>
      </c>
      <c r="D538" t="s">
        <v>10</v>
      </c>
      <c r="E538">
        <v>136</v>
      </c>
      <c r="F538">
        <v>371</v>
      </c>
      <c r="G538">
        <v>535</v>
      </c>
      <c r="H538" t="s">
        <v>11</v>
      </c>
      <c r="I538" t="str">
        <f>VLOOKUP($B538,Taxonomy!$B$2:$X$487,7,1)</f>
        <v xml:space="preserve"> Metazoa</v>
      </c>
      <c r="J538" t="str">
        <f>VLOOKUP($B538,Taxonomy!$B$2:$X$487,8,1)</f>
        <v xml:space="preserve"> Chordata</v>
      </c>
    </row>
    <row r="539" spans="1:10" x14ac:dyDescent="0.3">
      <c r="A539" t="s">
        <v>741</v>
      </c>
      <c r="B539" t="s">
        <v>742</v>
      </c>
      <c r="C539">
        <v>436</v>
      </c>
      <c r="D539" t="s">
        <v>26</v>
      </c>
      <c r="E539">
        <v>41</v>
      </c>
      <c r="F539">
        <v>120</v>
      </c>
      <c r="G539">
        <v>26099</v>
      </c>
      <c r="H539" t="s">
        <v>27</v>
      </c>
      <c r="I539" t="str">
        <f>VLOOKUP($B539,Taxonomy!$B$2:$X$487,7,1)</f>
        <v xml:space="preserve"> Metazoa</v>
      </c>
      <c r="J539" t="str">
        <f>VLOOKUP($B539,Taxonomy!$B$2:$X$487,8,1)</f>
        <v xml:space="preserve"> Chordata</v>
      </c>
    </row>
    <row r="540" spans="1:10" x14ac:dyDescent="0.3">
      <c r="A540" t="s">
        <v>743</v>
      </c>
      <c r="B540" t="s">
        <v>744</v>
      </c>
      <c r="C540">
        <v>341</v>
      </c>
      <c r="D540" t="s">
        <v>10</v>
      </c>
      <c r="E540">
        <v>89</v>
      </c>
      <c r="F540">
        <v>316</v>
      </c>
      <c r="G540">
        <v>535</v>
      </c>
      <c r="H540" t="s">
        <v>11</v>
      </c>
      <c r="I540" t="str">
        <f>VLOOKUP($B540,Taxonomy!$B$2:$X$487,7,1)</f>
        <v xml:space="preserve"> Metazoa</v>
      </c>
      <c r="J540" t="str">
        <f>VLOOKUP($B540,Taxonomy!$B$2:$X$487,8,1)</f>
        <v xml:space="preserve"> Chordata</v>
      </c>
    </row>
    <row r="541" spans="1:10" x14ac:dyDescent="0.3">
      <c r="A541" t="s">
        <v>745</v>
      </c>
      <c r="B541" t="s">
        <v>746</v>
      </c>
      <c r="C541">
        <v>413</v>
      </c>
      <c r="D541" t="s">
        <v>10</v>
      </c>
      <c r="E541">
        <v>15</v>
      </c>
      <c r="F541">
        <v>242</v>
      </c>
      <c r="G541">
        <v>535</v>
      </c>
      <c r="H541" t="s">
        <v>11</v>
      </c>
      <c r="I541" t="str">
        <f>VLOOKUP($B541,Taxonomy!$B$2:$X$487,7,1)</f>
        <v xml:space="preserve"> Metazoa</v>
      </c>
      <c r="J541" t="str">
        <f>VLOOKUP($B541,Taxonomy!$B$2:$X$487,8,1)</f>
        <v xml:space="preserve"> Chordata</v>
      </c>
    </row>
    <row r="542" spans="1:10" x14ac:dyDescent="0.3">
      <c r="A542" t="s">
        <v>745</v>
      </c>
      <c r="B542" t="s">
        <v>746</v>
      </c>
      <c r="C542">
        <v>413</v>
      </c>
      <c r="D542" t="s">
        <v>16</v>
      </c>
      <c r="E542">
        <v>253</v>
      </c>
      <c r="F542">
        <v>305</v>
      </c>
      <c r="G542">
        <v>145</v>
      </c>
      <c r="H542" t="s">
        <v>17</v>
      </c>
      <c r="I542" t="str">
        <f>VLOOKUP($B542,Taxonomy!$B$2:$X$487,7,1)</f>
        <v xml:space="preserve"> Metazoa</v>
      </c>
      <c r="J542" t="str">
        <f>VLOOKUP($B542,Taxonomy!$B$2:$X$487,8,1)</f>
        <v xml:space="preserve"> Chordata</v>
      </c>
    </row>
    <row r="543" spans="1:10" x14ac:dyDescent="0.3">
      <c r="A543" t="s">
        <v>745</v>
      </c>
      <c r="B543" t="s">
        <v>746</v>
      </c>
      <c r="C543">
        <v>413</v>
      </c>
      <c r="D543" t="s">
        <v>16</v>
      </c>
      <c r="E543">
        <v>298</v>
      </c>
      <c r="F543">
        <v>413</v>
      </c>
      <c r="G543">
        <v>145</v>
      </c>
      <c r="H543" t="s">
        <v>17</v>
      </c>
      <c r="I543" t="str">
        <f>VLOOKUP($B543,Taxonomy!$B$2:$X$487,7,1)</f>
        <v xml:space="preserve"> Metazoa</v>
      </c>
      <c r="J543" t="str">
        <f>VLOOKUP($B543,Taxonomy!$B$2:$X$487,8,1)</f>
        <v xml:space="preserve"> Chordata</v>
      </c>
    </row>
    <row r="544" spans="1:10" x14ac:dyDescent="0.3">
      <c r="A544" t="s">
        <v>747</v>
      </c>
      <c r="B544" t="s">
        <v>748</v>
      </c>
      <c r="C544">
        <v>373</v>
      </c>
      <c r="D544" t="s">
        <v>10</v>
      </c>
      <c r="E544">
        <v>121</v>
      </c>
      <c r="F544">
        <v>348</v>
      </c>
      <c r="G544">
        <v>535</v>
      </c>
      <c r="H544" t="s">
        <v>11</v>
      </c>
      <c r="I544" t="str">
        <f>VLOOKUP($B544,Taxonomy!$B$2:$X$487,7,1)</f>
        <v xml:space="preserve"> Metazoa</v>
      </c>
      <c r="J544" t="str">
        <f>VLOOKUP($B544,Taxonomy!$B$2:$X$487,8,1)</f>
        <v xml:space="preserve"> Chordata</v>
      </c>
    </row>
    <row r="545" spans="1:10" x14ac:dyDescent="0.3">
      <c r="A545" t="s">
        <v>749</v>
      </c>
      <c r="B545" t="s">
        <v>750</v>
      </c>
      <c r="C545">
        <v>415</v>
      </c>
      <c r="D545" t="s">
        <v>10</v>
      </c>
      <c r="E545">
        <v>117</v>
      </c>
      <c r="F545">
        <v>352</v>
      </c>
      <c r="G545">
        <v>535</v>
      </c>
      <c r="H545" t="s">
        <v>11</v>
      </c>
      <c r="I545" t="str">
        <f>VLOOKUP($B545,Taxonomy!$B$2:$X$487,7,1)</f>
        <v xml:space="preserve"> Metazoa</v>
      </c>
      <c r="J545" t="str">
        <f>VLOOKUP($B545,Taxonomy!$B$2:$X$487,8,1)</f>
        <v xml:space="preserve"> Chordata</v>
      </c>
    </row>
    <row r="546" spans="1:10" x14ac:dyDescent="0.3">
      <c r="A546" t="s">
        <v>749</v>
      </c>
      <c r="B546" t="s">
        <v>750</v>
      </c>
      <c r="C546">
        <v>415</v>
      </c>
      <c r="D546" t="s">
        <v>26</v>
      </c>
      <c r="E546">
        <v>22</v>
      </c>
      <c r="F546">
        <v>101</v>
      </c>
      <c r="G546">
        <v>26099</v>
      </c>
      <c r="H546" t="s">
        <v>27</v>
      </c>
      <c r="I546" t="str">
        <f>VLOOKUP($B546,Taxonomy!$B$2:$X$487,7,1)</f>
        <v xml:space="preserve"> Metazoa</v>
      </c>
      <c r="J546" t="str">
        <f>VLOOKUP($B546,Taxonomy!$B$2:$X$487,8,1)</f>
        <v xml:space="preserve"> Chordata</v>
      </c>
    </row>
    <row r="547" spans="1:10" x14ac:dyDescent="0.3">
      <c r="A547" t="s">
        <v>751</v>
      </c>
      <c r="B547" t="s">
        <v>752</v>
      </c>
      <c r="C547">
        <v>485</v>
      </c>
      <c r="D547" t="s">
        <v>10</v>
      </c>
      <c r="E547">
        <v>22</v>
      </c>
      <c r="F547">
        <v>250</v>
      </c>
      <c r="G547">
        <v>535</v>
      </c>
      <c r="H547" t="s">
        <v>11</v>
      </c>
      <c r="I547" t="str">
        <f>VLOOKUP($B547,Taxonomy!$B$2:$X$487,7,1)</f>
        <v xml:space="preserve"> Metazoa</v>
      </c>
      <c r="J547" t="str">
        <f>VLOOKUP($B547,Taxonomy!$B$2:$X$487,8,1)</f>
        <v xml:space="preserve"> Chordata</v>
      </c>
    </row>
    <row r="548" spans="1:10" x14ac:dyDescent="0.3">
      <c r="A548" t="s">
        <v>751</v>
      </c>
      <c r="B548" t="s">
        <v>752</v>
      </c>
      <c r="C548">
        <v>485</v>
      </c>
      <c r="D548" t="s">
        <v>16</v>
      </c>
      <c r="E548">
        <v>262</v>
      </c>
      <c r="F548">
        <v>485</v>
      </c>
      <c r="G548">
        <v>145</v>
      </c>
      <c r="H548" t="s">
        <v>17</v>
      </c>
      <c r="I548" t="str">
        <f>VLOOKUP($B548,Taxonomy!$B$2:$X$487,7,1)</f>
        <v xml:space="preserve"> Metazoa</v>
      </c>
      <c r="J548" t="str">
        <f>VLOOKUP($B548,Taxonomy!$B$2:$X$487,8,1)</f>
        <v xml:space="preserve"> Chordata</v>
      </c>
    </row>
    <row r="549" spans="1:10" x14ac:dyDescent="0.3">
      <c r="A549" t="s">
        <v>753</v>
      </c>
      <c r="B549" t="s">
        <v>754</v>
      </c>
      <c r="C549">
        <v>483</v>
      </c>
      <c r="D549" t="s">
        <v>10</v>
      </c>
      <c r="E549">
        <v>22</v>
      </c>
      <c r="F549">
        <v>249</v>
      </c>
      <c r="G549">
        <v>535</v>
      </c>
      <c r="H549" t="s">
        <v>11</v>
      </c>
      <c r="I549" t="str">
        <f>VLOOKUP($B549,Taxonomy!$B$2:$X$487,7,1)</f>
        <v xml:space="preserve"> Metazoa</v>
      </c>
      <c r="J549" t="str">
        <f>VLOOKUP($B549,Taxonomy!$B$2:$X$487,8,1)</f>
        <v xml:space="preserve"> Chordata</v>
      </c>
    </row>
    <row r="550" spans="1:10" x14ac:dyDescent="0.3">
      <c r="A550" t="s">
        <v>753</v>
      </c>
      <c r="B550" t="s">
        <v>754</v>
      </c>
      <c r="C550">
        <v>483</v>
      </c>
      <c r="D550" t="s">
        <v>16</v>
      </c>
      <c r="E550">
        <v>261</v>
      </c>
      <c r="F550">
        <v>483</v>
      </c>
      <c r="G550">
        <v>145</v>
      </c>
      <c r="H550" t="s">
        <v>17</v>
      </c>
      <c r="I550" t="str">
        <f>VLOOKUP($B550,Taxonomy!$B$2:$X$487,7,1)</f>
        <v xml:space="preserve"> Metazoa</v>
      </c>
      <c r="J550" t="str">
        <f>VLOOKUP($B550,Taxonomy!$B$2:$X$487,8,1)</f>
        <v xml:space="preserve"> Chordata</v>
      </c>
    </row>
    <row r="551" spans="1:10" x14ac:dyDescent="0.3">
      <c r="A551" t="s">
        <v>755</v>
      </c>
      <c r="B551" t="s">
        <v>756</v>
      </c>
      <c r="C551">
        <v>429</v>
      </c>
      <c r="D551" t="s">
        <v>10</v>
      </c>
      <c r="E551">
        <v>1</v>
      </c>
      <c r="F551">
        <v>188</v>
      </c>
      <c r="G551">
        <v>535</v>
      </c>
      <c r="H551" t="s">
        <v>11</v>
      </c>
      <c r="I551" t="str">
        <f>VLOOKUP($B551,Taxonomy!$B$2:$X$487,7,1)</f>
        <v xml:space="preserve"> Metazoa</v>
      </c>
      <c r="J551" t="str">
        <f>VLOOKUP($B551,Taxonomy!$B$2:$X$487,8,1)</f>
        <v xml:space="preserve"> Chordata</v>
      </c>
    </row>
    <row r="552" spans="1:10" x14ac:dyDescent="0.3">
      <c r="A552" t="s">
        <v>755</v>
      </c>
      <c r="B552" t="s">
        <v>756</v>
      </c>
      <c r="C552">
        <v>429</v>
      </c>
      <c r="D552" t="s">
        <v>16</v>
      </c>
      <c r="E552">
        <v>200</v>
      </c>
      <c r="F552">
        <v>429</v>
      </c>
      <c r="G552">
        <v>145</v>
      </c>
      <c r="H552" t="s">
        <v>17</v>
      </c>
      <c r="I552" t="str">
        <f>VLOOKUP($B552,Taxonomy!$B$2:$X$487,7,1)</f>
        <v xml:space="preserve"> Metazoa</v>
      </c>
      <c r="J552" t="str">
        <f>VLOOKUP($B552,Taxonomy!$B$2:$X$487,8,1)</f>
        <v xml:space="preserve"> Chordata</v>
      </c>
    </row>
    <row r="553" spans="1:10" x14ac:dyDescent="0.3">
      <c r="A553" t="s">
        <v>757</v>
      </c>
      <c r="B553" t="s">
        <v>758</v>
      </c>
      <c r="C553">
        <v>341</v>
      </c>
      <c r="D553" t="s">
        <v>10</v>
      </c>
      <c r="E553">
        <v>89</v>
      </c>
      <c r="F553">
        <v>316</v>
      </c>
      <c r="G553">
        <v>535</v>
      </c>
      <c r="H553" t="s">
        <v>11</v>
      </c>
      <c r="I553" t="str">
        <f>VLOOKUP($B553,Taxonomy!$B$2:$X$487,7,1)</f>
        <v xml:space="preserve"> Metazoa</v>
      </c>
      <c r="J553" t="str">
        <f>VLOOKUP($B553,Taxonomy!$B$2:$X$487,8,1)</f>
        <v xml:space="preserve"> Chordata</v>
      </c>
    </row>
    <row r="554" spans="1:10" x14ac:dyDescent="0.3">
      <c r="A554" t="s">
        <v>759</v>
      </c>
      <c r="B554" t="s">
        <v>760</v>
      </c>
      <c r="C554">
        <v>341</v>
      </c>
      <c r="D554" t="s">
        <v>10</v>
      </c>
      <c r="E554">
        <v>89</v>
      </c>
      <c r="F554">
        <v>316</v>
      </c>
      <c r="G554">
        <v>535</v>
      </c>
      <c r="H554" t="s">
        <v>11</v>
      </c>
      <c r="I554" t="str">
        <f>VLOOKUP($B554,Taxonomy!$B$2:$X$487,7,1)</f>
        <v xml:space="preserve"> Metazoa</v>
      </c>
      <c r="J554" t="str">
        <f>VLOOKUP($B554,Taxonomy!$B$2:$X$487,8,1)</f>
        <v xml:space="preserve"> Chordata</v>
      </c>
    </row>
    <row r="555" spans="1:10" x14ac:dyDescent="0.3">
      <c r="A555" t="s">
        <v>761</v>
      </c>
      <c r="B555" t="s">
        <v>762</v>
      </c>
      <c r="C555">
        <v>417</v>
      </c>
      <c r="D555" t="s">
        <v>10</v>
      </c>
      <c r="E555">
        <v>117</v>
      </c>
      <c r="F555">
        <v>352</v>
      </c>
      <c r="G555">
        <v>535</v>
      </c>
      <c r="H555" t="s">
        <v>11</v>
      </c>
      <c r="I555" t="str">
        <f>VLOOKUP($B555,Taxonomy!$B$2:$X$487,7,1)</f>
        <v xml:space="preserve"> Metazoa</v>
      </c>
      <c r="J555" t="str">
        <f>VLOOKUP($B555,Taxonomy!$B$2:$X$487,8,1)</f>
        <v xml:space="preserve"> Chordata</v>
      </c>
    </row>
    <row r="556" spans="1:10" x14ac:dyDescent="0.3">
      <c r="A556" t="s">
        <v>761</v>
      </c>
      <c r="B556" t="s">
        <v>762</v>
      </c>
      <c r="C556">
        <v>417</v>
      </c>
      <c r="D556" t="s">
        <v>26</v>
      </c>
      <c r="E556">
        <v>22</v>
      </c>
      <c r="F556">
        <v>101</v>
      </c>
      <c r="G556">
        <v>26099</v>
      </c>
      <c r="H556" t="s">
        <v>27</v>
      </c>
      <c r="I556" t="str">
        <f>VLOOKUP($B556,Taxonomy!$B$2:$X$487,7,1)</f>
        <v xml:space="preserve"> Metazoa</v>
      </c>
      <c r="J556" t="str">
        <f>VLOOKUP($B556,Taxonomy!$B$2:$X$487,8,1)</f>
        <v xml:space="preserve"> Chordata</v>
      </c>
    </row>
    <row r="557" spans="1:10" x14ac:dyDescent="0.3">
      <c r="A557" t="s">
        <v>763</v>
      </c>
      <c r="B557" t="s">
        <v>764</v>
      </c>
      <c r="C557">
        <v>466</v>
      </c>
      <c r="D557" t="s">
        <v>10</v>
      </c>
      <c r="E557">
        <v>6</v>
      </c>
      <c r="F557">
        <v>233</v>
      </c>
      <c r="G557">
        <v>535</v>
      </c>
      <c r="H557" t="s">
        <v>11</v>
      </c>
      <c r="I557" t="str">
        <f>VLOOKUP($B557,Taxonomy!$B$2:$X$487,7,1)</f>
        <v xml:space="preserve"> Metazoa</v>
      </c>
      <c r="J557" t="str">
        <f>VLOOKUP($B557,Taxonomy!$B$2:$X$487,8,1)</f>
        <v xml:space="preserve"> Chordata</v>
      </c>
    </row>
    <row r="558" spans="1:10" x14ac:dyDescent="0.3">
      <c r="A558" t="s">
        <v>763</v>
      </c>
      <c r="B558" t="s">
        <v>764</v>
      </c>
      <c r="C558">
        <v>466</v>
      </c>
      <c r="D558" t="s">
        <v>16</v>
      </c>
      <c r="E558">
        <v>245</v>
      </c>
      <c r="F558">
        <v>466</v>
      </c>
      <c r="G558">
        <v>145</v>
      </c>
      <c r="H558" t="s">
        <v>17</v>
      </c>
      <c r="I558" t="str">
        <f>VLOOKUP($B558,Taxonomy!$B$2:$X$487,7,1)</f>
        <v xml:space="preserve"> Metazoa</v>
      </c>
      <c r="J558" t="str">
        <f>VLOOKUP($B558,Taxonomy!$B$2:$X$487,8,1)</f>
        <v xml:space="preserve"> Chordata</v>
      </c>
    </row>
    <row r="559" spans="1:10" x14ac:dyDescent="0.3">
      <c r="A559" t="s">
        <v>765</v>
      </c>
      <c r="B559" t="s">
        <v>766</v>
      </c>
      <c r="C559">
        <v>372</v>
      </c>
      <c r="D559" t="s">
        <v>10</v>
      </c>
      <c r="E559">
        <v>120</v>
      </c>
      <c r="F559">
        <v>347</v>
      </c>
      <c r="G559">
        <v>535</v>
      </c>
      <c r="H559" t="s">
        <v>11</v>
      </c>
      <c r="I559" t="str">
        <f>VLOOKUP($B559,Taxonomy!$B$2:$X$487,7,1)</f>
        <v xml:space="preserve"> Metazoa</v>
      </c>
      <c r="J559" t="str">
        <f>VLOOKUP($B559,Taxonomy!$B$2:$X$487,8,1)</f>
        <v xml:space="preserve"> Chordata</v>
      </c>
    </row>
    <row r="560" spans="1:10" x14ac:dyDescent="0.3">
      <c r="A560" t="s">
        <v>767</v>
      </c>
      <c r="B560" t="s">
        <v>768</v>
      </c>
      <c r="C560">
        <v>395</v>
      </c>
      <c r="D560" t="s">
        <v>10</v>
      </c>
      <c r="E560">
        <v>117</v>
      </c>
      <c r="F560">
        <v>352</v>
      </c>
      <c r="G560">
        <v>535</v>
      </c>
      <c r="H560" t="s">
        <v>11</v>
      </c>
      <c r="I560" t="str">
        <f>VLOOKUP($B560,Taxonomy!$B$2:$X$487,7,1)</f>
        <v xml:space="preserve"> Metazoa</v>
      </c>
      <c r="J560" t="str">
        <f>VLOOKUP($B560,Taxonomy!$B$2:$X$487,8,1)</f>
        <v xml:space="preserve"> Chordata</v>
      </c>
    </row>
    <row r="561" spans="1:10" x14ac:dyDescent="0.3">
      <c r="A561" t="s">
        <v>767</v>
      </c>
      <c r="B561" t="s">
        <v>768</v>
      </c>
      <c r="C561">
        <v>395</v>
      </c>
      <c r="D561" t="s">
        <v>26</v>
      </c>
      <c r="E561">
        <v>22</v>
      </c>
      <c r="F561">
        <v>101</v>
      </c>
      <c r="G561">
        <v>26099</v>
      </c>
      <c r="H561" t="s">
        <v>27</v>
      </c>
      <c r="I561" t="str">
        <f>VLOOKUP($B561,Taxonomy!$B$2:$X$487,7,1)</f>
        <v xml:space="preserve"> Metazoa</v>
      </c>
      <c r="J561" t="str">
        <f>VLOOKUP($B561,Taxonomy!$B$2:$X$487,8,1)</f>
        <v xml:space="preserve"> Chordata</v>
      </c>
    </row>
    <row r="562" spans="1:10" x14ac:dyDescent="0.3">
      <c r="A562" t="s">
        <v>769</v>
      </c>
      <c r="B562" t="s">
        <v>770</v>
      </c>
      <c r="C562">
        <v>250</v>
      </c>
      <c r="D562" t="s">
        <v>10</v>
      </c>
      <c r="E562">
        <v>2</v>
      </c>
      <c r="F562">
        <v>225</v>
      </c>
      <c r="G562">
        <v>535</v>
      </c>
      <c r="H562" t="s">
        <v>11</v>
      </c>
      <c r="I562" t="str">
        <f>VLOOKUP($B562,Taxonomy!$B$2:$X$487,7,1)</f>
        <v xml:space="preserve"> Metazoa</v>
      </c>
      <c r="J562" t="str">
        <f>VLOOKUP($B562,Taxonomy!$B$2:$X$487,8,1)</f>
        <v xml:space="preserve"> Chordata</v>
      </c>
    </row>
    <row r="563" spans="1:10" x14ac:dyDescent="0.3">
      <c r="A563" t="s">
        <v>771</v>
      </c>
      <c r="B563" t="s">
        <v>772</v>
      </c>
      <c r="C563">
        <v>228</v>
      </c>
      <c r="D563" t="s">
        <v>10</v>
      </c>
      <c r="E563">
        <v>67</v>
      </c>
      <c r="F563">
        <v>228</v>
      </c>
      <c r="G563">
        <v>535</v>
      </c>
      <c r="H563" t="s">
        <v>11</v>
      </c>
      <c r="I563" t="str">
        <f>VLOOKUP($B563,Taxonomy!$B$2:$X$487,7,1)</f>
        <v xml:space="preserve"> Metazoa</v>
      </c>
      <c r="J563" t="str">
        <f>VLOOKUP($B563,Taxonomy!$B$2:$X$487,8,1)</f>
        <v xml:space="preserve"> Chordata</v>
      </c>
    </row>
    <row r="564" spans="1:10" x14ac:dyDescent="0.3">
      <c r="A564" t="s">
        <v>771</v>
      </c>
      <c r="B564" t="s">
        <v>772</v>
      </c>
      <c r="C564">
        <v>228</v>
      </c>
      <c r="D564" t="s">
        <v>26</v>
      </c>
      <c r="E564">
        <v>1</v>
      </c>
      <c r="F564">
        <v>51</v>
      </c>
      <c r="G564">
        <v>26099</v>
      </c>
      <c r="H564" t="s">
        <v>27</v>
      </c>
      <c r="I564" t="str">
        <f>VLOOKUP($B564,Taxonomy!$B$2:$X$487,7,1)</f>
        <v xml:space="preserve"> Metazoa</v>
      </c>
      <c r="J564" t="str">
        <f>VLOOKUP($B564,Taxonomy!$B$2:$X$487,8,1)</f>
        <v xml:space="preserve"> Chordata</v>
      </c>
    </row>
    <row r="565" spans="1:10" x14ac:dyDescent="0.3">
      <c r="A565" t="s">
        <v>773</v>
      </c>
      <c r="B565" t="s">
        <v>774</v>
      </c>
      <c r="C565">
        <v>562</v>
      </c>
      <c r="D565" t="s">
        <v>10</v>
      </c>
      <c r="E565">
        <v>24</v>
      </c>
      <c r="F565">
        <v>251</v>
      </c>
      <c r="G565">
        <v>535</v>
      </c>
      <c r="H565" t="s">
        <v>11</v>
      </c>
      <c r="I565" t="str">
        <f>VLOOKUP($B565,Taxonomy!$B$2:$X$487,7,1)</f>
        <v xml:space="preserve"> Metazoa</v>
      </c>
      <c r="J565" t="str">
        <f>VLOOKUP($B565,Taxonomy!$B$2:$X$487,8,1)</f>
        <v xml:space="preserve"> Chordata</v>
      </c>
    </row>
    <row r="566" spans="1:10" x14ac:dyDescent="0.3">
      <c r="A566" t="s">
        <v>773</v>
      </c>
      <c r="B566" t="s">
        <v>774</v>
      </c>
      <c r="C566">
        <v>562</v>
      </c>
      <c r="D566" t="s">
        <v>16</v>
      </c>
      <c r="E566">
        <v>389</v>
      </c>
      <c r="F566">
        <v>562</v>
      </c>
      <c r="G566">
        <v>145</v>
      </c>
      <c r="H566" t="s">
        <v>17</v>
      </c>
      <c r="I566" t="str">
        <f>VLOOKUP($B566,Taxonomy!$B$2:$X$487,7,1)</f>
        <v xml:space="preserve"> Metazoa</v>
      </c>
      <c r="J566" t="str">
        <f>VLOOKUP($B566,Taxonomy!$B$2:$X$487,8,1)</f>
        <v xml:space="preserve"> Chordata</v>
      </c>
    </row>
    <row r="567" spans="1:10" x14ac:dyDescent="0.3">
      <c r="A567" t="s">
        <v>775</v>
      </c>
      <c r="B567" t="s">
        <v>776</v>
      </c>
      <c r="C567">
        <v>396</v>
      </c>
      <c r="D567" t="s">
        <v>10</v>
      </c>
      <c r="E567">
        <v>144</v>
      </c>
      <c r="F567">
        <v>371</v>
      </c>
      <c r="G567">
        <v>535</v>
      </c>
      <c r="H567" t="s">
        <v>11</v>
      </c>
      <c r="I567" t="str">
        <f>VLOOKUP($B567,Taxonomy!$B$2:$X$487,7,1)</f>
        <v xml:space="preserve"> Metazoa</v>
      </c>
      <c r="J567" t="str">
        <f>VLOOKUP($B567,Taxonomy!$B$2:$X$487,8,1)</f>
        <v xml:space="preserve"> Chordata</v>
      </c>
    </row>
    <row r="568" spans="1:10" x14ac:dyDescent="0.3">
      <c r="A568" t="s">
        <v>777</v>
      </c>
      <c r="B568" t="s">
        <v>778</v>
      </c>
      <c r="C568">
        <v>339</v>
      </c>
      <c r="D568" t="s">
        <v>10</v>
      </c>
      <c r="E568">
        <v>87</v>
      </c>
      <c r="F568">
        <v>314</v>
      </c>
      <c r="G568">
        <v>535</v>
      </c>
      <c r="H568" t="s">
        <v>11</v>
      </c>
      <c r="I568" t="str">
        <f>VLOOKUP($B568,Taxonomy!$B$2:$X$487,7,1)</f>
        <v xml:space="preserve"> Metazoa</v>
      </c>
      <c r="J568" t="str">
        <f>VLOOKUP($B568,Taxonomy!$B$2:$X$487,8,1)</f>
        <v xml:space="preserve"> Chordata</v>
      </c>
    </row>
    <row r="569" spans="1:10" x14ac:dyDescent="0.3">
      <c r="A569" t="s">
        <v>777</v>
      </c>
      <c r="B569" t="s">
        <v>778</v>
      </c>
      <c r="C569">
        <v>339</v>
      </c>
      <c r="D569" t="s">
        <v>100</v>
      </c>
      <c r="E569">
        <v>1</v>
      </c>
      <c r="F569">
        <v>59</v>
      </c>
      <c r="G569">
        <v>14</v>
      </c>
      <c r="H569" t="s">
        <v>100</v>
      </c>
      <c r="I569" t="str">
        <f>VLOOKUP($B569,Taxonomy!$B$2:$X$487,7,1)</f>
        <v xml:space="preserve"> Metazoa</v>
      </c>
      <c r="J569" t="str">
        <f>VLOOKUP($B569,Taxonomy!$B$2:$X$487,8,1)</f>
        <v xml:space="preserve"> Chordata</v>
      </c>
    </row>
    <row r="570" spans="1:10" x14ac:dyDescent="0.3">
      <c r="A570" t="s">
        <v>779</v>
      </c>
      <c r="B570" t="s">
        <v>780</v>
      </c>
      <c r="C570">
        <v>357</v>
      </c>
      <c r="D570" t="s">
        <v>10</v>
      </c>
      <c r="E570">
        <v>104</v>
      </c>
      <c r="F570">
        <v>332</v>
      </c>
      <c r="G570">
        <v>535</v>
      </c>
      <c r="H570" t="s">
        <v>11</v>
      </c>
      <c r="I570" t="str">
        <f>VLOOKUP($B570,Taxonomy!$B$2:$X$487,7,1)</f>
        <v xml:space="preserve"> Metazoa</v>
      </c>
      <c r="J570" t="str">
        <f>VLOOKUP($B570,Taxonomy!$B$2:$X$487,8,1)</f>
        <v xml:space="preserve"> Chordata</v>
      </c>
    </row>
    <row r="571" spans="1:10" x14ac:dyDescent="0.3">
      <c r="A571" t="s">
        <v>781</v>
      </c>
      <c r="B571" t="s">
        <v>782</v>
      </c>
      <c r="C571">
        <v>346</v>
      </c>
      <c r="D571" t="s">
        <v>10</v>
      </c>
      <c r="E571">
        <v>93</v>
      </c>
      <c r="F571">
        <v>321</v>
      </c>
      <c r="G571">
        <v>535</v>
      </c>
      <c r="H571" t="s">
        <v>11</v>
      </c>
      <c r="I571" t="str">
        <f>VLOOKUP($B571,Taxonomy!$B$2:$X$487,7,1)</f>
        <v xml:space="preserve"> Metazoa</v>
      </c>
      <c r="J571" t="str">
        <f>VLOOKUP($B571,Taxonomy!$B$2:$X$487,8,1)</f>
        <v xml:space="preserve"> Chordata</v>
      </c>
    </row>
    <row r="572" spans="1:10" x14ac:dyDescent="0.3">
      <c r="A572" t="s">
        <v>781</v>
      </c>
      <c r="B572" t="s">
        <v>782</v>
      </c>
      <c r="C572">
        <v>346</v>
      </c>
      <c r="D572" t="s">
        <v>100</v>
      </c>
      <c r="E572">
        <v>1</v>
      </c>
      <c r="F572">
        <v>59</v>
      </c>
      <c r="G572">
        <v>14</v>
      </c>
      <c r="H572" t="s">
        <v>100</v>
      </c>
      <c r="I572" t="str">
        <f>VLOOKUP($B572,Taxonomy!$B$2:$X$487,7,1)</f>
        <v xml:space="preserve"> Metazoa</v>
      </c>
      <c r="J572" t="str">
        <f>VLOOKUP($B572,Taxonomy!$B$2:$X$487,8,1)</f>
        <v xml:space="preserve"> Chordata</v>
      </c>
    </row>
    <row r="573" spans="1:10" x14ac:dyDescent="0.3">
      <c r="A573" t="s">
        <v>783</v>
      </c>
      <c r="B573" t="s">
        <v>784</v>
      </c>
      <c r="C573">
        <v>250</v>
      </c>
      <c r="D573" t="s">
        <v>10</v>
      </c>
      <c r="E573">
        <v>78</v>
      </c>
      <c r="F573">
        <v>250</v>
      </c>
      <c r="G573">
        <v>535</v>
      </c>
      <c r="H573" t="s">
        <v>11</v>
      </c>
      <c r="I573" t="str">
        <f>VLOOKUP($B573,Taxonomy!$B$2:$X$487,7,1)</f>
        <v xml:space="preserve"> Metazoa</v>
      </c>
      <c r="J573" t="str">
        <f>VLOOKUP($B573,Taxonomy!$B$2:$X$487,8,1)</f>
        <v xml:space="preserve"> Chordata</v>
      </c>
    </row>
    <row r="574" spans="1:10" x14ac:dyDescent="0.3">
      <c r="A574" t="s">
        <v>785</v>
      </c>
      <c r="B574" t="s">
        <v>786</v>
      </c>
      <c r="C574">
        <v>172</v>
      </c>
      <c r="D574" t="s">
        <v>10</v>
      </c>
      <c r="E574">
        <v>1</v>
      </c>
      <c r="F574">
        <v>172</v>
      </c>
      <c r="G574">
        <v>535</v>
      </c>
      <c r="H574" t="s">
        <v>11</v>
      </c>
      <c r="I574" t="str">
        <f>VLOOKUP($B574,Taxonomy!$B$2:$X$487,7,1)</f>
        <v xml:space="preserve"> Metazoa</v>
      </c>
      <c r="J574" t="str">
        <f>VLOOKUP($B574,Taxonomy!$B$2:$X$487,8,1)</f>
        <v xml:space="preserve"> Chordata</v>
      </c>
    </row>
    <row r="575" spans="1:10" x14ac:dyDescent="0.3">
      <c r="A575" t="s">
        <v>787</v>
      </c>
      <c r="B575" t="s">
        <v>788</v>
      </c>
      <c r="C575">
        <v>408</v>
      </c>
      <c r="D575" t="s">
        <v>10</v>
      </c>
      <c r="E575">
        <v>117</v>
      </c>
      <c r="F575">
        <v>353</v>
      </c>
      <c r="G575">
        <v>535</v>
      </c>
      <c r="H575" t="s">
        <v>11</v>
      </c>
      <c r="I575" t="str">
        <f>VLOOKUP($B575,Taxonomy!$B$2:$X$487,7,1)</f>
        <v xml:space="preserve"> Metazoa</v>
      </c>
      <c r="J575" t="str">
        <f>VLOOKUP($B575,Taxonomy!$B$2:$X$487,8,1)</f>
        <v xml:space="preserve"> Chordata</v>
      </c>
    </row>
    <row r="576" spans="1:10" x14ac:dyDescent="0.3">
      <c r="A576" t="s">
        <v>787</v>
      </c>
      <c r="B576" t="s">
        <v>788</v>
      </c>
      <c r="C576">
        <v>408</v>
      </c>
      <c r="D576" t="s">
        <v>26</v>
      </c>
      <c r="E576">
        <v>22</v>
      </c>
      <c r="F576">
        <v>100</v>
      </c>
      <c r="G576">
        <v>26099</v>
      </c>
      <c r="H576" t="s">
        <v>27</v>
      </c>
      <c r="I576" t="str">
        <f>VLOOKUP($B576,Taxonomy!$B$2:$X$487,7,1)</f>
        <v xml:space="preserve"> Metazoa</v>
      </c>
      <c r="J576" t="str">
        <f>VLOOKUP($B576,Taxonomy!$B$2:$X$487,8,1)</f>
        <v xml:space="preserve"> Chordata</v>
      </c>
    </row>
    <row r="577" spans="1:10" x14ac:dyDescent="0.3">
      <c r="A577" t="s">
        <v>789</v>
      </c>
      <c r="B577" t="s">
        <v>790</v>
      </c>
      <c r="C577">
        <v>492</v>
      </c>
      <c r="D577" t="s">
        <v>10</v>
      </c>
      <c r="E577">
        <v>23</v>
      </c>
      <c r="F577">
        <v>250</v>
      </c>
      <c r="G577">
        <v>535</v>
      </c>
      <c r="H577" t="s">
        <v>11</v>
      </c>
      <c r="I577" t="str">
        <f>VLOOKUP($B577,Taxonomy!$B$2:$X$487,7,1)</f>
        <v xml:space="preserve"> Metazoa</v>
      </c>
      <c r="J577" t="str">
        <f>VLOOKUP($B577,Taxonomy!$B$2:$X$487,8,1)</f>
        <v xml:space="preserve"> Chordata</v>
      </c>
    </row>
    <row r="578" spans="1:10" x14ac:dyDescent="0.3">
      <c r="A578" t="s">
        <v>789</v>
      </c>
      <c r="B578" t="s">
        <v>790</v>
      </c>
      <c r="C578">
        <v>492</v>
      </c>
      <c r="D578" t="s">
        <v>16</v>
      </c>
      <c r="E578">
        <v>346</v>
      </c>
      <c r="F578">
        <v>492</v>
      </c>
      <c r="G578">
        <v>145</v>
      </c>
      <c r="H578" t="s">
        <v>17</v>
      </c>
      <c r="I578" t="str">
        <f>VLOOKUP($B578,Taxonomy!$B$2:$X$487,7,1)</f>
        <v xml:space="preserve"> Metazoa</v>
      </c>
      <c r="J578" t="str">
        <f>VLOOKUP($B578,Taxonomy!$B$2:$X$487,8,1)</f>
        <v xml:space="preserve"> Chordata</v>
      </c>
    </row>
    <row r="579" spans="1:10" x14ac:dyDescent="0.3">
      <c r="A579" t="s">
        <v>791</v>
      </c>
      <c r="B579" t="s">
        <v>792</v>
      </c>
      <c r="C579">
        <v>222</v>
      </c>
      <c r="D579" t="s">
        <v>10</v>
      </c>
      <c r="E579">
        <v>1</v>
      </c>
      <c r="F579">
        <v>198</v>
      </c>
      <c r="G579">
        <v>535</v>
      </c>
      <c r="H579" t="s">
        <v>11</v>
      </c>
      <c r="I579" t="str">
        <f>VLOOKUP($B579,Taxonomy!$B$2:$X$487,7,1)</f>
        <v xml:space="preserve"> Metazoa</v>
      </c>
      <c r="J579" t="str">
        <f>VLOOKUP($B579,Taxonomy!$B$2:$X$487,8,1)</f>
        <v xml:space="preserve"> Chordata</v>
      </c>
    </row>
    <row r="580" spans="1:10" x14ac:dyDescent="0.3">
      <c r="A580" t="s">
        <v>793</v>
      </c>
      <c r="B580" t="s">
        <v>794</v>
      </c>
      <c r="C580">
        <v>341</v>
      </c>
      <c r="D580" t="s">
        <v>10</v>
      </c>
      <c r="E580">
        <v>89</v>
      </c>
      <c r="F580">
        <v>316</v>
      </c>
      <c r="G580">
        <v>535</v>
      </c>
      <c r="H580" t="s">
        <v>11</v>
      </c>
      <c r="I580" t="str">
        <f>VLOOKUP($B580,Taxonomy!$B$2:$X$487,7,1)</f>
        <v xml:space="preserve"> Metazoa</v>
      </c>
      <c r="J580" t="str">
        <f>VLOOKUP($B580,Taxonomy!$B$2:$X$487,8,1)</f>
        <v xml:space="preserve"> Chordata</v>
      </c>
    </row>
    <row r="581" spans="1:10" x14ac:dyDescent="0.3">
      <c r="A581" t="s">
        <v>795</v>
      </c>
      <c r="B581" t="s">
        <v>796</v>
      </c>
      <c r="C581">
        <v>414</v>
      </c>
      <c r="D581" t="s">
        <v>10</v>
      </c>
      <c r="E581">
        <v>116</v>
      </c>
      <c r="F581">
        <v>351</v>
      </c>
      <c r="G581">
        <v>535</v>
      </c>
      <c r="H581" t="s">
        <v>11</v>
      </c>
      <c r="I581" t="str">
        <f>VLOOKUP($B581,Taxonomy!$B$2:$X$487,7,1)</f>
        <v xml:space="preserve"> Metazoa</v>
      </c>
      <c r="J581" t="str">
        <f>VLOOKUP($B581,Taxonomy!$B$2:$X$487,8,1)</f>
        <v xml:space="preserve"> Chordata</v>
      </c>
    </row>
    <row r="582" spans="1:10" x14ac:dyDescent="0.3">
      <c r="A582" t="s">
        <v>795</v>
      </c>
      <c r="B582" t="s">
        <v>796</v>
      </c>
      <c r="C582">
        <v>414</v>
      </c>
      <c r="D582" t="s">
        <v>26</v>
      </c>
      <c r="E582">
        <v>22</v>
      </c>
      <c r="F582">
        <v>96</v>
      </c>
      <c r="G582">
        <v>26099</v>
      </c>
      <c r="H582" t="s">
        <v>27</v>
      </c>
      <c r="I582" t="str">
        <f>VLOOKUP($B582,Taxonomy!$B$2:$X$487,7,1)</f>
        <v xml:space="preserve"> Metazoa</v>
      </c>
      <c r="J582" t="str">
        <f>VLOOKUP($B582,Taxonomy!$B$2:$X$487,8,1)</f>
        <v xml:space="preserve"> Chordata</v>
      </c>
    </row>
    <row r="583" spans="1:10" x14ac:dyDescent="0.3">
      <c r="A583" t="s">
        <v>797</v>
      </c>
      <c r="B583" t="s">
        <v>798</v>
      </c>
      <c r="C583">
        <v>413</v>
      </c>
      <c r="D583" t="s">
        <v>10</v>
      </c>
      <c r="E583">
        <v>117</v>
      </c>
      <c r="F583">
        <v>350</v>
      </c>
      <c r="G583">
        <v>535</v>
      </c>
      <c r="H583" t="s">
        <v>11</v>
      </c>
      <c r="I583" t="str">
        <f>VLOOKUP($B583,Taxonomy!$B$2:$X$487,7,1)</f>
        <v xml:space="preserve"> Metazoa</v>
      </c>
      <c r="J583" t="str">
        <f>VLOOKUP($B583,Taxonomy!$B$2:$X$487,8,1)</f>
        <v xml:space="preserve"> Chordata</v>
      </c>
    </row>
    <row r="584" spans="1:10" x14ac:dyDescent="0.3">
      <c r="A584" t="s">
        <v>797</v>
      </c>
      <c r="B584" t="s">
        <v>798</v>
      </c>
      <c r="C584">
        <v>413</v>
      </c>
      <c r="D584" t="s">
        <v>26</v>
      </c>
      <c r="E584">
        <v>22</v>
      </c>
      <c r="F584">
        <v>99</v>
      </c>
      <c r="G584">
        <v>26099</v>
      </c>
      <c r="H584" t="s">
        <v>27</v>
      </c>
      <c r="I584" t="str">
        <f>VLOOKUP($B584,Taxonomy!$B$2:$X$487,7,1)</f>
        <v xml:space="preserve"> Metazoa</v>
      </c>
      <c r="J584" t="str">
        <f>VLOOKUP($B584,Taxonomy!$B$2:$X$487,8,1)</f>
        <v xml:space="preserve"> Chordata</v>
      </c>
    </row>
    <row r="585" spans="1:10" x14ac:dyDescent="0.3">
      <c r="A585" t="s">
        <v>799</v>
      </c>
      <c r="B585" t="s">
        <v>800</v>
      </c>
      <c r="C585">
        <v>446</v>
      </c>
      <c r="D585" t="s">
        <v>10</v>
      </c>
      <c r="E585">
        <v>15</v>
      </c>
      <c r="F585">
        <v>242</v>
      </c>
      <c r="G585">
        <v>535</v>
      </c>
      <c r="H585" t="s">
        <v>11</v>
      </c>
      <c r="I585" t="str">
        <f>VLOOKUP($B585,Taxonomy!$B$2:$X$487,7,1)</f>
        <v xml:space="preserve"> Metazoa</v>
      </c>
      <c r="J585" t="str">
        <f>VLOOKUP($B585,Taxonomy!$B$2:$X$487,8,1)</f>
        <v xml:space="preserve"> Chordata</v>
      </c>
    </row>
    <row r="586" spans="1:10" x14ac:dyDescent="0.3">
      <c r="A586" t="s">
        <v>799</v>
      </c>
      <c r="B586" t="s">
        <v>800</v>
      </c>
      <c r="C586">
        <v>446</v>
      </c>
      <c r="D586" t="s">
        <v>16</v>
      </c>
      <c r="E586">
        <v>254</v>
      </c>
      <c r="F586">
        <v>446</v>
      </c>
      <c r="G586">
        <v>145</v>
      </c>
      <c r="H586" t="s">
        <v>17</v>
      </c>
      <c r="I586" t="str">
        <f>VLOOKUP($B586,Taxonomy!$B$2:$X$487,7,1)</f>
        <v xml:space="preserve"> Metazoa</v>
      </c>
      <c r="J586" t="str">
        <f>VLOOKUP($B586,Taxonomy!$B$2:$X$487,8,1)</f>
        <v xml:space="preserve"> Chordata</v>
      </c>
    </row>
    <row r="587" spans="1:10" x14ac:dyDescent="0.3">
      <c r="A587" t="s">
        <v>801</v>
      </c>
      <c r="B587" t="s">
        <v>802</v>
      </c>
      <c r="C587">
        <v>373</v>
      </c>
      <c r="D587" t="s">
        <v>10</v>
      </c>
      <c r="E587">
        <v>121</v>
      </c>
      <c r="F587">
        <v>348</v>
      </c>
      <c r="G587">
        <v>535</v>
      </c>
      <c r="H587" t="s">
        <v>11</v>
      </c>
      <c r="I587" t="str">
        <f>VLOOKUP($B587,Taxonomy!$B$2:$X$487,7,1)</f>
        <v xml:space="preserve"> Metazoa</v>
      </c>
      <c r="J587" t="str">
        <f>VLOOKUP($B587,Taxonomy!$B$2:$X$487,8,1)</f>
        <v xml:space="preserve"> Chordata</v>
      </c>
    </row>
    <row r="588" spans="1:10" x14ac:dyDescent="0.3">
      <c r="A588" t="s">
        <v>803</v>
      </c>
      <c r="B588" t="s">
        <v>804</v>
      </c>
      <c r="C588">
        <v>483</v>
      </c>
      <c r="D588" t="s">
        <v>10</v>
      </c>
      <c r="E588">
        <v>22</v>
      </c>
      <c r="F588">
        <v>249</v>
      </c>
      <c r="G588">
        <v>535</v>
      </c>
      <c r="H588" t="s">
        <v>11</v>
      </c>
      <c r="I588" t="str">
        <f>VLOOKUP($B588,Taxonomy!$B$2:$X$487,7,1)</f>
        <v xml:space="preserve"> Metazoa</v>
      </c>
      <c r="J588" t="str">
        <f>VLOOKUP($B588,Taxonomy!$B$2:$X$487,8,1)</f>
        <v xml:space="preserve"> Chordata</v>
      </c>
    </row>
    <row r="589" spans="1:10" x14ac:dyDescent="0.3">
      <c r="A589" t="s">
        <v>803</v>
      </c>
      <c r="B589" t="s">
        <v>804</v>
      </c>
      <c r="C589">
        <v>483</v>
      </c>
      <c r="D589" t="s">
        <v>16</v>
      </c>
      <c r="E589">
        <v>261</v>
      </c>
      <c r="F589">
        <v>483</v>
      </c>
      <c r="G589">
        <v>145</v>
      </c>
      <c r="H589" t="s">
        <v>17</v>
      </c>
      <c r="I589" t="str">
        <f>VLOOKUP($B589,Taxonomy!$B$2:$X$487,7,1)</f>
        <v xml:space="preserve"> Metazoa</v>
      </c>
      <c r="J589" t="str">
        <f>VLOOKUP($B589,Taxonomy!$B$2:$X$487,8,1)</f>
        <v xml:space="preserve"> Chordata</v>
      </c>
    </row>
    <row r="590" spans="1:10" x14ac:dyDescent="0.3">
      <c r="A590" t="s">
        <v>805</v>
      </c>
      <c r="B590" t="s">
        <v>806</v>
      </c>
      <c r="C590">
        <v>484</v>
      </c>
      <c r="D590" t="s">
        <v>10</v>
      </c>
      <c r="E590">
        <v>22</v>
      </c>
      <c r="F590">
        <v>249</v>
      </c>
      <c r="G590">
        <v>535</v>
      </c>
      <c r="H590" t="s">
        <v>11</v>
      </c>
      <c r="I590" t="str">
        <f>VLOOKUP($B590,Taxonomy!$B$2:$X$487,7,1)</f>
        <v xml:space="preserve"> Metazoa</v>
      </c>
      <c r="J590" t="str">
        <f>VLOOKUP($B590,Taxonomy!$B$2:$X$487,8,1)</f>
        <v xml:space="preserve"> Chordata</v>
      </c>
    </row>
    <row r="591" spans="1:10" x14ac:dyDescent="0.3">
      <c r="A591" t="s">
        <v>805</v>
      </c>
      <c r="B591" t="s">
        <v>806</v>
      </c>
      <c r="C591">
        <v>484</v>
      </c>
      <c r="D591" t="s">
        <v>16</v>
      </c>
      <c r="E591">
        <v>261</v>
      </c>
      <c r="F591">
        <v>484</v>
      </c>
      <c r="G591">
        <v>145</v>
      </c>
      <c r="H591" t="s">
        <v>17</v>
      </c>
      <c r="I591" t="str">
        <f>VLOOKUP($B591,Taxonomy!$B$2:$X$487,7,1)</f>
        <v xml:space="preserve"> Metazoa</v>
      </c>
      <c r="J591" t="str">
        <f>VLOOKUP($B591,Taxonomy!$B$2:$X$487,8,1)</f>
        <v xml:space="preserve"> Chordata</v>
      </c>
    </row>
    <row r="592" spans="1:10" x14ac:dyDescent="0.3">
      <c r="A592" t="s">
        <v>807</v>
      </c>
      <c r="B592" t="s">
        <v>808</v>
      </c>
      <c r="C592">
        <v>482</v>
      </c>
      <c r="D592" t="s">
        <v>10</v>
      </c>
      <c r="E592">
        <v>21</v>
      </c>
      <c r="F592">
        <v>248</v>
      </c>
      <c r="G592">
        <v>535</v>
      </c>
      <c r="H592" t="s">
        <v>11</v>
      </c>
      <c r="I592" t="str">
        <f>VLOOKUP($B592,Taxonomy!$B$2:$X$487,7,1)</f>
        <v xml:space="preserve"> Metazoa</v>
      </c>
      <c r="J592" t="str">
        <f>VLOOKUP($B592,Taxonomy!$B$2:$X$487,8,1)</f>
        <v xml:space="preserve"> Chordata</v>
      </c>
    </row>
    <row r="593" spans="1:10" x14ac:dyDescent="0.3">
      <c r="A593" t="s">
        <v>807</v>
      </c>
      <c r="B593" t="s">
        <v>808</v>
      </c>
      <c r="C593">
        <v>482</v>
      </c>
      <c r="D593" t="s">
        <v>16</v>
      </c>
      <c r="E593">
        <v>260</v>
      </c>
      <c r="F593">
        <v>482</v>
      </c>
      <c r="G593">
        <v>145</v>
      </c>
      <c r="H593" t="s">
        <v>17</v>
      </c>
      <c r="I593" t="str">
        <f>VLOOKUP($B593,Taxonomy!$B$2:$X$487,7,1)</f>
        <v xml:space="preserve"> Metazoa</v>
      </c>
      <c r="J593" t="str">
        <f>VLOOKUP($B593,Taxonomy!$B$2:$X$487,8,1)</f>
        <v xml:space="preserve"> Chordata</v>
      </c>
    </row>
    <row r="594" spans="1:10" x14ac:dyDescent="0.3">
      <c r="A594" t="s">
        <v>809</v>
      </c>
      <c r="B594" t="s">
        <v>810</v>
      </c>
      <c r="C594">
        <v>341</v>
      </c>
      <c r="D594" t="s">
        <v>10</v>
      </c>
      <c r="E594">
        <v>89</v>
      </c>
      <c r="F594">
        <v>316</v>
      </c>
      <c r="G594">
        <v>535</v>
      </c>
      <c r="H594" t="s">
        <v>11</v>
      </c>
      <c r="I594" t="str">
        <f>VLOOKUP($B594,Taxonomy!$B$2:$X$487,7,1)</f>
        <v xml:space="preserve"> Metazoa</v>
      </c>
      <c r="J594" t="str">
        <f>VLOOKUP($B594,Taxonomy!$B$2:$X$487,8,1)</f>
        <v xml:space="preserve"> Chordata</v>
      </c>
    </row>
    <row r="595" spans="1:10" x14ac:dyDescent="0.3">
      <c r="A595" t="s">
        <v>811</v>
      </c>
      <c r="B595" t="s">
        <v>812</v>
      </c>
      <c r="C595">
        <v>303</v>
      </c>
      <c r="D595" t="s">
        <v>10</v>
      </c>
      <c r="E595">
        <v>15</v>
      </c>
      <c r="F595">
        <v>242</v>
      </c>
      <c r="G595">
        <v>535</v>
      </c>
      <c r="H595" t="s">
        <v>11</v>
      </c>
      <c r="I595" t="str">
        <f>VLOOKUP($B595,Taxonomy!$B$2:$X$487,7,1)</f>
        <v xml:space="preserve"> Metazoa</v>
      </c>
      <c r="J595" t="str">
        <f>VLOOKUP($B595,Taxonomy!$B$2:$X$487,8,1)</f>
        <v xml:space="preserve"> Chordata</v>
      </c>
    </row>
    <row r="596" spans="1:10" x14ac:dyDescent="0.3">
      <c r="A596" t="s">
        <v>811</v>
      </c>
      <c r="B596" t="s">
        <v>812</v>
      </c>
      <c r="C596">
        <v>303</v>
      </c>
      <c r="D596" t="s">
        <v>16</v>
      </c>
      <c r="E596">
        <v>254</v>
      </c>
      <c r="F596">
        <v>303</v>
      </c>
      <c r="G596">
        <v>145</v>
      </c>
      <c r="H596" t="s">
        <v>17</v>
      </c>
      <c r="I596" t="str">
        <f>VLOOKUP($B596,Taxonomy!$B$2:$X$487,7,1)</f>
        <v xml:space="preserve"> Metazoa</v>
      </c>
      <c r="J596" t="str">
        <f>VLOOKUP($B596,Taxonomy!$B$2:$X$487,8,1)</f>
        <v xml:space="preserve"> Chordata</v>
      </c>
    </row>
    <row r="597" spans="1:10" x14ac:dyDescent="0.3">
      <c r="A597" t="s">
        <v>813</v>
      </c>
      <c r="B597" t="s">
        <v>814</v>
      </c>
      <c r="C597">
        <v>416</v>
      </c>
      <c r="D597" t="s">
        <v>10</v>
      </c>
      <c r="E597">
        <v>117</v>
      </c>
      <c r="F597">
        <v>352</v>
      </c>
      <c r="G597">
        <v>535</v>
      </c>
      <c r="H597" t="s">
        <v>11</v>
      </c>
      <c r="I597" t="str">
        <f>VLOOKUP($B597,Taxonomy!$B$2:$X$487,7,1)</f>
        <v xml:space="preserve"> Metazoa</v>
      </c>
      <c r="J597" t="str">
        <f>VLOOKUP($B597,Taxonomy!$B$2:$X$487,8,1)</f>
        <v xml:space="preserve"> Chordata</v>
      </c>
    </row>
    <row r="598" spans="1:10" x14ac:dyDescent="0.3">
      <c r="A598" t="s">
        <v>813</v>
      </c>
      <c r="B598" t="s">
        <v>814</v>
      </c>
      <c r="C598">
        <v>416</v>
      </c>
      <c r="D598" t="s">
        <v>26</v>
      </c>
      <c r="E598">
        <v>22</v>
      </c>
      <c r="F598">
        <v>101</v>
      </c>
      <c r="G598">
        <v>26099</v>
      </c>
      <c r="H598" t="s">
        <v>27</v>
      </c>
      <c r="I598" t="str">
        <f>VLOOKUP($B598,Taxonomy!$B$2:$X$487,7,1)</f>
        <v xml:space="preserve"> Metazoa</v>
      </c>
      <c r="J598" t="str">
        <f>VLOOKUP($B598,Taxonomy!$B$2:$X$487,8,1)</f>
        <v xml:space="preserve"> Chordata</v>
      </c>
    </row>
    <row r="599" spans="1:10" x14ac:dyDescent="0.3">
      <c r="A599" t="s">
        <v>815</v>
      </c>
      <c r="B599" t="s">
        <v>816</v>
      </c>
      <c r="C599">
        <v>373</v>
      </c>
      <c r="D599" t="s">
        <v>10</v>
      </c>
      <c r="E599">
        <v>121</v>
      </c>
      <c r="F599">
        <v>348</v>
      </c>
      <c r="G599">
        <v>535</v>
      </c>
      <c r="H599" t="s">
        <v>11</v>
      </c>
      <c r="I599" t="str">
        <f>VLOOKUP($B599,Taxonomy!$B$2:$X$487,7,1)</f>
        <v xml:space="preserve"> Metazoa</v>
      </c>
      <c r="J599" t="str">
        <f>VLOOKUP($B599,Taxonomy!$B$2:$X$487,8,1)</f>
        <v xml:space="preserve"> Chordata</v>
      </c>
    </row>
    <row r="600" spans="1:10" x14ac:dyDescent="0.3">
      <c r="A600" t="s">
        <v>817</v>
      </c>
      <c r="B600" t="s">
        <v>818</v>
      </c>
      <c r="C600">
        <v>483</v>
      </c>
      <c r="D600" t="s">
        <v>10</v>
      </c>
      <c r="E600">
        <v>22</v>
      </c>
      <c r="F600">
        <v>249</v>
      </c>
      <c r="G600">
        <v>535</v>
      </c>
      <c r="H600" t="s">
        <v>11</v>
      </c>
      <c r="I600" t="str">
        <f>VLOOKUP($B600,Taxonomy!$B$2:$X$487,7,1)</f>
        <v xml:space="preserve"> Metazoa</v>
      </c>
      <c r="J600" t="str">
        <f>VLOOKUP($B600,Taxonomy!$B$2:$X$487,8,1)</f>
        <v xml:space="preserve"> Chordata</v>
      </c>
    </row>
    <row r="601" spans="1:10" x14ac:dyDescent="0.3">
      <c r="A601" t="s">
        <v>817</v>
      </c>
      <c r="B601" t="s">
        <v>818</v>
      </c>
      <c r="C601">
        <v>483</v>
      </c>
      <c r="D601" t="s">
        <v>16</v>
      </c>
      <c r="E601">
        <v>261</v>
      </c>
      <c r="F601">
        <v>483</v>
      </c>
      <c r="G601">
        <v>145</v>
      </c>
      <c r="H601" t="s">
        <v>17</v>
      </c>
      <c r="I601" t="str">
        <f>VLOOKUP($B601,Taxonomy!$B$2:$X$487,7,1)</f>
        <v xml:space="preserve"> Metazoa</v>
      </c>
      <c r="J601" t="str">
        <f>VLOOKUP($B601,Taxonomy!$B$2:$X$487,8,1)</f>
        <v xml:space="preserve"> Chordata</v>
      </c>
    </row>
    <row r="602" spans="1:10" x14ac:dyDescent="0.3">
      <c r="A602" t="s">
        <v>819</v>
      </c>
      <c r="B602" t="s">
        <v>820</v>
      </c>
      <c r="C602">
        <v>187</v>
      </c>
      <c r="D602" t="s">
        <v>10</v>
      </c>
      <c r="E602">
        <v>1</v>
      </c>
      <c r="F602">
        <v>187</v>
      </c>
      <c r="G602">
        <v>535</v>
      </c>
      <c r="H602" t="s">
        <v>11</v>
      </c>
      <c r="I602" t="str">
        <f>VLOOKUP($B602,Taxonomy!$B$2:$X$487,7,1)</f>
        <v xml:space="preserve"> Metazoa</v>
      </c>
      <c r="J602" t="str">
        <f>VLOOKUP($B602,Taxonomy!$B$2:$X$487,8,1)</f>
        <v xml:space="preserve"> Chordata</v>
      </c>
    </row>
    <row r="603" spans="1:10" x14ac:dyDescent="0.3">
      <c r="A603" t="s">
        <v>821</v>
      </c>
      <c r="B603" t="s">
        <v>822</v>
      </c>
      <c r="C603">
        <v>244</v>
      </c>
      <c r="D603" t="s">
        <v>10</v>
      </c>
      <c r="E603">
        <v>8</v>
      </c>
      <c r="F603">
        <v>219</v>
      </c>
      <c r="G603">
        <v>535</v>
      </c>
      <c r="H603" t="s">
        <v>11</v>
      </c>
      <c r="I603" t="str">
        <f>VLOOKUP($B603,Taxonomy!$B$2:$X$487,7,1)</f>
        <v xml:space="preserve"> Metazoa</v>
      </c>
      <c r="J603" t="str">
        <f>VLOOKUP($B603,Taxonomy!$B$2:$X$487,8,1)</f>
        <v xml:space="preserve"> Chordata</v>
      </c>
    </row>
    <row r="604" spans="1:10" x14ac:dyDescent="0.3">
      <c r="A604" t="s">
        <v>823</v>
      </c>
      <c r="B604" t="s">
        <v>824</v>
      </c>
      <c r="C604">
        <v>427</v>
      </c>
      <c r="D604" t="s">
        <v>10</v>
      </c>
      <c r="E604">
        <v>247</v>
      </c>
      <c r="F604">
        <v>368</v>
      </c>
      <c r="G604">
        <v>535</v>
      </c>
      <c r="H604" t="s">
        <v>11</v>
      </c>
      <c r="I604" t="str">
        <f>VLOOKUP($B604,Taxonomy!$B$2:$X$487,7,1)</f>
        <v xml:space="preserve"> Metazoa</v>
      </c>
      <c r="J604" t="str">
        <f>VLOOKUP($B604,Taxonomy!$B$2:$X$487,8,1)</f>
        <v xml:space="preserve"> Chordata</v>
      </c>
    </row>
    <row r="605" spans="1:10" x14ac:dyDescent="0.3">
      <c r="A605" t="s">
        <v>825</v>
      </c>
      <c r="B605" t="s">
        <v>826</v>
      </c>
      <c r="C605">
        <v>410</v>
      </c>
      <c r="D605" t="s">
        <v>10</v>
      </c>
      <c r="E605">
        <v>117</v>
      </c>
      <c r="F605">
        <v>352</v>
      </c>
      <c r="G605">
        <v>535</v>
      </c>
      <c r="H605" t="s">
        <v>11</v>
      </c>
      <c r="I605" t="str">
        <f>VLOOKUP($B605,Taxonomy!$B$2:$X$487,7,1)</f>
        <v xml:space="preserve"> Metazoa</v>
      </c>
      <c r="J605" t="str">
        <f>VLOOKUP($B605,Taxonomy!$B$2:$X$487,8,1)</f>
        <v xml:space="preserve"> Chordata</v>
      </c>
    </row>
    <row r="606" spans="1:10" x14ac:dyDescent="0.3">
      <c r="A606" t="s">
        <v>825</v>
      </c>
      <c r="B606" t="s">
        <v>826</v>
      </c>
      <c r="C606">
        <v>410</v>
      </c>
      <c r="D606" t="s">
        <v>26</v>
      </c>
      <c r="E606">
        <v>22</v>
      </c>
      <c r="F606">
        <v>101</v>
      </c>
      <c r="G606">
        <v>26099</v>
      </c>
      <c r="H606" t="s">
        <v>27</v>
      </c>
      <c r="I606" t="str">
        <f>VLOOKUP($B606,Taxonomy!$B$2:$X$487,7,1)</f>
        <v xml:space="preserve"> Metazoa</v>
      </c>
      <c r="J606" t="str">
        <f>VLOOKUP($B606,Taxonomy!$B$2:$X$487,8,1)</f>
        <v xml:space="preserve"> Chordata</v>
      </c>
    </row>
    <row r="607" spans="1:10" x14ac:dyDescent="0.3">
      <c r="A607" t="s">
        <v>827</v>
      </c>
      <c r="B607" t="s">
        <v>828</v>
      </c>
      <c r="C607">
        <v>572</v>
      </c>
      <c r="D607" t="s">
        <v>10</v>
      </c>
      <c r="E607">
        <v>24</v>
      </c>
      <c r="F607">
        <v>251</v>
      </c>
      <c r="G607">
        <v>535</v>
      </c>
      <c r="H607" t="s">
        <v>11</v>
      </c>
      <c r="I607" t="str">
        <f>VLOOKUP($B607,Taxonomy!$B$2:$X$487,7,1)</f>
        <v xml:space="preserve"> Metazoa</v>
      </c>
      <c r="J607" t="str">
        <f>VLOOKUP($B607,Taxonomy!$B$2:$X$487,8,1)</f>
        <v xml:space="preserve"> Chordata</v>
      </c>
    </row>
    <row r="608" spans="1:10" x14ac:dyDescent="0.3">
      <c r="A608" t="s">
        <v>827</v>
      </c>
      <c r="B608" t="s">
        <v>828</v>
      </c>
      <c r="C608">
        <v>572</v>
      </c>
      <c r="D608" t="s">
        <v>16</v>
      </c>
      <c r="E608">
        <v>410</v>
      </c>
      <c r="F608">
        <v>572</v>
      </c>
      <c r="G608">
        <v>145</v>
      </c>
      <c r="H608" t="s">
        <v>17</v>
      </c>
      <c r="I608" t="str">
        <f>VLOOKUP($B608,Taxonomy!$B$2:$X$487,7,1)</f>
        <v xml:space="preserve"> Metazoa</v>
      </c>
      <c r="J608" t="str">
        <f>VLOOKUP($B608,Taxonomy!$B$2:$X$487,8,1)</f>
        <v xml:space="preserve"> Chordata</v>
      </c>
    </row>
    <row r="609" spans="1:10" x14ac:dyDescent="0.3">
      <c r="A609" t="s">
        <v>829</v>
      </c>
      <c r="B609" t="s">
        <v>830</v>
      </c>
      <c r="C609">
        <v>499</v>
      </c>
      <c r="D609" t="s">
        <v>10</v>
      </c>
      <c r="E609">
        <v>5</v>
      </c>
      <c r="F609">
        <v>232</v>
      </c>
      <c r="G609">
        <v>535</v>
      </c>
      <c r="H609" t="s">
        <v>11</v>
      </c>
      <c r="I609" t="str">
        <f>VLOOKUP($B609,Taxonomy!$B$2:$X$487,7,1)</f>
        <v xml:space="preserve"> Metazoa</v>
      </c>
      <c r="J609" t="str">
        <f>VLOOKUP($B609,Taxonomy!$B$2:$X$487,8,1)</f>
        <v xml:space="preserve"> Chordata</v>
      </c>
    </row>
    <row r="610" spans="1:10" x14ac:dyDescent="0.3">
      <c r="A610" t="s">
        <v>829</v>
      </c>
      <c r="B610" t="s">
        <v>830</v>
      </c>
      <c r="C610">
        <v>499</v>
      </c>
      <c r="D610" t="s">
        <v>16</v>
      </c>
      <c r="E610">
        <v>244</v>
      </c>
      <c r="F610">
        <v>499</v>
      </c>
      <c r="G610">
        <v>145</v>
      </c>
      <c r="H610" t="s">
        <v>17</v>
      </c>
      <c r="I610" t="str">
        <f>VLOOKUP($B610,Taxonomy!$B$2:$X$487,7,1)</f>
        <v xml:space="preserve"> Metazoa</v>
      </c>
      <c r="J610" t="str">
        <f>VLOOKUP($B610,Taxonomy!$B$2:$X$487,8,1)</f>
        <v xml:space="preserve"> Chordata</v>
      </c>
    </row>
    <row r="611" spans="1:10" x14ac:dyDescent="0.3">
      <c r="A611" t="s">
        <v>831</v>
      </c>
      <c r="B611" t="s">
        <v>832</v>
      </c>
      <c r="C611">
        <v>495</v>
      </c>
      <c r="D611" t="s">
        <v>10</v>
      </c>
      <c r="E611">
        <v>5</v>
      </c>
      <c r="F611">
        <v>232</v>
      </c>
      <c r="G611">
        <v>535</v>
      </c>
      <c r="H611" t="s">
        <v>11</v>
      </c>
      <c r="I611" t="str">
        <f>VLOOKUP($B611,Taxonomy!$B$2:$X$487,7,1)</f>
        <v xml:space="preserve"> Metazoa</v>
      </c>
      <c r="J611" t="str">
        <f>VLOOKUP($B611,Taxonomy!$B$2:$X$487,8,1)</f>
        <v xml:space="preserve"> Chordata</v>
      </c>
    </row>
    <row r="612" spans="1:10" x14ac:dyDescent="0.3">
      <c r="A612" t="s">
        <v>831</v>
      </c>
      <c r="B612" t="s">
        <v>832</v>
      </c>
      <c r="C612">
        <v>495</v>
      </c>
      <c r="D612" t="s">
        <v>16</v>
      </c>
      <c r="E612">
        <v>244</v>
      </c>
      <c r="F612">
        <v>495</v>
      </c>
      <c r="G612">
        <v>145</v>
      </c>
      <c r="H612" t="s">
        <v>17</v>
      </c>
      <c r="I612" t="str">
        <f>VLOOKUP($B612,Taxonomy!$B$2:$X$487,7,1)</f>
        <v xml:space="preserve"> Metazoa</v>
      </c>
      <c r="J612" t="str">
        <f>VLOOKUP($B612,Taxonomy!$B$2:$X$487,8,1)</f>
        <v xml:space="preserve"> Chordata</v>
      </c>
    </row>
    <row r="613" spans="1:10" x14ac:dyDescent="0.3">
      <c r="A613" t="s">
        <v>833</v>
      </c>
      <c r="B613" t="s">
        <v>834</v>
      </c>
      <c r="C613">
        <v>470</v>
      </c>
      <c r="D613" t="s">
        <v>10</v>
      </c>
      <c r="E613">
        <v>5</v>
      </c>
      <c r="F613">
        <v>232</v>
      </c>
      <c r="G613">
        <v>535</v>
      </c>
      <c r="H613" t="s">
        <v>11</v>
      </c>
      <c r="I613" t="str">
        <f>VLOOKUP($B613,Taxonomy!$B$2:$X$487,7,1)</f>
        <v xml:space="preserve"> Metazoa</v>
      </c>
      <c r="J613" t="str">
        <f>VLOOKUP($B613,Taxonomy!$B$2:$X$487,8,1)</f>
        <v xml:space="preserve"> Chordata</v>
      </c>
    </row>
    <row r="614" spans="1:10" x14ac:dyDescent="0.3">
      <c r="A614" t="s">
        <v>833</v>
      </c>
      <c r="B614" t="s">
        <v>834</v>
      </c>
      <c r="C614">
        <v>470</v>
      </c>
      <c r="D614" t="s">
        <v>16</v>
      </c>
      <c r="E614">
        <v>244</v>
      </c>
      <c r="F614">
        <v>470</v>
      </c>
      <c r="G614">
        <v>145</v>
      </c>
      <c r="H614" t="s">
        <v>17</v>
      </c>
      <c r="I614" t="str">
        <f>VLOOKUP($B614,Taxonomy!$B$2:$X$487,7,1)</f>
        <v xml:space="preserve"> Metazoa</v>
      </c>
      <c r="J614" t="str">
        <f>VLOOKUP($B614,Taxonomy!$B$2:$X$487,8,1)</f>
        <v xml:space="preserve"> Chordata</v>
      </c>
    </row>
    <row r="615" spans="1:10" x14ac:dyDescent="0.3">
      <c r="A615" t="s">
        <v>835</v>
      </c>
      <c r="B615" t="s">
        <v>836</v>
      </c>
      <c r="C615">
        <v>457</v>
      </c>
      <c r="D615" t="s">
        <v>10</v>
      </c>
      <c r="E615">
        <v>5</v>
      </c>
      <c r="F615">
        <v>232</v>
      </c>
      <c r="G615">
        <v>535</v>
      </c>
      <c r="H615" t="s">
        <v>11</v>
      </c>
      <c r="I615" t="str">
        <f>VLOOKUP($B615,Taxonomy!$B$2:$X$487,7,1)</f>
        <v xml:space="preserve"> Metazoa</v>
      </c>
      <c r="J615" t="str">
        <f>VLOOKUP($B615,Taxonomy!$B$2:$X$487,8,1)</f>
        <v xml:space="preserve"> Chordata</v>
      </c>
    </row>
    <row r="616" spans="1:10" x14ac:dyDescent="0.3">
      <c r="A616" t="s">
        <v>835</v>
      </c>
      <c r="B616" t="s">
        <v>836</v>
      </c>
      <c r="C616">
        <v>457</v>
      </c>
      <c r="D616" t="s">
        <v>16</v>
      </c>
      <c r="E616">
        <v>244</v>
      </c>
      <c r="F616">
        <v>457</v>
      </c>
      <c r="G616">
        <v>145</v>
      </c>
      <c r="H616" t="s">
        <v>17</v>
      </c>
      <c r="I616" t="str">
        <f>VLOOKUP($B616,Taxonomy!$B$2:$X$487,7,1)</f>
        <v xml:space="preserve"> Metazoa</v>
      </c>
      <c r="J616" t="str">
        <f>VLOOKUP($B616,Taxonomy!$B$2:$X$487,8,1)</f>
        <v xml:space="preserve"> Chordata</v>
      </c>
    </row>
    <row r="617" spans="1:10" x14ac:dyDescent="0.3">
      <c r="A617" t="s">
        <v>837</v>
      </c>
      <c r="B617" t="s">
        <v>838</v>
      </c>
      <c r="C617">
        <v>385</v>
      </c>
      <c r="D617" t="s">
        <v>10</v>
      </c>
      <c r="E617">
        <v>133</v>
      </c>
      <c r="F617">
        <v>360</v>
      </c>
      <c r="G617">
        <v>535</v>
      </c>
      <c r="H617" t="s">
        <v>11</v>
      </c>
      <c r="I617" t="str">
        <f>VLOOKUP($B617,Taxonomy!$B$2:$X$487,7,1)</f>
        <v xml:space="preserve"> Metazoa</v>
      </c>
      <c r="J617" t="str">
        <f>VLOOKUP($B617,Taxonomy!$B$2:$X$487,8,1)</f>
        <v xml:space="preserve"> Chordata</v>
      </c>
    </row>
    <row r="618" spans="1:10" x14ac:dyDescent="0.3">
      <c r="A618" t="s">
        <v>837</v>
      </c>
      <c r="B618" t="s">
        <v>838</v>
      </c>
      <c r="C618">
        <v>385</v>
      </c>
      <c r="D618" t="s">
        <v>100</v>
      </c>
      <c r="E618">
        <v>7</v>
      </c>
      <c r="F618">
        <v>58</v>
      </c>
      <c r="G618">
        <v>14</v>
      </c>
      <c r="H618" t="s">
        <v>100</v>
      </c>
      <c r="I618" t="str">
        <f>VLOOKUP($B618,Taxonomy!$B$2:$X$487,7,1)</f>
        <v xml:space="preserve"> Metazoa</v>
      </c>
      <c r="J618" t="str">
        <f>VLOOKUP($B618,Taxonomy!$B$2:$X$487,8,1)</f>
        <v xml:space="preserve"> Chordata</v>
      </c>
    </row>
    <row r="619" spans="1:10" x14ac:dyDescent="0.3">
      <c r="A619" t="s">
        <v>839</v>
      </c>
      <c r="B619" t="s">
        <v>840</v>
      </c>
      <c r="C619">
        <v>355</v>
      </c>
      <c r="D619" t="s">
        <v>10</v>
      </c>
      <c r="E619">
        <v>103</v>
      </c>
      <c r="F619">
        <v>330</v>
      </c>
      <c r="G619">
        <v>535</v>
      </c>
      <c r="H619" t="s">
        <v>11</v>
      </c>
      <c r="I619" t="str">
        <f>VLOOKUP($B619,Taxonomy!$B$2:$X$487,7,1)</f>
        <v xml:space="preserve"> Metazoa</v>
      </c>
      <c r="J619" t="str">
        <f>VLOOKUP($B619,Taxonomy!$B$2:$X$487,8,1)</f>
        <v xml:space="preserve"> Chordata</v>
      </c>
    </row>
    <row r="620" spans="1:10" x14ac:dyDescent="0.3">
      <c r="A620" t="s">
        <v>841</v>
      </c>
      <c r="B620" t="s">
        <v>842</v>
      </c>
      <c r="C620">
        <v>337</v>
      </c>
      <c r="D620" t="s">
        <v>10</v>
      </c>
      <c r="E620">
        <v>85</v>
      </c>
      <c r="F620">
        <v>312</v>
      </c>
      <c r="G620">
        <v>535</v>
      </c>
      <c r="H620" t="s">
        <v>11</v>
      </c>
      <c r="I620" t="str">
        <f>VLOOKUP($B620,Taxonomy!$B$2:$X$487,7,1)</f>
        <v xml:space="preserve"> Metazoa</v>
      </c>
      <c r="J620" t="str">
        <f>VLOOKUP($B620,Taxonomy!$B$2:$X$487,8,1)</f>
        <v xml:space="preserve"> Chordata</v>
      </c>
    </row>
    <row r="621" spans="1:10" x14ac:dyDescent="0.3">
      <c r="A621" t="s">
        <v>841</v>
      </c>
      <c r="B621" t="s">
        <v>842</v>
      </c>
      <c r="C621">
        <v>337</v>
      </c>
      <c r="D621" t="s">
        <v>100</v>
      </c>
      <c r="E621">
        <v>7</v>
      </c>
      <c r="F621">
        <v>58</v>
      </c>
      <c r="G621">
        <v>14</v>
      </c>
      <c r="H621" t="s">
        <v>100</v>
      </c>
      <c r="I621" t="str">
        <f>VLOOKUP($B621,Taxonomy!$B$2:$X$487,7,1)</f>
        <v xml:space="preserve"> Metazoa</v>
      </c>
      <c r="J621" t="str">
        <f>VLOOKUP($B621,Taxonomy!$B$2:$X$487,8,1)</f>
        <v xml:space="preserve"> Chordata</v>
      </c>
    </row>
    <row r="622" spans="1:10" x14ac:dyDescent="0.3">
      <c r="A622" t="s">
        <v>843</v>
      </c>
      <c r="B622" t="s">
        <v>844</v>
      </c>
      <c r="C622">
        <v>369</v>
      </c>
      <c r="D622" t="s">
        <v>10</v>
      </c>
      <c r="E622">
        <v>117</v>
      </c>
      <c r="F622">
        <v>344</v>
      </c>
      <c r="G622">
        <v>535</v>
      </c>
      <c r="H622" t="s">
        <v>11</v>
      </c>
      <c r="I622" t="str">
        <f>VLOOKUP($B622,Taxonomy!$B$2:$X$487,7,1)</f>
        <v xml:space="preserve"> Metazoa</v>
      </c>
      <c r="J622" t="str">
        <f>VLOOKUP($B622,Taxonomy!$B$2:$X$487,8,1)</f>
        <v xml:space="preserve"> Chordata</v>
      </c>
    </row>
    <row r="623" spans="1:10" x14ac:dyDescent="0.3">
      <c r="A623" t="s">
        <v>845</v>
      </c>
      <c r="B623" t="s">
        <v>846</v>
      </c>
      <c r="C623">
        <v>341</v>
      </c>
      <c r="D623" t="s">
        <v>10</v>
      </c>
      <c r="E623">
        <v>89</v>
      </c>
      <c r="F623">
        <v>316</v>
      </c>
      <c r="G623">
        <v>535</v>
      </c>
      <c r="H623" t="s">
        <v>11</v>
      </c>
      <c r="I623" t="str">
        <f>VLOOKUP($B623,Taxonomy!$B$2:$X$487,7,1)</f>
        <v xml:space="preserve"> Metazoa</v>
      </c>
      <c r="J623" t="str">
        <f>VLOOKUP($B623,Taxonomy!$B$2:$X$487,8,1)</f>
        <v xml:space="preserve"> Chordata</v>
      </c>
    </row>
    <row r="624" spans="1:10" x14ac:dyDescent="0.3">
      <c r="A624" t="s">
        <v>847</v>
      </c>
      <c r="B624" t="s">
        <v>848</v>
      </c>
      <c r="C624">
        <v>453</v>
      </c>
      <c r="D624" t="s">
        <v>10</v>
      </c>
      <c r="E624">
        <v>21</v>
      </c>
      <c r="F624">
        <v>248</v>
      </c>
      <c r="G624">
        <v>535</v>
      </c>
      <c r="H624" t="s">
        <v>11</v>
      </c>
      <c r="I624" t="str">
        <f>VLOOKUP($B624,Taxonomy!$B$2:$X$487,7,1)</f>
        <v xml:space="preserve"> Metazoa</v>
      </c>
      <c r="J624" t="str">
        <f>VLOOKUP($B624,Taxonomy!$B$2:$X$487,8,1)</f>
        <v xml:space="preserve"> Chordata</v>
      </c>
    </row>
    <row r="625" spans="1:10" x14ac:dyDescent="0.3">
      <c r="A625" t="s">
        <v>847</v>
      </c>
      <c r="B625" t="s">
        <v>848</v>
      </c>
      <c r="C625">
        <v>453</v>
      </c>
      <c r="D625" t="s">
        <v>16</v>
      </c>
      <c r="E625">
        <v>330</v>
      </c>
      <c r="F625">
        <v>452</v>
      </c>
      <c r="G625">
        <v>145</v>
      </c>
      <c r="H625" t="s">
        <v>17</v>
      </c>
      <c r="I625" t="str">
        <f>VLOOKUP($B625,Taxonomy!$B$2:$X$487,7,1)</f>
        <v xml:space="preserve"> Metazoa</v>
      </c>
      <c r="J625" t="str">
        <f>VLOOKUP($B625,Taxonomy!$B$2:$X$487,8,1)</f>
        <v xml:space="preserve"> Chordata</v>
      </c>
    </row>
    <row r="626" spans="1:10" x14ac:dyDescent="0.3">
      <c r="A626" t="s">
        <v>849</v>
      </c>
      <c r="B626" t="s">
        <v>850</v>
      </c>
      <c r="C626">
        <v>484</v>
      </c>
      <c r="D626" t="s">
        <v>10</v>
      </c>
      <c r="E626">
        <v>20</v>
      </c>
      <c r="F626">
        <v>247</v>
      </c>
      <c r="G626">
        <v>535</v>
      </c>
      <c r="H626" t="s">
        <v>11</v>
      </c>
      <c r="I626" t="str">
        <f>VLOOKUP($B626,Taxonomy!$B$2:$X$487,7,1)</f>
        <v xml:space="preserve"> Metazoa</v>
      </c>
      <c r="J626" t="str">
        <f>VLOOKUP($B626,Taxonomy!$B$2:$X$487,8,1)</f>
        <v xml:space="preserve"> Chordata</v>
      </c>
    </row>
    <row r="627" spans="1:10" x14ac:dyDescent="0.3">
      <c r="A627" t="s">
        <v>849</v>
      </c>
      <c r="B627" t="s">
        <v>850</v>
      </c>
      <c r="C627">
        <v>484</v>
      </c>
      <c r="D627" t="s">
        <v>16</v>
      </c>
      <c r="E627">
        <v>271</v>
      </c>
      <c r="F627">
        <v>483</v>
      </c>
      <c r="G627">
        <v>145</v>
      </c>
      <c r="H627" t="s">
        <v>17</v>
      </c>
      <c r="I627" t="str">
        <f>VLOOKUP($B627,Taxonomy!$B$2:$X$487,7,1)</f>
        <v xml:space="preserve"> Metazoa</v>
      </c>
      <c r="J627" t="str">
        <f>VLOOKUP($B627,Taxonomy!$B$2:$X$487,8,1)</f>
        <v xml:space="preserve"> Chordata</v>
      </c>
    </row>
    <row r="628" spans="1:10" x14ac:dyDescent="0.3">
      <c r="A628" t="s">
        <v>851</v>
      </c>
      <c r="B628" t="s">
        <v>852</v>
      </c>
      <c r="C628">
        <v>463</v>
      </c>
      <c r="D628" t="s">
        <v>10</v>
      </c>
      <c r="E628">
        <v>20</v>
      </c>
      <c r="F628">
        <v>247</v>
      </c>
      <c r="G628">
        <v>535</v>
      </c>
      <c r="H628" t="s">
        <v>11</v>
      </c>
      <c r="I628" t="str">
        <f>VLOOKUP($B628,Taxonomy!$B$2:$X$487,7,1)</f>
        <v xml:space="preserve"> Metazoa</v>
      </c>
      <c r="J628" t="str">
        <f>VLOOKUP($B628,Taxonomy!$B$2:$X$487,8,1)</f>
        <v xml:space="preserve"> Chordata</v>
      </c>
    </row>
    <row r="629" spans="1:10" x14ac:dyDescent="0.3">
      <c r="A629" t="s">
        <v>851</v>
      </c>
      <c r="B629" t="s">
        <v>852</v>
      </c>
      <c r="C629">
        <v>463</v>
      </c>
      <c r="D629" t="s">
        <v>16</v>
      </c>
      <c r="E629">
        <v>325</v>
      </c>
      <c r="F629">
        <v>462</v>
      </c>
      <c r="G629">
        <v>145</v>
      </c>
      <c r="H629" t="s">
        <v>17</v>
      </c>
      <c r="I629" t="str">
        <f>VLOOKUP($B629,Taxonomy!$B$2:$X$487,7,1)</f>
        <v xml:space="preserve"> Metazoa</v>
      </c>
      <c r="J629" t="str">
        <f>VLOOKUP($B629,Taxonomy!$B$2:$X$487,8,1)</f>
        <v xml:space="preserve"> Chordata</v>
      </c>
    </row>
    <row r="630" spans="1:10" x14ac:dyDescent="0.3">
      <c r="A630" t="s">
        <v>853</v>
      </c>
      <c r="B630" t="s">
        <v>854</v>
      </c>
      <c r="C630">
        <v>444</v>
      </c>
      <c r="D630" t="s">
        <v>10</v>
      </c>
      <c r="E630">
        <v>19</v>
      </c>
      <c r="F630">
        <v>246</v>
      </c>
      <c r="G630">
        <v>535</v>
      </c>
      <c r="H630" t="s">
        <v>11</v>
      </c>
      <c r="I630" t="str">
        <f>VLOOKUP($B630,Taxonomy!$B$2:$X$487,7,1)</f>
        <v xml:space="preserve"> Metazoa</v>
      </c>
      <c r="J630" t="str">
        <f>VLOOKUP($B630,Taxonomy!$B$2:$X$487,8,1)</f>
        <v xml:space="preserve"> Chordata</v>
      </c>
    </row>
    <row r="631" spans="1:10" x14ac:dyDescent="0.3">
      <c r="A631" t="s">
        <v>853</v>
      </c>
      <c r="B631" t="s">
        <v>854</v>
      </c>
      <c r="C631">
        <v>444</v>
      </c>
      <c r="D631" t="s">
        <v>16</v>
      </c>
      <c r="E631">
        <v>256</v>
      </c>
      <c r="F631">
        <v>443</v>
      </c>
      <c r="G631">
        <v>145</v>
      </c>
      <c r="H631" t="s">
        <v>17</v>
      </c>
      <c r="I631" t="str">
        <f>VLOOKUP($B631,Taxonomy!$B$2:$X$487,7,1)</f>
        <v xml:space="preserve"> Metazoa</v>
      </c>
      <c r="J631" t="str">
        <f>VLOOKUP($B631,Taxonomy!$B$2:$X$487,8,1)</f>
        <v xml:space="preserve"> Chordata</v>
      </c>
    </row>
    <row r="632" spans="1:10" x14ac:dyDescent="0.3">
      <c r="A632" t="s">
        <v>855</v>
      </c>
      <c r="B632" t="s">
        <v>856</v>
      </c>
      <c r="C632">
        <v>424</v>
      </c>
      <c r="D632" t="s">
        <v>10</v>
      </c>
      <c r="E632">
        <v>15</v>
      </c>
      <c r="F632">
        <v>242</v>
      </c>
      <c r="G632">
        <v>535</v>
      </c>
      <c r="H632" t="s">
        <v>11</v>
      </c>
      <c r="I632" t="str">
        <f>VLOOKUP($B632,Taxonomy!$B$2:$X$487,7,1)</f>
        <v xml:space="preserve"> Metazoa</v>
      </c>
      <c r="J632" t="str">
        <f>VLOOKUP($B632,Taxonomy!$B$2:$X$487,8,1)</f>
        <v xml:space="preserve"> Chordata</v>
      </c>
    </row>
    <row r="633" spans="1:10" x14ac:dyDescent="0.3">
      <c r="A633" t="s">
        <v>855</v>
      </c>
      <c r="B633" t="s">
        <v>856</v>
      </c>
      <c r="C633">
        <v>424</v>
      </c>
      <c r="D633" t="s">
        <v>16</v>
      </c>
      <c r="E633">
        <v>274</v>
      </c>
      <c r="F633">
        <v>423</v>
      </c>
      <c r="G633">
        <v>145</v>
      </c>
      <c r="H633" t="s">
        <v>17</v>
      </c>
      <c r="I633" t="str">
        <f>VLOOKUP($B633,Taxonomy!$B$2:$X$487,7,1)</f>
        <v xml:space="preserve"> Metazoa</v>
      </c>
      <c r="J633" t="str">
        <f>VLOOKUP($B633,Taxonomy!$B$2:$X$487,8,1)</f>
        <v xml:space="preserve"> Chordata</v>
      </c>
    </row>
    <row r="634" spans="1:10" x14ac:dyDescent="0.3">
      <c r="A634" t="s">
        <v>857</v>
      </c>
      <c r="B634" t="s">
        <v>858</v>
      </c>
      <c r="C634">
        <v>389</v>
      </c>
      <c r="D634" t="s">
        <v>10</v>
      </c>
      <c r="E634">
        <v>137</v>
      </c>
      <c r="F634">
        <v>364</v>
      </c>
      <c r="G634">
        <v>535</v>
      </c>
      <c r="H634" t="s">
        <v>11</v>
      </c>
      <c r="I634" t="str">
        <f>VLOOKUP($B634,Taxonomy!$B$2:$X$487,7,1)</f>
        <v xml:space="preserve"> Metazoa</v>
      </c>
      <c r="J634" t="str">
        <f>VLOOKUP($B634,Taxonomy!$B$2:$X$487,8,1)</f>
        <v xml:space="preserve"> Chordata</v>
      </c>
    </row>
    <row r="635" spans="1:10" x14ac:dyDescent="0.3">
      <c r="A635" t="s">
        <v>859</v>
      </c>
      <c r="B635" t="s">
        <v>860</v>
      </c>
      <c r="C635">
        <v>372</v>
      </c>
      <c r="D635" t="s">
        <v>10</v>
      </c>
      <c r="E635">
        <v>120</v>
      </c>
      <c r="F635">
        <v>347</v>
      </c>
      <c r="G635">
        <v>535</v>
      </c>
      <c r="H635" t="s">
        <v>11</v>
      </c>
      <c r="I635" t="str">
        <f>VLOOKUP($B635,Taxonomy!$B$2:$X$487,7,1)</f>
        <v xml:space="preserve"> Metazoa</v>
      </c>
      <c r="J635" t="str">
        <f>VLOOKUP($B635,Taxonomy!$B$2:$X$487,8,1)</f>
        <v xml:space="preserve"> Chordata</v>
      </c>
    </row>
    <row r="636" spans="1:10" x14ac:dyDescent="0.3">
      <c r="A636" t="s">
        <v>859</v>
      </c>
      <c r="B636" t="s">
        <v>860</v>
      </c>
      <c r="C636">
        <v>372</v>
      </c>
      <c r="D636" t="s">
        <v>100</v>
      </c>
      <c r="E636">
        <v>1</v>
      </c>
      <c r="F636">
        <v>58</v>
      </c>
      <c r="G636">
        <v>14</v>
      </c>
      <c r="H636" t="s">
        <v>100</v>
      </c>
      <c r="I636" t="str">
        <f>VLOOKUP($B636,Taxonomy!$B$2:$X$487,7,1)</f>
        <v xml:space="preserve"> Metazoa</v>
      </c>
      <c r="J636" t="str">
        <f>VLOOKUP($B636,Taxonomy!$B$2:$X$487,8,1)</f>
        <v xml:space="preserve"> Chordata</v>
      </c>
    </row>
    <row r="637" spans="1:10" x14ac:dyDescent="0.3">
      <c r="A637" t="s">
        <v>861</v>
      </c>
      <c r="B637" t="s">
        <v>862</v>
      </c>
      <c r="C637">
        <v>368</v>
      </c>
      <c r="D637" t="s">
        <v>10</v>
      </c>
      <c r="E637">
        <v>116</v>
      </c>
      <c r="F637">
        <v>343</v>
      </c>
      <c r="G637">
        <v>535</v>
      </c>
      <c r="H637" t="s">
        <v>11</v>
      </c>
      <c r="I637" t="str">
        <f>VLOOKUP($B637,Taxonomy!$B$2:$X$487,7,1)</f>
        <v xml:space="preserve"> Metazoa</v>
      </c>
      <c r="J637" t="str">
        <f>VLOOKUP($B637,Taxonomy!$B$2:$X$487,8,1)</f>
        <v xml:space="preserve"> Chordata</v>
      </c>
    </row>
    <row r="638" spans="1:10" x14ac:dyDescent="0.3">
      <c r="A638" t="s">
        <v>861</v>
      </c>
      <c r="B638" t="s">
        <v>862</v>
      </c>
      <c r="C638">
        <v>368</v>
      </c>
      <c r="D638" t="s">
        <v>100</v>
      </c>
      <c r="E638">
        <v>1</v>
      </c>
      <c r="F638">
        <v>58</v>
      </c>
      <c r="G638">
        <v>14</v>
      </c>
      <c r="H638" t="s">
        <v>100</v>
      </c>
      <c r="I638" t="str">
        <f>VLOOKUP($B638,Taxonomy!$B$2:$X$487,7,1)</f>
        <v xml:space="preserve"> Metazoa</v>
      </c>
      <c r="J638" t="str">
        <f>VLOOKUP($B638,Taxonomy!$B$2:$X$487,8,1)</f>
        <v xml:space="preserve"> Chordata</v>
      </c>
    </row>
    <row r="639" spans="1:10" x14ac:dyDescent="0.3">
      <c r="A639" t="s">
        <v>863</v>
      </c>
      <c r="B639" t="s">
        <v>864</v>
      </c>
      <c r="C639">
        <v>350</v>
      </c>
      <c r="D639" t="s">
        <v>10</v>
      </c>
      <c r="E639">
        <v>98</v>
      </c>
      <c r="F639">
        <v>325</v>
      </c>
      <c r="G639">
        <v>535</v>
      </c>
      <c r="H639" t="s">
        <v>11</v>
      </c>
      <c r="I639" t="str">
        <f>VLOOKUP($B639,Taxonomy!$B$2:$X$487,7,1)</f>
        <v xml:space="preserve"> Metazoa</v>
      </c>
      <c r="J639" t="str">
        <f>VLOOKUP($B639,Taxonomy!$B$2:$X$487,8,1)</f>
        <v xml:space="preserve"> Chordata</v>
      </c>
    </row>
    <row r="640" spans="1:10" x14ac:dyDescent="0.3">
      <c r="A640" t="s">
        <v>865</v>
      </c>
      <c r="B640" t="s">
        <v>866</v>
      </c>
      <c r="C640">
        <v>450</v>
      </c>
      <c r="D640" t="s">
        <v>10</v>
      </c>
      <c r="E640">
        <v>27</v>
      </c>
      <c r="F640">
        <v>238</v>
      </c>
      <c r="G640">
        <v>535</v>
      </c>
      <c r="H640" t="s">
        <v>11</v>
      </c>
      <c r="I640" t="str">
        <f>VLOOKUP($B640,Taxonomy!$B$2:$X$487,7,1)</f>
        <v xml:space="preserve"> Metazoa</v>
      </c>
      <c r="J640" t="str">
        <f>VLOOKUP($B640,Taxonomy!$B$2:$X$487,8,1)</f>
        <v xml:space="preserve"> Ecdysozoa</v>
      </c>
    </row>
    <row r="641" spans="1:10" x14ac:dyDescent="0.3">
      <c r="A641" t="s">
        <v>865</v>
      </c>
      <c r="B641" t="s">
        <v>866</v>
      </c>
      <c r="C641">
        <v>450</v>
      </c>
      <c r="D641" t="s">
        <v>38</v>
      </c>
      <c r="E641">
        <v>277</v>
      </c>
      <c r="F641">
        <v>352</v>
      </c>
      <c r="G641">
        <v>11</v>
      </c>
      <c r="H641" t="s">
        <v>38</v>
      </c>
      <c r="I641" t="str">
        <f>VLOOKUP($B641,Taxonomy!$B$2:$X$487,7,1)</f>
        <v xml:space="preserve"> Metazoa</v>
      </c>
      <c r="J641" t="str">
        <f>VLOOKUP($B641,Taxonomy!$B$2:$X$487,8,1)</f>
        <v xml:space="preserve"> Ecdysozoa</v>
      </c>
    </row>
    <row r="642" spans="1:10" x14ac:dyDescent="0.3">
      <c r="A642" t="s">
        <v>867</v>
      </c>
      <c r="B642" t="s">
        <v>868</v>
      </c>
      <c r="C642">
        <v>348</v>
      </c>
      <c r="D642" t="s">
        <v>10</v>
      </c>
      <c r="E642">
        <v>100</v>
      </c>
      <c r="F642">
        <v>327</v>
      </c>
      <c r="G642">
        <v>535</v>
      </c>
      <c r="H642" t="s">
        <v>11</v>
      </c>
      <c r="I642" t="str">
        <f>VLOOKUP($B642,Taxonomy!$B$2:$X$487,7,1)</f>
        <v xml:space="preserve"> Metazoa</v>
      </c>
      <c r="J642" t="str">
        <f>VLOOKUP($B642,Taxonomy!$B$2:$X$487,8,1)</f>
        <v xml:space="preserve"> Ecdysozoa</v>
      </c>
    </row>
    <row r="643" spans="1:10" x14ac:dyDescent="0.3">
      <c r="A643" t="s">
        <v>869</v>
      </c>
      <c r="B643" t="s">
        <v>870</v>
      </c>
      <c r="C643">
        <v>438</v>
      </c>
      <c r="D643" t="s">
        <v>10</v>
      </c>
      <c r="E643">
        <v>106</v>
      </c>
      <c r="F643">
        <v>356</v>
      </c>
      <c r="G643">
        <v>535</v>
      </c>
      <c r="H643" t="s">
        <v>11</v>
      </c>
      <c r="I643" t="str">
        <f>VLOOKUP($B643,Taxonomy!$B$2:$X$487,7,1)</f>
        <v xml:space="preserve"> Metazoa</v>
      </c>
      <c r="J643" t="str">
        <f>VLOOKUP($B643,Taxonomy!$B$2:$X$487,8,1)</f>
        <v xml:space="preserve"> Ecdysozoa</v>
      </c>
    </row>
    <row r="644" spans="1:10" x14ac:dyDescent="0.3">
      <c r="A644" t="s">
        <v>869</v>
      </c>
      <c r="B644" t="s">
        <v>870</v>
      </c>
      <c r="C644">
        <v>438</v>
      </c>
      <c r="D644" t="s">
        <v>26</v>
      </c>
      <c r="E644">
        <v>2</v>
      </c>
      <c r="F644">
        <v>93</v>
      </c>
      <c r="G644">
        <v>26099</v>
      </c>
      <c r="H644" t="s">
        <v>27</v>
      </c>
      <c r="I644" t="str">
        <f>VLOOKUP($B644,Taxonomy!$B$2:$X$487,7,1)</f>
        <v xml:space="preserve"> Metazoa</v>
      </c>
      <c r="J644" t="str">
        <f>VLOOKUP($B644,Taxonomy!$B$2:$X$487,8,1)</f>
        <v xml:space="preserve"> Ecdysozoa</v>
      </c>
    </row>
    <row r="645" spans="1:10" x14ac:dyDescent="0.3">
      <c r="A645" t="s">
        <v>871</v>
      </c>
      <c r="B645" t="s">
        <v>872</v>
      </c>
      <c r="C645">
        <v>276</v>
      </c>
      <c r="D645" t="s">
        <v>10</v>
      </c>
      <c r="E645">
        <v>21</v>
      </c>
      <c r="F645">
        <v>251</v>
      </c>
      <c r="G645">
        <v>535</v>
      </c>
      <c r="H645" t="s">
        <v>11</v>
      </c>
      <c r="I645" t="str">
        <f>VLOOKUP($B645,Taxonomy!$B$2:$X$487,7,1)</f>
        <v xml:space="preserve"> Metazoa</v>
      </c>
      <c r="J645" t="str">
        <f>VLOOKUP($B645,Taxonomy!$B$2:$X$487,8,1)</f>
        <v xml:space="preserve"> Chordata</v>
      </c>
    </row>
    <row r="646" spans="1:10" x14ac:dyDescent="0.3">
      <c r="A646" t="s">
        <v>873</v>
      </c>
      <c r="B646" t="s">
        <v>874</v>
      </c>
      <c r="C646">
        <v>233</v>
      </c>
      <c r="D646" t="s">
        <v>10</v>
      </c>
      <c r="E646">
        <v>6</v>
      </c>
      <c r="F646">
        <v>230</v>
      </c>
      <c r="G646">
        <v>535</v>
      </c>
      <c r="H646" t="s">
        <v>11</v>
      </c>
      <c r="I646" t="str">
        <f>VLOOKUP($B646,Taxonomy!$B$2:$X$487,7,1)</f>
        <v xml:space="preserve"> Metazoa</v>
      </c>
      <c r="J646" t="str">
        <f>VLOOKUP($B646,Taxonomy!$B$2:$X$487,8,1)</f>
        <v xml:space="preserve"> Chordata</v>
      </c>
    </row>
    <row r="647" spans="1:10" x14ac:dyDescent="0.3">
      <c r="A647" t="s">
        <v>875</v>
      </c>
      <c r="B647" t="s">
        <v>876</v>
      </c>
      <c r="C647">
        <v>388</v>
      </c>
      <c r="D647" t="s">
        <v>10</v>
      </c>
      <c r="E647">
        <v>117</v>
      </c>
      <c r="F647">
        <v>352</v>
      </c>
      <c r="G647">
        <v>535</v>
      </c>
      <c r="H647" t="s">
        <v>11</v>
      </c>
      <c r="I647" t="str">
        <f>VLOOKUP($B647,Taxonomy!$B$2:$X$487,7,1)</f>
        <v xml:space="preserve"> Metazoa</v>
      </c>
      <c r="J647" t="str">
        <f>VLOOKUP($B647,Taxonomy!$B$2:$X$487,8,1)</f>
        <v xml:space="preserve"> Chordata</v>
      </c>
    </row>
    <row r="648" spans="1:10" x14ac:dyDescent="0.3">
      <c r="A648" t="s">
        <v>875</v>
      </c>
      <c r="B648" t="s">
        <v>876</v>
      </c>
      <c r="C648">
        <v>388</v>
      </c>
      <c r="D648" t="s">
        <v>26</v>
      </c>
      <c r="E648">
        <v>22</v>
      </c>
      <c r="F648">
        <v>102</v>
      </c>
      <c r="G648">
        <v>26099</v>
      </c>
      <c r="H648" t="s">
        <v>27</v>
      </c>
      <c r="I648" t="str">
        <f>VLOOKUP($B648,Taxonomy!$B$2:$X$487,7,1)</f>
        <v xml:space="preserve"> Metazoa</v>
      </c>
      <c r="J648" t="str">
        <f>VLOOKUP($B648,Taxonomy!$B$2:$X$487,8,1)</f>
        <v xml:space="preserve"> Chordata</v>
      </c>
    </row>
    <row r="649" spans="1:10" x14ac:dyDescent="0.3">
      <c r="A649" t="s">
        <v>877</v>
      </c>
      <c r="B649" t="s">
        <v>878</v>
      </c>
      <c r="C649">
        <v>369</v>
      </c>
      <c r="D649" t="s">
        <v>10</v>
      </c>
      <c r="E649">
        <v>27</v>
      </c>
      <c r="F649">
        <v>254</v>
      </c>
      <c r="G649">
        <v>535</v>
      </c>
      <c r="H649" t="s">
        <v>11</v>
      </c>
      <c r="I649" t="str">
        <f>VLOOKUP($B649,Taxonomy!$B$2:$X$487,7,1)</f>
        <v xml:space="preserve"> Metazoa</v>
      </c>
      <c r="J649" t="str">
        <f>VLOOKUP($B649,Taxonomy!$B$2:$X$487,8,1)</f>
        <v xml:space="preserve"> Chordata</v>
      </c>
    </row>
    <row r="650" spans="1:10" x14ac:dyDescent="0.3">
      <c r="A650" t="s">
        <v>877</v>
      </c>
      <c r="B650" t="s">
        <v>878</v>
      </c>
      <c r="C650">
        <v>369</v>
      </c>
      <c r="D650" t="s">
        <v>16</v>
      </c>
      <c r="E650">
        <v>288</v>
      </c>
      <c r="F650">
        <v>366</v>
      </c>
      <c r="G650">
        <v>145</v>
      </c>
      <c r="H650" t="s">
        <v>17</v>
      </c>
      <c r="I650" t="str">
        <f>VLOOKUP($B650,Taxonomy!$B$2:$X$487,7,1)</f>
        <v xml:space="preserve"> Metazoa</v>
      </c>
      <c r="J650" t="str">
        <f>VLOOKUP($B650,Taxonomy!$B$2:$X$487,8,1)</f>
        <v xml:space="preserve"> Chordata</v>
      </c>
    </row>
    <row r="651" spans="1:10" x14ac:dyDescent="0.3">
      <c r="A651" t="s">
        <v>879</v>
      </c>
      <c r="B651" t="s">
        <v>880</v>
      </c>
      <c r="C651">
        <v>402</v>
      </c>
      <c r="D651" t="s">
        <v>10</v>
      </c>
      <c r="E651">
        <v>1</v>
      </c>
      <c r="F651">
        <v>138</v>
      </c>
      <c r="G651">
        <v>535</v>
      </c>
      <c r="H651" t="s">
        <v>11</v>
      </c>
      <c r="I651" t="str">
        <f>VLOOKUP($B651,Taxonomy!$B$2:$X$487,7,1)</f>
        <v xml:space="preserve"> Metazoa</v>
      </c>
      <c r="J651" t="str">
        <f>VLOOKUP($B651,Taxonomy!$B$2:$X$487,8,1)</f>
        <v xml:space="preserve"> Chordata</v>
      </c>
    </row>
    <row r="652" spans="1:10" x14ac:dyDescent="0.3">
      <c r="A652" t="s">
        <v>881</v>
      </c>
      <c r="B652" t="s">
        <v>882</v>
      </c>
      <c r="C652">
        <v>370</v>
      </c>
      <c r="D652" t="s">
        <v>10</v>
      </c>
      <c r="E652">
        <v>27</v>
      </c>
      <c r="F652">
        <v>254</v>
      </c>
      <c r="G652">
        <v>535</v>
      </c>
      <c r="H652" t="s">
        <v>11</v>
      </c>
      <c r="I652" t="str">
        <f>VLOOKUP($B652,Taxonomy!$B$2:$X$487,7,1)</f>
        <v xml:space="preserve"> Metazoa</v>
      </c>
      <c r="J652" t="str">
        <f>VLOOKUP($B652,Taxonomy!$B$2:$X$487,8,1)</f>
        <v xml:space="preserve"> Chordata</v>
      </c>
    </row>
    <row r="653" spans="1:10" x14ac:dyDescent="0.3">
      <c r="A653" t="s">
        <v>883</v>
      </c>
      <c r="B653" t="s">
        <v>884</v>
      </c>
      <c r="C653">
        <v>252</v>
      </c>
      <c r="D653" t="s">
        <v>10</v>
      </c>
      <c r="E653">
        <v>1</v>
      </c>
      <c r="F653">
        <v>227</v>
      </c>
      <c r="G653">
        <v>535</v>
      </c>
      <c r="H653" t="s">
        <v>11</v>
      </c>
      <c r="I653" t="str">
        <f>VLOOKUP($B653,Taxonomy!$B$2:$X$487,7,1)</f>
        <v xml:space="preserve"> Metazoa</v>
      </c>
      <c r="J653" t="str">
        <f>VLOOKUP($B653,Taxonomy!$B$2:$X$487,8,1)</f>
        <v xml:space="preserve"> Chordata</v>
      </c>
    </row>
    <row r="654" spans="1:10" x14ac:dyDescent="0.3">
      <c r="A654" t="s">
        <v>885</v>
      </c>
      <c r="B654" t="s">
        <v>886</v>
      </c>
      <c r="C654">
        <v>409</v>
      </c>
      <c r="D654" t="s">
        <v>10</v>
      </c>
      <c r="E654">
        <v>118</v>
      </c>
      <c r="F654">
        <v>351</v>
      </c>
      <c r="G654">
        <v>535</v>
      </c>
      <c r="H654" t="s">
        <v>11</v>
      </c>
      <c r="I654" t="str">
        <f>VLOOKUP($B654,Taxonomy!$B$2:$X$487,7,1)</f>
        <v xml:space="preserve"> Metazoa</v>
      </c>
      <c r="J654" t="str">
        <f>VLOOKUP($B654,Taxonomy!$B$2:$X$487,8,1)</f>
        <v xml:space="preserve"> Chordata</v>
      </c>
    </row>
    <row r="655" spans="1:10" x14ac:dyDescent="0.3">
      <c r="A655" t="s">
        <v>885</v>
      </c>
      <c r="B655" t="s">
        <v>886</v>
      </c>
      <c r="C655">
        <v>409</v>
      </c>
      <c r="D655" t="s">
        <v>26</v>
      </c>
      <c r="E655">
        <v>22</v>
      </c>
      <c r="F655">
        <v>101</v>
      </c>
      <c r="G655">
        <v>26099</v>
      </c>
      <c r="H655" t="s">
        <v>27</v>
      </c>
      <c r="I655" t="str">
        <f>VLOOKUP($B655,Taxonomy!$B$2:$X$487,7,1)</f>
        <v xml:space="preserve"> Metazoa</v>
      </c>
      <c r="J655" t="str">
        <f>VLOOKUP($B655,Taxonomy!$B$2:$X$487,8,1)</f>
        <v xml:space="preserve"> Chordata</v>
      </c>
    </row>
    <row r="656" spans="1:10" x14ac:dyDescent="0.3">
      <c r="A656" t="s">
        <v>887</v>
      </c>
      <c r="B656" t="s">
        <v>888</v>
      </c>
      <c r="C656">
        <v>234</v>
      </c>
      <c r="D656" t="s">
        <v>10</v>
      </c>
      <c r="E656">
        <v>31</v>
      </c>
      <c r="F656">
        <v>234</v>
      </c>
      <c r="G656">
        <v>535</v>
      </c>
      <c r="H656" t="s">
        <v>11</v>
      </c>
      <c r="I656" t="str">
        <f>VLOOKUP($B656,Taxonomy!$B$2:$X$487,7,1)</f>
        <v xml:space="preserve"> Metazoa</v>
      </c>
      <c r="J656" t="str">
        <f>VLOOKUP($B656,Taxonomy!$B$2:$X$487,8,1)</f>
        <v xml:space="preserve"> Chordata</v>
      </c>
    </row>
    <row r="657" spans="1:10" x14ac:dyDescent="0.3">
      <c r="A657" t="s">
        <v>889</v>
      </c>
      <c r="B657" t="s">
        <v>890</v>
      </c>
      <c r="C657">
        <v>516</v>
      </c>
      <c r="D657" t="s">
        <v>10</v>
      </c>
      <c r="E657">
        <v>26</v>
      </c>
      <c r="F657">
        <v>253</v>
      </c>
      <c r="G657">
        <v>535</v>
      </c>
      <c r="H657" t="s">
        <v>11</v>
      </c>
      <c r="I657" t="str">
        <f>VLOOKUP($B657,Taxonomy!$B$2:$X$487,7,1)</f>
        <v xml:space="preserve"> Metazoa</v>
      </c>
      <c r="J657" t="str">
        <f>VLOOKUP($B657,Taxonomy!$B$2:$X$487,8,1)</f>
        <v xml:space="preserve"> Chordata</v>
      </c>
    </row>
    <row r="658" spans="1:10" x14ac:dyDescent="0.3">
      <c r="A658" t="s">
        <v>889</v>
      </c>
      <c r="B658" t="s">
        <v>890</v>
      </c>
      <c r="C658">
        <v>516</v>
      </c>
      <c r="D658" t="s">
        <v>16</v>
      </c>
      <c r="E658">
        <v>265</v>
      </c>
      <c r="F658">
        <v>516</v>
      </c>
      <c r="G658">
        <v>145</v>
      </c>
      <c r="H658" t="s">
        <v>17</v>
      </c>
      <c r="I658" t="str">
        <f>VLOOKUP($B658,Taxonomy!$B$2:$X$487,7,1)</f>
        <v xml:space="preserve"> Metazoa</v>
      </c>
      <c r="J658" t="str">
        <f>VLOOKUP($B658,Taxonomy!$B$2:$X$487,8,1)</f>
        <v xml:space="preserve"> Chordata</v>
      </c>
    </row>
    <row r="659" spans="1:10" x14ac:dyDescent="0.3">
      <c r="A659" t="s">
        <v>891</v>
      </c>
      <c r="B659" t="s">
        <v>892</v>
      </c>
      <c r="C659">
        <v>488</v>
      </c>
      <c r="D659" t="s">
        <v>10</v>
      </c>
      <c r="E659">
        <v>20</v>
      </c>
      <c r="F659">
        <v>247</v>
      </c>
      <c r="G659">
        <v>535</v>
      </c>
      <c r="H659" t="s">
        <v>11</v>
      </c>
      <c r="I659" t="str">
        <f>VLOOKUP($B659,Taxonomy!$B$2:$X$487,7,1)</f>
        <v xml:space="preserve"> Metazoa</v>
      </c>
      <c r="J659" t="str">
        <f>VLOOKUP($B659,Taxonomy!$B$2:$X$487,8,1)</f>
        <v xml:space="preserve"> Chordata</v>
      </c>
    </row>
    <row r="660" spans="1:10" x14ac:dyDescent="0.3">
      <c r="A660" t="s">
        <v>891</v>
      </c>
      <c r="B660" t="s">
        <v>892</v>
      </c>
      <c r="C660">
        <v>488</v>
      </c>
      <c r="D660" t="s">
        <v>16</v>
      </c>
      <c r="E660">
        <v>259</v>
      </c>
      <c r="F660">
        <v>488</v>
      </c>
      <c r="G660">
        <v>145</v>
      </c>
      <c r="H660" t="s">
        <v>17</v>
      </c>
      <c r="I660" t="str">
        <f>VLOOKUP($B660,Taxonomy!$B$2:$X$487,7,1)</f>
        <v xml:space="preserve"> Metazoa</v>
      </c>
      <c r="J660" t="str">
        <f>VLOOKUP($B660,Taxonomy!$B$2:$X$487,8,1)</f>
        <v xml:space="preserve"> Chordata</v>
      </c>
    </row>
    <row r="661" spans="1:10" x14ac:dyDescent="0.3">
      <c r="A661" t="s">
        <v>893</v>
      </c>
      <c r="B661" t="s">
        <v>894</v>
      </c>
      <c r="C661">
        <v>334</v>
      </c>
      <c r="D661" t="s">
        <v>10</v>
      </c>
      <c r="E661">
        <v>83</v>
      </c>
      <c r="F661">
        <v>309</v>
      </c>
      <c r="G661">
        <v>535</v>
      </c>
      <c r="H661" t="s">
        <v>11</v>
      </c>
      <c r="I661" t="str">
        <f>VLOOKUP($B661,Taxonomy!$B$2:$X$487,7,1)</f>
        <v xml:space="preserve"> Metazoa</v>
      </c>
      <c r="J661" t="str">
        <f>VLOOKUP($B661,Taxonomy!$B$2:$X$487,8,1)</f>
        <v xml:space="preserve"> Chordata</v>
      </c>
    </row>
    <row r="662" spans="1:10" x14ac:dyDescent="0.3">
      <c r="A662" t="s">
        <v>895</v>
      </c>
      <c r="B662" t="s">
        <v>896</v>
      </c>
      <c r="C662">
        <v>413</v>
      </c>
      <c r="D662" t="s">
        <v>10</v>
      </c>
      <c r="E662">
        <v>117</v>
      </c>
      <c r="F662">
        <v>354</v>
      </c>
      <c r="G662">
        <v>535</v>
      </c>
      <c r="H662" t="s">
        <v>11</v>
      </c>
      <c r="I662" t="str">
        <f>VLOOKUP($B662,Taxonomy!$B$2:$X$487,7,1)</f>
        <v xml:space="preserve"> Metazoa</v>
      </c>
      <c r="J662" t="str">
        <f>VLOOKUP($B662,Taxonomy!$B$2:$X$487,8,1)</f>
        <v xml:space="preserve"> Chordata</v>
      </c>
    </row>
    <row r="663" spans="1:10" x14ac:dyDescent="0.3">
      <c r="A663" t="s">
        <v>895</v>
      </c>
      <c r="B663" t="s">
        <v>896</v>
      </c>
      <c r="C663">
        <v>413</v>
      </c>
      <c r="D663" t="s">
        <v>26</v>
      </c>
      <c r="E663">
        <v>22</v>
      </c>
      <c r="F663">
        <v>101</v>
      </c>
      <c r="G663">
        <v>26099</v>
      </c>
      <c r="H663" t="s">
        <v>27</v>
      </c>
      <c r="I663" t="str">
        <f>VLOOKUP($B663,Taxonomy!$B$2:$X$487,7,1)</f>
        <v xml:space="preserve"> Metazoa</v>
      </c>
      <c r="J663" t="str">
        <f>VLOOKUP($B663,Taxonomy!$B$2:$X$487,8,1)</f>
        <v xml:space="preserve"> Chordata</v>
      </c>
    </row>
    <row r="664" spans="1:10" x14ac:dyDescent="0.3">
      <c r="A664" t="s">
        <v>897</v>
      </c>
      <c r="B664" t="s">
        <v>898</v>
      </c>
      <c r="C664">
        <v>264</v>
      </c>
      <c r="D664" t="s">
        <v>10</v>
      </c>
      <c r="E664">
        <v>13</v>
      </c>
      <c r="F664">
        <v>239</v>
      </c>
      <c r="G664">
        <v>535</v>
      </c>
      <c r="H664" t="s">
        <v>11</v>
      </c>
      <c r="I664" t="str">
        <f>VLOOKUP($B664,Taxonomy!$B$2:$X$487,7,1)</f>
        <v xml:space="preserve"> Metazoa</v>
      </c>
      <c r="J664" t="str">
        <f>VLOOKUP($B664,Taxonomy!$B$2:$X$487,8,1)</f>
        <v xml:space="preserve"> Chordata</v>
      </c>
    </row>
    <row r="665" spans="1:10" x14ac:dyDescent="0.3">
      <c r="A665" t="s">
        <v>899</v>
      </c>
      <c r="B665" t="s">
        <v>900</v>
      </c>
      <c r="C665">
        <v>368</v>
      </c>
      <c r="D665" t="s">
        <v>10</v>
      </c>
      <c r="E665">
        <v>117</v>
      </c>
      <c r="F665">
        <v>343</v>
      </c>
      <c r="G665">
        <v>535</v>
      </c>
      <c r="H665" t="s">
        <v>11</v>
      </c>
      <c r="I665" t="str">
        <f>VLOOKUP($B665,Taxonomy!$B$2:$X$487,7,1)</f>
        <v xml:space="preserve"> Metazoa</v>
      </c>
      <c r="J665" t="str">
        <f>VLOOKUP($B665,Taxonomy!$B$2:$X$487,8,1)</f>
        <v xml:space="preserve"> Chordata</v>
      </c>
    </row>
    <row r="666" spans="1:10" x14ac:dyDescent="0.3">
      <c r="A666" t="s">
        <v>901</v>
      </c>
      <c r="B666" t="s">
        <v>902</v>
      </c>
      <c r="C666">
        <v>343</v>
      </c>
      <c r="D666" t="s">
        <v>10</v>
      </c>
      <c r="E666">
        <v>90</v>
      </c>
      <c r="F666">
        <v>318</v>
      </c>
      <c r="G666">
        <v>535</v>
      </c>
      <c r="H666" t="s">
        <v>11</v>
      </c>
      <c r="I666" t="str">
        <f>VLOOKUP($B666,Taxonomy!$B$2:$X$487,7,1)</f>
        <v xml:space="preserve"> Metazoa</v>
      </c>
      <c r="J666" t="str">
        <f>VLOOKUP($B666,Taxonomy!$B$2:$X$487,8,1)</f>
        <v xml:space="preserve"> Chordata</v>
      </c>
    </row>
    <row r="667" spans="1:10" x14ac:dyDescent="0.3">
      <c r="A667" t="s">
        <v>901</v>
      </c>
      <c r="B667" t="s">
        <v>902</v>
      </c>
      <c r="C667">
        <v>343</v>
      </c>
      <c r="D667" t="s">
        <v>100</v>
      </c>
      <c r="E667">
        <v>14</v>
      </c>
      <c r="F667">
        <v>58</v>
      </c>
      <c r="G667">
        <v>14</v>
      </c>
      <c r="H667" t="s">
        <v>100</v>
      </c>
      <c r="I667" t="str">
        <f>VLOOKUP($B667,Taxonomy!$B$2:$X$487,7,1)</f>
        <v xml:space="preserve"> Metazoa</v>
      </c>
      <c r="J667" t="str">
        <f>VLOOKUP($B667,Taxonomy!$B$2:$X$487,8,1)</f>
        <v xml:space="preserve"> Chordata</v>
      </c>
    </row>
    <row r="668" spans="1:10" x14ac:dyDescent="0.3">
      <c r="A668" t="s">
        <v>903</v>
      </c>
      <c r="B668" t="s">
        <v>904</v>
      </c>
      <c r="C668">
        <v>434</v>
      </c>
      <c r="D668" t="s">
        <v>10</v>
      </c>
      <c r="E668">
        <v>5</v>
      </c>
      <c r="F668">
        <v>232</v>
      </c>
      <c r="G668">
        <v>535</v>
      </c>
      <c r="H668" t="s">
        <v>11</v>
      </c>
      <c r="I668" t="str">
        <f>VLOOKUP($B668,Taxonomy!$B$2:$X$487,7,1)</f>
        <v xml:space="preserve"> Metazoa</v>
      </c>
      <c r="J668" t="str">
        <f>VLOOKUP($B668,Taxonomy!$B$2:$X$487,8,1)</f>
        <v xml:space="preserve"> Chordata</v>
      </c>
    </row>
    <row r="669" spans="1:10" x14ac:dyDescent="0.3">
      <c r="A669" t="s">
        <v>903</v>
      </c>
      <c r="B669" t="s">
        <v>904</v>
      </c>
      <c r="C669">
        <v>434</v>
      </c>
      <c r="D669" t="s">
        <v>16</v>
      </c>
      <c r="E669">
        <v>251</v>
      </c>
      <c r="F669">
        <v>393</v>
      </c>
      <c r="G669">
        <v>145</v>
      </c>
      <c r="H669" t="s">
        <v>17</v>
      </c>
      <c r="I669" t="str">
        <f>VLOOKUP($B669,Taxonomy!$B$2:$X$487,7,1)</f>
        <v xml:space="preserve"> Metazoa</v>
      </c>
      <c r="J669" t="str">
        <f>VLOOKUP($B669,Taxonomy!$B$2:$X$487,8,1)</f>
        <v xml:space="preserve"> Chordata</v>
      </c>
    </row>
    <row r="670" spans="1:10" x14ac:dyDescent="0.3">
      <c r="A670" t="s">
        <v>903</v>
      </c>
      <c r="B670" t="s">
        <v>904</v>
      </c>
      <c r="C670">
        <v>434</v>
      </c>
      <c r="D670" t="s">
        <v>16</v>
      </c>
      <c r="E670">
        <v>390</v>
      </c>
      <c r="F670">
        <v>434</v>
      </c>
      <c r="G670">
        <v>145</v>
      </c>
      <c r="H670" t="s">
        <v>17</v>
      </c>
      <c r="I670" t="str">
        <f>VLOOKUP($B670,Taxonomy!$B$2:$X$487,7,1)</f>
        <v xml:space="preserve"> Metazoa</v>
      </c>
      <c r="J670" t="str">
        <f>VLOOKUP($B670,Taxonomy!$B$2:$X$487,8,1)</f>
        <v xml:space="preserve"> Chordata</v>
      </c>
    </row>
    <row r="671" spans="1:10" x14ac:dyDescent="0.3">
      <c r="A671" t="s">
        <v>905</v>
      </c>
      <c r="B671" t="s">
        <v>906</v>
      </c>
      <c r="C671">
        <v>565</v>
      </c>
      <c r="D671" t="s">
        <v>10</v>
      </c>
      <c r="E671">
        <v>24</v>
      </c>
      <c r="F671">
        <v>249</v>
      </c>
      <c r="G671">
        <v>535</v>
      </c>
      <c r="H671" t="s">
        <v>11</v>
      </c>
      <c r="I671" t="str">
        <f>VLOOKUP($B671,Taxonomy!$B$2:$X$487,7,1)</f>
        <v xml:space="preserve"> Metazoa</v>
      </c>
      <c r="J671" t="str">
        <f>VLOOKUP($B671,Taxonomy!$B$2:$X$487,8,1)</f>
        <v xml:space="preserve"> Chordata</v>
      </c>
    </row>
    <row r="672" spans="1:10" x14ac:dyDescent="0.3">
      <c r="A672" t="s">
        <v>905</v>
      </c>
      <c r="B672" t="s">
        <v>906</v>
      </c>
      <c r="C672">
        <v>565</v>
      </c>
      <c r="D672" t="s">
        <v>16</v>
      </c>
      <c r="E672">
        <v>408</v>
      </c>
      <c r="F672">
        <v>565</v>
      </c>
      <c r="G672">
        <v>145</v>
      </c>
      <c r="H672" t="s">
        <v>17</v>
      </c>
      <c r="I672" t="str">
        <f>VLOOKUP($B672,Taxonomy!$B$2:$X$487,7,1)</f>
        <v xml:space="preserve"> Metazoa</v>
      </c>
      <c r="J672" t="str">
        <f>VLOOKUP($B672,Taxonomy!$B$2:$X$487,8,1)</f>
        <v xml:space="preserve"> Chordata</v>
      </c>
    </row>
    <row r="673" spans="1:10" x14ac:dyDescent="0.3">
      <c r="A673" t="s">
        <v>907</v>
      </c>
      <c r="B673" t="s">
        <v>908</v>
      </c>
      <c r="C673">
        <v>124</v>
      </c>
      <c r="D673" t="s">
        <v>10</v>
      </c>
      <c r="E673">
        <v>1</v>
      </c>
      <c r="F673">
        <v>105</v>
      </c>
      <c r="G673">
        <v>535</v>
      </c>
      <c r="H673" t="s">
        <v>11</v>
      </c>
      <c r="I673" t="str">
        <f>VLOOKUP($B673,Taxonomy!$B$2:$X$487,7,1)</f>
        <v xml:space="preserve"> Metazoa</v>
      </c>
      <c r="J673" t="str">
        <f>VLOOKUP($B673,Taxonomy!$B$2:$X$487,8,1)</f>
        <v xml:space="preserve"> Ecdysozoa</v>
      </c>
    </row>
    <row r="674" spans="1:10" x14ac:dyDescent="0.3">
      <c r="A674" t="s">
        <v>909</v>
      </c>
      <c r="B674" t="s">
        <v>910</v>
      </c>
      <c r="C674">
        <v>398</v>
      </c>
      <c r="D674" t="s">
        <v>10</v>
      </c>
      <c r="E674">
        <v>92</v>
      </c>
      <c r="F674">
        <v>327</v>
      </c>
      <c r="G674">
        <v>535</v>
      </c>
      <c r="H674" t="s">
        <v>11</v>
      </c>
      <c r="I674" t="str">
        <f>VLOOKUP($B674,Taxonomy!$B$2:$X$487,7,1)</f>
        <v xml:space="preserve"> Metazoa</v>
      </c>
      <c r="J674" t="str">
        <f>VLOOKUP($B674,Taxonomy!$B$2:$X$487,8,1)</f>
        <v xml:space="preserve"> Ecdysozoa</v>
      </c>
    </row>
    <row r="675" spans="1:10" x14ac:dyDescent="0.3">
      <c r="A675" t="s">
        <v>909</v>
      </c>
      <c r="B675" t="s">
        <v>910</v>
      </c>
      <c r="C675">
        <v>398</v>
      </c>
      <c r="D675" t="s">
        <v>26</v>
      </c>
      <c r="E675">
        <v>1</v>
      </c>
      <c r="F675">
        <v>77</v>
      </c>
      <c r="G675">
        <v>26099</v>
      </c>
      <c r="H675" t="s">
        <v>27</v>
      </c>
      <c r="I675" t="str">
        <f>VLOOKUP($B675,Taxonomy!$B$2:$X$487,7,1)</f>
        <v xml:space="preserve"> Metazoa</v>
      </c>
      <c r="J675" t="str">
        <f>VLOOKUP($B675,Taxonomy!$B$2:$X$487,8,1)</f>
        <v xml:space="preserve"> Ecdysozoa</v>
      </c>
    </row>
    <row r="676" spans="1:10" x14ac:dyDescent="0.3">
      <c r="A676" t="s">
        <v>911</v>
      </c>
      <c r="B676" t="s">
        <v>912</v>
      </c>
      <c r="C676">
        <v>348</v>
      </c>
      <c r="D676" t="s">
        <v>10</v>
      </c>
      <c r="E676">
        <v>1</v>
      </c>
      <c r="F676">
        <v>153</v>
      </c>
      <c r="G676">
        <v>535</v>
      </c>
      <c r="H676" t="s">
        <v>11</v>
      </c>
      <c r="I676" t="str">
        <f>VLOOKUP($B676,Taxonomy!$B$2:$X$487,7,1)</f>
        <v xml:space="preserve"> Metazoa</v>
      </c>
      <c r="J676" t="str">
        <f>VLOOKUP($B676,Taxonomy!$B$2:$X$487,8,1)</f>
        <v xml:space="preserve"> Ecdysozoa</v>
      </c>
    </row>
    <row r="677" spans="1:10" x14ac:dyDescent="0.3">
      <c r="A677" t="s">
        <v>911</v>
      </c>
      <c r="B677" t="s">
        <v>912</v>
      </c>
      <c r="C677">
        <v>348</v>
      </c>
      <c r="D677" t="s">
        <v>913</v>
      </c>
      <c r="E677">
        <v>285</v>
      </c>
      <c r="F677">
        <v>318</v>
      </c>
      <c r="G677">
        <v>5085</v>
      </c>
      <c r="H677" t="s">
        <v>914</v>
      </c>
      <c r="I677" t="str">
        <f>VLOOKUP($B677,Taxonomy!$B$2:$X$487,7,1)</f>
        <v xml:space="preserve"> Metazoa</v>
      </c>
      <c r="J677" t="str">
        <f>VLOOKUP($B677,Taxonomy!$B$2:$X$487,8,1)</f>
        <v xml:space="preserve"> Ecdysozoa</v>
      </c>
    </row>
    <row r="678" spans="1:10" x14ac:dyDescent="0.3">
      <c r="A678" t="s">
        <v>915</v>
      </c>
      <c r="B678" t="s">
        <v>916</v>
      </c>
      <c r="C678">
        <v>421</v>
      </c>
      <c r="D678" t="s">
        <v>10</v>
      </c>
      <c r="E678">
        <v>121</v>
      </c>
      <c r="F678">
        <v>357</v>
      </c>
      <c r="G678">
        <v>535</v>
      </c>
      <c r="H678" t="s">
        <v>11</v>
      </c>
      <c r="I678" t="str">
        <f>VLOOKUP($B678,Taxonomy!$B$2:$X$487,7,1)</f>
        <v xml:space="preserve"> Metazoa</v>
      </c>
      <c r="J678" t="str">
        <f>VLOOKUP($B678,Taxonomy!$B$2:$X$487,8,1)</f>
        <v xml:space="preserve"> Ecdysozoa</v>
      </c>
    </row>
    <row r="679" spans="1:10" x14ac:dyDescent="0.3">
      <c r="A679" t="s">
        <v>915</v>
      </c>
      <c r="B679" t="s">
        <v>916</v>
      </c>
      <c r="C679">
        <v>421</v>
      </c>
      <c r="D679" t="s">
        <v>26</v>
      </c>
      <c r="E679">
        <v>27</v>
      </c>
      <c r="F679">
        <v>105</v>
      </c>
      <c r="G679">
        <v>26099</v>
      </c>
      <c r="H679" t="s">
        <v>27</v>
      </c>
      <c r="I679" t="str">
        <f>VLOOKUP($B679,Taxonomy!$B$2:$X$487,7,1)</f>
        <v xml:space="preserve"> Metazoa</v>
      </c>
      <c r="J679" t="str">
        <f>VLOOKUP($B679,Taxonomy!$B$2:$X$487,8,1)</f>
        <v xml:space="preserve"> Ecdysozoa</v>
      </c>
    </row>
    <row r="680" spans="1:10" x14ac:dyDescent="0.3">
      <c r="A680" t="s">
        <v>917</v>
      </c>
      <c r="B680" t="s">
        <v>918</v>
      </c>
      <c r="C680">
        <v>596</v>
      </c>
      <c r="D680" t="s">
        <v>10</v>
      </c>
      <c r="E680">
        <v>34</v>
      </c>
      <c r="F680">
        <v>261</v>
      </c>
      <c r="G680">
        <v>535</v>
      </c>
      <c r="H680" t="s">
        <v>11</v>
      </c>
      <c r="I680" t="str">
        <f>VLOOKUP($B680,Taxonomy!$B$2:$X$487,7,1)</f>
        <v xml:space="preserve"> Metazoa</v>
      </c>
      <c r="J680" t="str">
        <f>VLOOKUP($B680,Taxonomy!$B$2:$X$487,8,1)</f>
        <v xml:space="preserve"> Ecdysozoa</v>
      </c>
    </row>
    <row r="681" spans="1:10" x14ac:dyDescent="0.3">
      <c r="A681" t="s">
        <v>917</v>
      </c>
      <c r="B681" t="s">
        <v>918</v>
      </c>
      <c r="C681">
        <v>596</v>
      </c>
      <c r="D681" t="s">
        <v>16</v>
      </c>
      <c r="E681">
        <v>415</v>
      </c>
      <c r="F681">
        <v>595</v>
      </c>
      <c r="G681">
        <v>145</v>
      </c>
      <c r="H681" t="s">
        <v>17</v>
      </c>
      <c r="I681" t="str">
        <f>VLOOKUP($B681,Taxonomy!$B$2:$X$487,7,1)</f>
        <v xml:space="preserve"> Metazoa</v>
      </c>
      <c r="J681" t="str">
        <f>VLOOKUP($B681,Taxonomy!$B$2:$X$487,8,1)</f>
        <v xml:space="preserve"> Ecdysozoa</v>
      </c>
    </row>
    <row r="682" spans="1:10" x14ac:dyDescent="0.3">
      <c r="A682" t="s">
        <v>919</v>
      </c>
      <c r="B682" t="s">
        <v>920</v>
      </c>
      <c r="C682">
        <v>349</v>
      </c>
      <c r="D682" t="s">
        <v>10</v>
      </c>
      <c r="E682">
        <v>135</v>
      </c>
      <c r="F682">
        <v>346</v>
      </c>
      <c r="G682">
        <v>535</v>
      </c>
      <c r="H682" t="s">
        <v>11</v>
      </c>
      <c r="I682" t="str">
        <f>VLOOKUP($B682,Taxonomy!$B$2:$X$487,7,1)</f>
        <v xml:space="preserve"> Metazoa</v>
      </c>
      <c r="J682" t="str">
        <f>VLOOKUP($B682,Taxonomy!$B$2:$X$487,8,1)</f>
        <v xml:space="preserve"> Ecdysozoa</v>
      </c>
    </row>
    <row r="683" spans="1:10" x14ac:dyDescent="0.3">
      <c r="A683" t="s">
        <v>919</v>
      </c>
      <c r="B683" t="s">
        <v>920</v>
      </c>
      <c r="C683">
        <v>349</v>
      </c>
      <c r="D683" t="s">
        <v>921</v>
      </c>
      <c r="E683">
        <v>1</v>
      </c>
      <c r="F683">
        <v>59</v>
      </c>
      <c r="G683">
        <v>10</v>
      </c>
      <c r="H683" t="s">
        <v>921</v>
      </c>
      <c r="I683" t="str">
        <f>VLOOKUP($B683,Taxonomy!$B$2:$X$487,7,1)</f>
        <v xml:space="preserve"> Metazoa</v>
      </c>
      <c r="J683" t="str">
        <f>VLOOKUP($B683,Taxonomy!$B$2:$X$487,8,1)</f>
        <v xml:space="preserve"> Ecdysozoa</v>
      </c>
    </row>
    <row r="684" spans="1:10" x14ac:dyDescent="0.3">
      <c r="A684" t="s">
        <v>922</v>
      </c>
      <c r="B684" t="s">
        <v>923</v>
      </c>
      <c r="C684">
        <v>254</v>
      </c>
      <c r="D684" t="s">
        <v>10</v>
      </c>
      <c r="E684">
        <v>2</v>
      </c>
      <c r="F684">
        <v>229</v>
      </c>
      <c r="G684">
        <v>535</v>
      </c>
      <c r="H684" t="s">
        <v>11</v>
      </c>
      <c r="I684" t="str">
        <f>VLOOKUP($B684,Taxonomy!$B$2:$X$487,7,1)</f>
        <v xml:space="preserve"> Metazoa</v>
      </c>
      <c r="J684" t="str">
        <f>VLOOKUP($B684,Taxonomy!$B$2:$X$487,8,1)</f>
        <v xml:space="preserve"> Ecdysozoa</v>
      </c>
    </row>
    <row r="685" spans="1:10" x14ac:dyDescent="0.3">
      <c r="A685" t="s">
        <v>924</v>
      </c>
      <c r="B685" t="s">
        <v>925</v>
      </c>
      <c r="C685">
        <v>484</v>
      </c>
      <c r="D685" t="s">
        <v>10</v>
      </c>
      <c r="E685">
        <v>22</v>
      </c>
      <c r="F685">
        <v>249</v>
      </c>
      <c r="G685">
        <v>535</v>
      </c>
      <c r="H685" t="s">
        <v>11</v>
      </c>
      <c r="I685" t="str">
        <f>VLOOKUP($B685,Taxonomy!$B$2:$X$487,7,1)</f>
        <v xml:space="preserve"> Metazoa</v>
      </c>
      <c r="J685" t="str">
        <f>VLOOKUP($B685,Taxonomy!$B$2:$X$487,8,1)</f>
        <v xml:space="preserve"> Chordata</v>
      </c>
    </row>
    <row r="686" spans="1:10" x14ac:dyDescent="0.3">
      <c r="A686" t="s">
        <v>924</v>
      </c>
      <c r="B686" t="s">
        <v>925</v>
      </c>
      <c r="C686">
        <v>484</v>
      </c>
      <c r="D686" t="s">
        <v>16</v>
      </c>
      <c r="E686">
        <v>261</v>
      </c>
      <c r="F686">
        <v>484</v>
      </c>
      <c r="G686">
        <v>145</v>
      </c>
      <c r="H686" t="s">
        <v>17</v>
      </c>
      <c r="I686" t="str">
        <f>VLOOKUP($B686,Taxonomy!$B$2:$X$487,7,1)</f>
        <v xml:space="preserve"> Metazoa</v>
      </c>
      <c r="J686" t="str">
        <f>VLOOKUP($B686,Taxonomy!$B$2:$X$487,8,1)</f>
        <v xml:space="preserve"> Chordata</v>
      </c>
    </row>
    <row r="687" spans="1:10" x14ac:dyDescent="0.3">
      <c r="A687" t="s">
        <v>926</v>
      </c>
      <c r="B687" t="s">
        <v>927</v>
      </c>
      <c r="C687">
        <v>280</v>
      </c>
      <c r="D687" t="s">
        <v>10</v>
      </c>
      <c r="E687">
        <v>29</v>
      </c>
      <c r="F687">
        <v>255</v>
      </c>
      <c r="G687">
        <v>535</v>
      </c>
      <c r="H687" t="s">
        <v>11</v>
      </c>
      <c r="I687" t="str">
        <f>VLOOKUP($B687,Taxonomy!$B$2:$X$487,7,1)</f>
        <v xml:space="preserve"> Metazoa</v>
      </c>
      <c r="J687" t="str">
        <f>VLOOKUP($B687,Taxonomy!$B$2:$X$487,8,1)</f>
        <v xml:space="preserve"> Chordata</v>
      </c>
    </row>
    <row r="688" spans="1:10" x14ac:dyDescent="0.3">
      <c r="A688" t="s">
        <v>928</v>
      </c>
      <c r="B688" t="s">
        <v>929</v>
      </c>
      <c r="C688">
        <v>389</v>
      </c>
      <c r="D688" t="s">
        <v>10</v>
      </c>
      <c r="E688">
        <v>116</v>
      </c>
      <c r="F688">
        <v>351</v>
      </c>
      <c r="G688">
        <v>535</v>
      </c>
      <c r="H688" t="s">
        <v>11</v>
      </c>
      <c r="I688" t="str">
        <f>VLOOKUP($B688,Taxonomy!$B$2:$X$487,7,1)</f>
        <v xml:space="preserve"> Metazoa</v>
      </c>
      <c r="J688" t="str">
        <f>VLOOKUP($B688,Taxonomy!$B$2:$X$487,8,1)</f>
        <v xml:space="preserve"> Chordata</v>
      </c>
    </row>
    <row r="689" spans="1:10" x14ac:dyDescent="0.3">
      <c r="A689" t="s">
        <v>928</v>
      </c>
      <c r="B689" t="s">
        <v>929</v>
      </c>
      <c r="C689">
        <v>389</v>
      </c>
      <c r="D689" t="s">
        <v>26</v>
      </c>
      <c r="E689">
        <v>21</v>
      </c>
      <c r="F689">
        <v>100</v>
      </c>
      <c r="G689">
        <v>26099</v>
      </c>
      <c r="H689" t="s">
        <v>27</v>
      </c>
      <c r="I689" t="str">
        <f>VLOOKUP($B689,Taxonomy!$B$2:$X$487,7,1)</f>
        <v xml:space="preserve"> Metazoa</v>
      </c>
      <c r="J689" t="str">
        <f>VLOOKUP($B689,Taxonomy!$B$2:$X$487,8,1)</f>
        <v xml:space="preserve"> Chordata</v>
      </c>
    </row>
    <row r="690" spans="1:10" x14ac:dyDescent="0.3">
      <c r="A690" t="s">
        <v>930</v>
      </c>
      <c r="B690" t="s">
        <v>931</v>
      </c>
      <c r="C690">
        <v>84</v>
      </c>
      <c r="D690" t="s">
        <v>10</v>
      </c>
      <c r="E690">
        <v>19</v>
      </c>
      <c r="F690">
        <v>84</v>
      </c>
      <c r="G690">
        <v>535</v>
      </c>
      <c r="H690" t="s">
        <v>11</v>
      </c>
      <c r="I690" t="str">
        <f>VLOOKUP($B690,Taxonomy!$B$2:$X$487,7,1)</f>
        <v xml:space="preserve"> Metazoa</v>
      </c>
      <c r="J690" t="str">
        <f>VLOOKUP($B690,Taxonomy!$B$2:$X$487,8,1)</f>
        <v xml:space="preserve"> Chordata</v>
      </c>
    </row>
    <row r="691" spans="1:10" x14ac:dyDescent="0.3">
      <c r="A691" t="s">
        <v>932</v>
      </c>
      <c r="B691" t="s">
        <v>933</v>
      </c>
      <c r="C691">
        <v>373</v>
      </c>
      <c r="D691" t="s">
        <v>10</v>
      </c>
      <c r="E691">
        <v>117</v>
      </c>
      <c r="F691">
        <v>353</v>
      </c>
      <c r="G691">
        <v>535</v>
      </c>
      <c r="H691" t="s">
        <v>11</v>
      </c>
      <c r="I691" t="str">
        <f>VLOOKUP($B691,Taxonomy!$B$2:$X$487,7,1)</f>
        <v xml:space="preserve"> Metazoa</v>
      </c>
      <c r="J691" t="str">
        <f>VLOOKUP($B691,Taxonomy!$B$2:$X$487,8,1)</f>
        <v xml:space="preserve"> Chordata</v>
      </c>
    </row>
    <row r="692" spans="1:10" x14ac:dyDescent="0.3">
      <c r="A692" t="s">
        <v>932</v>
      </c>
      <c r="B692" t="s">
        <v>933</v>
      </c>
      <c r="C692">
        <v>373</v>
      </c>
      <c r="D692" t="s">
        <v>26</v>
      </c>
      <c r="E692">
        <v>22</v>
      </c>
      <c r="F692">
        <v>101</v>
      </c>
      <c r="G692">
        <v>26099</v>
      </c>
      <c r="H692" t="s">
        <v>27</v>
      </c>
      <c r="I692" t="str">
        <f>VLOOKUP($B692,Taxonomy!$B$2:$X$487,7,1)</f>
        <v xml:space="preserve"> Metazoa</v>
      </c>
      <c r="J692" t="str">
        <f>VLOOKUP($B692,Taxonomy!$B$2:$X$487,8,1)</f>
        <v xml:space="preserve"> Chordata</v>
      </c>
    </row>
    <row r="693" spans="1:10" x14ac:dyDescent="0.3">
      <c r="A693" t="s">
        <v>934</v>
      </c>
      <c r="B693" t="s">
        <v>935</v>
      </c>
      <c r="C693">
        <v>437</v>
      </c>
      <c r="D693" t="s">
        <v>10</v>
      </c>
      <c r="E693">
        <v>141</v>
      </c>
      <c r="F693">
        <v>372</v>
      </c>
      <c r="G693">
        <v>535</v>
      </c>
      <c r="H693" t="s">
        <v>11</v>
      </c>
      <c r="I693" t="str">
        <f>VLOOKUP($B693,Taxonomy!$B$2:$X$487,7,1)</f>
        <v xml:space="preserve"> Metazoa</v>
      </c>
      <c r="J693" t="str">
        <f>VLOOKUP($B693,Taxonomy!$B$2:$X$487,8,1)</f>
        <v xml:space="preserve"> Chordata</v>
      </c>
    </row>
    <row r="694" spans="1:10" x14ac:dyDescent="0.3">
      <c r="A694" t="s">
        <v>934</v>
      </c>
      <c r="B694" t="s">
        <v>935</v>
      </c>
      <c r="C694">
        <v>437</v>
      </c>
      <c r="D694" t="s">
        <v>26</v>
      </c>
      <c r="E694">
        <v>46</v>
      </c>
      <c r="F694">
        <v>126</v>
      </c>
      <c r="G694">
        <v>26099</v>
      </c>
      <c r="H694" t="s">
        <v>27</v>
      </c>
      <c r="I694" t="str">
        <f>VLOOKUP($B694,Taxonomy!$B$2:$X$487,7,1)</f>
        <v xml:space="preserve"> Metazoa</v>
      </c>
      <c r="J694" t="str">
        <f>VLOOKUP($B694,Taxonomy!$B$2:$X$487,8,1)</f>
        <v xml:space="preserve"> Chordata</v>
      </c>
    </row>
    <row r="695" spans="1:10" x14ac:dyDescent="0.3">
      <c r="A695" t="s">
        <v>936</v>
      </c>
      <c r="B695" t="s">
        <v>937</v>
      </c>
      <c r="C695">
        <v>512</v>
      </c>
      <c r="D695" t="s">
        <v>10</v>
      </c>
      <c r="E695">
        <v>6</v>
      </c>
      <c r="F695">
        <v>233</v>
      </c>
      <c r="G695">
        <v>535</v>
      </c>
      <c r="H695" t="s">
        <v>11</v>
      </c>
      <c r="I695" t="str">
        <f>VLOOKUP($B695,Taxonomy!$B$2:$X$487,7,1)</f>
        <v xml:space="preserve"> Metazoa</v>
      </c>
      <c r="J695" t="str">
        <f>VLOOKUP($B695,Taxonomy!$B$2:$X$487,8,1)</f>
        <v xml:space="preserve"> Chordata</v>
      </c>
    </row>
    <row r="696" spans="1:10" x14ac:dyDescent="0.3">
      <c r="A696" t="s">
        <v>938</v>
      </c>
      <c r="B696" t="s">
        <v>939</v>
      </c>
      <c r="C696">
        <v>315</v>
      </c>
      <c r="D696" t="s">
        <v>10</v>
      </c>
      <c r="E696">
        <v>78</v>
      </c>
      <c r="F696">
        <v>291</v>
      </c>
      <c r="G696">
        <v>535</v>
      </c>
      <c r="H696" t="s">
        <v>11</v>
      </c>
      <c r="I696" t="str">
        <f>VLOOKUP($B696,Taxonomy!$B$2:$X$487,7,1)</f>
        <v xml:space="preserve"> Metazoa</v>
      </c>
      <c r="J696" t="str">
        <f>VLOOKUP($B696,Taxonomy!$B$2:$X$487,8,1)</f>
        <v xml:space="preserve"> Chordata</v>
      </c>
    </row>
    <row r="697" spans="1:10" x14ac:dyDescent="0.3">
      <c r="A697" t="s">
        <v>940</v>
      </c>
      <c r="B697" t="s">
        <v>941</v>
      </c>
      <c r="C697">
        <v>210</v>
      </c>
      <c r="D697" t="s">
        <v>10</v>
      </c>
      <c r="E697">
        <v>68</v>
      </c>
      <c r="F697">
        <v>210</v>
      </c>
      <c r="G697">
        <v>535</v>
      </c>
      <c r="H697" t="s">
        <v>11</v>
      </c>
      <c r="I697" t="str">
        <f>VLOOKUP($B697,Taxonomy!$B$2:$X$487,7,1)</f>
        <v xml:space="preserve"> Metazoa</v>
      </c>
      <c r="J697" t="str">
        <f>VLOOKUP($B697,Taxonomy!$B$2:$X$487,8,1)</f>
        <v xml:space="preserve"> Ecdysozoa</v>
      </c>
    </row>
    <row r="698" spans="1:10" x14ac:dyDescent="0.3">
      <c r="A698" t="s">
        <v>942</v>
      </c>
      <c r="B698" t="s">
        <v>943</v>
      </c>
      <c r="C698">
        <v>1218</v>
      </c>
      <c r="D698" t="s">
        <v>944</v>
      </c>
      <c r="E698">
        <v>534</v>
      </c>
      <c r="F698">
        <v>625</v>
      </c>
      <c r="G698">
        <v>110723</v>
      </c>
      <c r="H698" t="s">
        <v>945</v>
      </c>
      <c r="I698" t="str">
        <f>VLOOKUP($B698,Taxonomy!$B$2:$X$487,7,1)</f>
        <v xml:space="preserve"> Metazoa</v>
      </c>
      <c r="J698" t="str">
        <f>VLOOKUP($B698,Taxonomy!$B$2:$X$487,8,1)</f>
        <v xml:space="preserve"> Ecdysozoa</v>
      </c>
    </row>
    <row r="699" spans="1:10" x14ac:dyDescent="0.3">
      <c r="A699" t="s">
        <v>942</v>
      </c>
      <c r="B699" t="s">
        <v>943</v>
      </c>
      <c r="C699">
        <v>1218</v>
      </c>
      <c r="D699" t="s">
        <v>944</v>
      </c>
      <c r="E699">
        <v>593</v>
      </c>
      <c r="F699">
        <v>659</v>
      </c>
      <c r="G699">
        <v>110723</v>
      </c>
      <c r="H699" t="s">
        <v>945</v>
      </c>
      <c r="I699" t="str">
        <f>VLOOKUP($B699,Taxonomy!$B$2:$X$487,7,1)</f>
        <v xml:space="preserve"> Metazoa</v>
      </c>
      <c r="J699" t="str">
        <f>VLOOKUP($B699,Taxonomy!$B$2:$X$487,8,1)</f>
        <v xml:space="preserve"> Ecdysozoa</v>
      </c>
    </row>
    <row r="700" spans="1:10" x14ac:dyDescent="0.3">
      <c r="A700" t="s">
        <v>942</v>
      </c>
      <c r="B700" t="s">
        <v>943</v>
      </c>
      <c r="C700">
        <v>1218</v>
      </c>
      <c r="D700" t="s">
        <v>944</v>
      </c>
      <c r="E700">
        <v>699</v>
      </c>
      <c r="F700">
        <v>766</v>
      </c>
      <c r="G700">
        <v>110723</v>
      </c>
      <c r="H700" t="s">
        <v>945</v>
      </c>
      <c r="I700" t="str">
        <f>VLOOKUP($B700,Taxonomy!$B$2:$X$487,7,1)</f>
        <v xml:space="preserve"> Metazoa</v>
      </c>
      <c r="J700" t="str">
        <f>VLOOKUP($B700,Taxonomy!$B$2:$X$487,8,1)</f>
        <v xml:space="preserve"> Ecdysozoa</v>
      </c>
    </row>
    <row r="701" spans="1:10" x14ac:dyDescent="0.3">
      <c r="A701" t="s">
        <v>942</v>
      </c>
      <c r="B701" t="s">
        <v>943</v>
      </c>
      <c r="C701">
        <v>1218</v>
      </c>
      <c r="D701" t="s">
        <v>10</v>
      </c>
      <c r="E701">
        <v>1</v>
      </c>
      <c r="F701">
        <v>224</v>
      </c>
      <c r="G701">
        <v>535</v>
      </c>
      <c r="H701" t="s">
        <v>11</v>
      </c>
      <c r="I701" t="str">
        <f>VLOOKUP($B701,Taxonomy!$B$2:$X$487,7,1)</f>
        <v xml:space="preserve"> Metazoa</v>
      </c>
      <c r="J701" t="str">
        <f>VLOOKUP($B701,Taxonomy!$B$2:$X$487,8,1)</f>
        <v xml:space="preserve"> Ecdysozoa</v>
      </c>
    </row>
    <row r="702" spans="1:10" x14ac:dyDescent="0.3">
      <c r="A702" t="s">
        <v>942</v>
      </c>
      <c r="B702" t="s">
        <v>943</v>
      </c>
      <c r="C702">
        <v>1218</v>
      </c>
      <c r="D702" t="s">
        <v>946</v>
      </c>
      <c r="E702">
        <v>874</v>
      </c>
      <c r="F702">
        <v>1067</v>
      </c>
      <c r="G702">
        <v>10726</v>
      </c>
      <c r="H702" t="s">
        <v>947</v>
      </c>
      <c r="I702" t="str">
        <f>VLOOKUP($B702,Taxonomy!$B$2:$X$487,7,1)</f>
        <v xml:space="preserve"> Metazoa</v>
      </c>
      <c r="J702" t="str">
        <f>VLOOKUP($B702,Taxonomy!$B$2:$X$487,8,1)</f>
        <v xml:space="preserve"> Ecdysozoa</v>
      </c>
    </row>
    <row r="703" spans="1:10" x14ac:dyDescent="0.3">
      <c r="A703" t="s">
        <v>942</v>
      </c>
      <c r="B703" t="s">
        <v>943</v>
      </c>
      <c r="C703">
        <v>1218</v>
      </c>
      <c r="D703" t="s">
        <v>948</v>
      </c>
      <c r="E703">
        <v>341</v>
      </c>
      <c r="F703">
        <v>505</v>
      </c>
      <c r="G703">
        <v>22</v>
      </c>
      <c r="H703" t="s">
        <v>948</v>
      </c>
      <c r="I703" t="str">
        <f>VLOOKUP($B703,Taxonomy!$B$2:$X$487,7,1)</f>
        <v xml:space="preserve"> Metazoa</v>
      </c>
      <c r="J703" t="str">
        <f>VLOOKUP($B703,Taxonomy!$B$2:$X$487,8,1)</f>
        <v xml:space="preserve"> Ecdysozoa</v>
      </c>
    </row>
    <row r="704" spans="1:10" x14ac:dyDescent="0.3">
      <c r="A704" t="s">
        <v>949</v>
      </c>
      <c r="B704" t="s">
        <v>950</v>
      </c>
      <c r="C704">
        <v>478</v>
      </c>
      <c r="D704" t="s">
        <v>10</v>
      </c>
      <c r="E704">
        <v>93</v>
      </c>
      <c r="F704">
        <v>331</v>
      </c>
      <c r="G704">
        <v>535</v>
      </c>
      <c r="H704" t="s">
        <v>11</v>
      </c>
      <c r="I704" t="str">
        <f>VLOOKUP($B704,Taxonomy!$B$2:$X$487,7,1)</f>
        <v xml:space="preserve"> Metazoa</v>
      </c>
      <c r="J704" t="str">
        <f>VLOOKUP($B704,Taxonomy!$B$2:$X$487,8,1)</f>
        <v xml:space="preserve"> Ecdysozoa</v>
      </c>
    </row>
    <row r="705" spans="1:10" x14ac:dyDescent="0.3">
      <c r="A705" t="s">
        <v>949</v>
      </c>
      <c r="B705" t="s">
        <v>950</v>
      </c>
      <c r="C705">
        <v>478</v>
      </c>
      <c r="D705" t="s">
        <v>26</v>
      </c>
      <c r="E705">
        <v>7</v>
      </c>
      <c r="F705">
        <v>77</v>
      </c>
      <c r="G705">
        <v>26099</v>
      </c>
      <c r="H705" t="s">
        <v>27</v>
      </c>
      <c r="I705" t="str">
        <f>VLOOKUP($B705,Taxonomy!$B$2:$X$487,7,1)</f>
        <v xml:space="preserve"> Metazoa</v>
      </c>
      <c r="J705" t="str">
        <f>VLOOKUP($B705,Taxonomy!$B$2:$X$487,8,1)</f>
        <v xml:space="preserve"> Ecdysozoa</v>
      </c>
    </row>
    <row r="706" spans="1:10" x14ac:dyDescent="0.3">
      <c r="A706" t="s">
        <v>951</v>
      </c>
      <c r="B706" t="s">
        <v>952</v>
      </c>
      <c r="C706">
        <v>330</v>
      </c>
      <c r="D706" t="s">
        <v>10</v>
      </c>
      <c r="E706">
        <v>78</v>
      </c>
      <c r="F706">
        <v>306</v>
      </c>
      <c r="G706">
        <v>535</v>
      </c>
      <c r="H706" t="s">
        <v>11</v>
      </c>
      <c r="I706" t="str">
        <f>VLOOKUP($B706,Taxonomy!$B$2:$X$487,7,1)</f>
        <v xml:space="preserve"> Metazoa</v>
      </c>
      <c r="J706" t="str">
        <f>VLOOKUP($B706,Taxonomy!$B$2:$X$487,8,1)</f>
        <v xml:space="preserve"> Ecdysozoa</v>
      </c>
    </row>
    <row r="707" spans="1:10" x14ac:dyDescent="0.3">
      <c r="A707" t="s">
        <v>953</v>
      </c>
      <c r="B707" t="s">
        <v>954</v>
      </c>
      <c r="C707">
        <v>417</v>
      </c>
      <c r="D707" t="s">
        <v>10</v>
      </c>
      <c r="E707">
        <v>117</v>
      </c>
      <c r="F707">
        <v>352</v>
      </c>
      <c r="G707">
        <v>535</v>
      </c>
      <c r="H707" t="s">
        <v>11</v>
      </c>
      <c r="I707" t="str">
        <f>VLOOKUP($B707,Taxonomy!$B$2:$X$487,7,1)</f>
        <v xml:space="preserve"> Metazoa</v>
      </c>
      <c r="J707" t="str">
        <f>VLOOKUP($B707,Taxonomy!$B$2:$X$487,8,1)</f>
        <v xml:space="preserve"> Ecdysozoa</v>
      </c>
    </row>
    <row r="708" spans="1:10" x14ac:dyDescent="0.3">
      <c r="A708" t="s">
        <v>953</v>
      </c>
      <c r="B708" t="s">
        <v>954</v>
      </c>
      <c r="C708">
        <v>417</v>
      </c>
      <c r="D708" t="s">
        <v>26</v>
      </c>
      <c r="E708">
        <v>22</v>
      </c>
      <c r="F708">
        <v>102</v>
      </c>
      <c r="G708">
        <v>26099</v>
      </c>
      <c r="H708" t="s">
        <v>27</v>
      </c>
      <c r="I708" t="str">
        <f>VLOOKUP($B708,Taxonomy!$B$2:$X$487,7,1)</f>
        <v xml:space="preserve"> Metazoa</v>
      </c>
      <c r="J708" t="str">
        <f>VLOOKUP($B708,Taxonomy!$B$2:$X$487,8,1)</f>
        <v xml:space="preserve"> Ecdysozoa</v>
      </c>
    </row>
    <row r="709" spans="1:10" x14ac:dyDescent="0.3">
      <c r="A709" t="s">
        <v>955</v>
      </c>
      <c r="B709" t="s">
        <v>956</v>
      </c>
      <c r="C709">
        <v>545</v>
      </c>
      <c r="D709" t="s">
        <v>10</v>
      </c>
      <c r="E709">
        <v>32</v>
      </c>
      <c r="F709">
        <v>259</v>
      </c>
      <c r="G709">
        <v>535</v>
      </c>
      <c r="H709" t="s">
        <v>11</v>
      </c>
      <c r="I709" t="str">
        <f>VLOOKUP($B709,Taxonomy!$B$2:$X$487,7,1)</f>
        <v xml:space="preserve"> Metazoa</v>
      </c>
      <c r="J709" t="str">
        <f>VLOOKUP($B709,Taxonomy!$B$2:$X$487,8,1)</f>
        <v xml:space="preserve"> Ecdysozoa</v>
      </c>
    </row>
    <row r="710" spans="1:10" x14ac:dyDescent="0.3">
      <c r="A710" t="s">
        <v>957</v>
      </c>
      <c r="B710" t="s">
        <v>958</v>
      </c>
      <c r="C710">
        <v>390</v>
      </c>
      <c r="D710" t="s">
        <v>10</v>
      </c>
      <c r="E710">
        <v>144</v>
      </c>
      <c r="F710">
        <v>319</v>
      </c>
      <c r="G710">
        <v>535</v>
      </c>
      <c r="H710" t="s">
        <v>11</v>
      </c>
      <c r="I710" t="str">
        <f>VLOOKUP($B710,Taxonomy!$B$2:$X$487,7,1)</f>
        <v xml:space="preserve"> Metazoa</v>
      </c>
      <c r="J710" t="str">
        <f>VLOOKUP($B710,Taxonomy!$B$2:$X$487,8,1)</f>
        <v xml:space="preserve"> Porifera</v>
      </c>
    </row>
    <row r="711" spans="1:10" x14ac:dyDescent="0.3">
      <c r="A711" t="s">
        <v>957</v>
      </c>
      <c r="B711" t="s">
        <v>958</v>
      </c>
      <c r="C711">
        <v>390</v>
      </c>
      <c r="D711" t="s">
        <v>26</v>
      </c>
      <c r="E711">
        <v>4</v>
      </c>
      <c r="F711">
        <v>83</v>
      </c>
      <c r="G711">
        <v>26099</v>
      </c>
      <c r="H711" t="s">
        <v>27</v>
      </c>
      <c r="I711" t="str">
        <f>VLOOKUP($B711,Taxonomy!$B$2:$X$487,7,1)</f>
        <v xml:space="preserve"> Metazoa</v>
      </c>
      <c r="J711" t="str">
        <f>VLOOKUP($B711,Taxonomy!$B$2:$X$487,8,1)</f>
        <v xml:space="preserve"> Porifera</v>
      </c>
    </row>
    <row r="712" spans="1:10" x14ac:dyDescent="0.3">
      <c r="A712" t="s">
        <v>959</v>
      </c>
      <c r="B712" t="s">
        <v>960</v>
      </c>
      <c r="C712">
        <v>373</v>
      </c>
      <c r="D712" t="s">
        <v>10</v>
      </c>
      <c r="E712">
        <v>96</v>
      </c>
      <c r="F712">
        <v>323</v>
      </c>
      <c r="G712">
        <v>535</v>
      </c>
      <c r="H712" t="s">
        <v>11</v>
      </c>
      <c r="I712" t="str">
        <f>VLOOKUP($B712,Taxonomy!$B$2:$X$487,7,1)</f>
        <v xml:space="preserve"> Metazoa</v>
      </c>
      <c r="J712" t="str">
        <f>VLOOKUP($B712,Taxonomy!$B$2:$X$487,8,1)</f>
        <v xml:space="preserve"> Porifera</v>
      </c>
    </row>
    <row r="713" spans="1:10" x14ac:dyDescent="0.3">
      <c r="A713" t="s">
        <v>959</v>
      </c>
      <c r="B713" t="s">
        <v>960</v>
      </c>
      <c r="C713">
        <v>373</v>
      </c>
      <c r="D713" t="s">
        <v>961</v>
      </c>
      <c r="E713">
        <v>324</v>
      </c>
      <c r="F713">
        <v>371</v>
      </c>
      <c r="G713">
        <v>2</v>
      </c>
      <c r="H713" t="s">
        <v>961</v>
      </c>
      <c r="I713" t="str">
        <f>VLOOKUP($B713,Taxonomy!$B$2:$X$487,7,1)</f>
        <v xml:space="preserve"> Metazoa</v>
      </c>
      <c r="J713" t="str">
        <f>VLOOKUP($B713,Taxonomy!$B$2:$X$487,8,1)</f>
        <v xml:space="preserve"> Porifera</v>
      </c>
    </row>
    <row r="714" spans="1:10" x14ac:dyDescent="0.3">
      <c r="A714" t="s">
        <v>962</v>
      </c>
      <c r="B714" t="s">
        <v>963</v>
      </c>
      <c r="C714">
        <v>482</v>
      </c>
      <c r="D714" t="s">
        <v>10</v>
      </c>
      <c r="E714">
        <v>15</v>
      </c>
      <c r="F714">
        <v>242</v>
      </c>
      <c r="G714">
        <v>535</v>
      </c>
      <c r="H714" t="s">
        <v>11</v>
      </c>
      <c r="I714" t="str">
        <f>VLOOKUP($B714,Taxonomy!$B$2:$X$487,7,1)</f>
        <v xml:space="preserve"> Metazoa</v>
      </c>
      <c r="J714" t="str">
        <f>VLOOKUP($B714,Taxonomy!$B$2:$X$487,8,1)</f>
        <v xml:space="preserve"> Chordata</v>
      </c>
    </row>
    <row r="715" spans="1:10" x14ac:dyDescent="0.3">
      <c r="A715" t="s">
        <v>962</v>
      </c>
      <c r="B715" t="s">
        <v>963</v>
      </c>
      <c r="C715">
        <v>482</v>
      </c>
      <c r="D715" t="s">
        <v>16</v>
      </c>
      <c r="E715">
        <v>254</v>
      </c>
      <c r="F715">
        <v>482</v>
      </c>
      <c r="G715">
        <v>145</v>
      </c>
      <c r="H715" t="s">
        <v>17</v>
      </c>
      <c r="I715" t="str">
        <f>VLOOKUP($B715,Taxonomy!$B$2:$X$487,7,1)</f>
        <v xml:space="preserve"> Metazoa</v>
      </c>
      <c r="J715" t="str">
        <f>VLOOKUP($B715,Taxonomy!$B$2:$X$487,8,1)</f>
        <v xml:space="preserve"> Chordata</v>
      </c>
    </row>
    <row r="716" spans="1:10" x14ac:dyDescent="0.3">
      <c r="A716" t="s">
        <v>964</v>
      </c>
      <c r="B716" t="s">
        <v>965</v>
      </c>
      <c r="C716">
        <v>431</v>
      </c>
      <c r="D716" t="s">
        <v>10</v>
      </c>
      <c r="E716">
        <v>15</v>
      </c>
      <c r="F716">
        <v>242</v>
      </c>
      <c r="G716">
        <v>535</v>
      </c>
      <c r="H716" t="s">
        <v>11</v>
      </c>
      <c r="I716" t="str">
        <f>VLOOKUP($B716,Taxonomy!$B$2:$X$487,7,1)</f>
        <v xml:space="preserve"> Metazoa</v>
      </c>
      <c r="J716" t="str">
        <f>VLOOKUP($B716,Taxonomy!$B$2:$X$487,8,1)</f>
        <v xml:space="preserve"> Chordata</v>
      </c>
    </row>
    <row r="717" spans="1:10" x14ac:dyDescent="0.3">
      <c r="A717" t="s">
        <v>964</v>
      </c>
      <c r="B717" t="s">
        <v>965</v>
      </c>
      <c r="C717">
        <v>431</v>
      </c>
      <c r="D717" t="s">
        <v>16</v>
      </c>
      <c r="E717">
        <v>254</v>
      </c>
      <c r="F717">
        <v>310</v>
      </c>
      <c r="G717">
        <v>145</v>
      </c>
      <c r="H717" t="s">
        <v>17</v>
      </c>
      <c r="I717" t="str">
        <f>VLOOKUP($B717,Taxonomy!$B$2:$X$487,7,1)</f>
        <v xml:space="preserve"> Metazoa</v>
      </c>
      <c r="J717" t="str">
        <f>VLOOKUP($B717,Taxonomy!$B$2:$X$487,8,1)</f>
        <v xml:space="preserve"> Chordata</v>
      </c>
    </row>
    <row r="718" spans="1:10" x14ac:dyDescent="0.3">
      <c r="A718" t="s">
        <v>964</v>
      </c>
      <c r="B718" t="s">
        <v>965</v>
      </c>
      <c r="C718">
        <v>431</v>
      </c>
      <c r="D718" t="s">
        <v>16</v>
      </c>
      <c r="E718">
        <v>302</v>
      </c>
      <c r="F718">
        <v>395</v>
      </c>
      <c r="G718">
        <v>145</v>
      </c>
      <c r="H718" t="s">
        <v>17</v>
      </c>
      <c r="I718" t="str">
        <f>VLOOKUP($B718,Taxonomy!$B$2:$X$487,7,1)</f>
        <v xml:space="preserve"> Metazoa</v>
      </c>
      <c r="J718" t="str">
        <f>VLOOKUP($B718,Taxonomy!$B$2:$X$487,8,1)</f>
        <v xml:space="preserve"> Chordata</v>
      </c>
    </row>
    <row r="719" spans="1:10" x14ac:dyDescent="0.3">
      <c r="A719" t="s">
        <v>964</v>
      </c>
      <c r="B719" t="s">
        <v>965</v>
      </c>
      <c r="C719">
        <v>431</v>
      </c>
      <c r="D719" t="s">
        <v>16</v>
      </c>
      <c r="E719">
        <v>392</v>
      </c>
      <c r="F719">
        <v>431</v>
      </c>
      <c r="G719">
        <v>145</v>
      </c>
      <c r="H719" t="s">
        <v>17</v>
      </c>
      <c r="I719" t="str">
        <f>VLOOKUP($B719,Taxonomy!$B$2:$X$487,7,1)</f>
        <v xml:space="preserve"> Metazoa</v>
      </c>
      <c r="J719" t="str">
        <f>VLOOKUP($B719,Taxonomy!$B$2:$X$487,8,1)</f>
        <v xml:space="preserve"> Chordata</v>
      </c>
    </row>
    <row r="720" spans="1:10" x14ac:dyDescent="0.3">
      <c r="A720" t="s">
        <v>966</v>
      </c>
      <c r="B720" t="s">
        <v>967</v>
      </c>
      <c r="C720">
        <v>435</v>
      </c>
      <c r="D720" t="s">
        <v>10</v>
      </c>
      <c r="E720">
        <v>15</v>
      </c>
      <c r="F720">
        <v>242</v>
      </c>
      <c r="G720">
        <v>535</v>
      </c>
      <c r="H720" t="s">
        <v>11</v>
      </c>
      <c r="I720" t="str">
        <f>VLOOKUP($B720,Taxonomy!$B$2:$X$487,7,1)</f>
        <v xml:space="preserve"> Metazoa</v>
      </c>
      <c r="J720" t="str">
        <f>VLOOKUP($B720,Taxonomy!$B$2:$X$487,8,1)</f>
        <v xml:space="preserve"> Chordata</v>
      </c>
    </row>
    <row r="721" spans="1:10" x14ac:dyDescent="0.3">
      <c r="A721" t="s">
        <v>966</v>
      </c>
      <c r="B721" t="s">
        <v>967</v>
      </c>
      <c r="C721">
        <v>435</v>
      </c>
      <c r="D721" t="s">
        <v>16</v>
      </c>
      <c r="E721">
        <v>254</v>
      </c>
      <c r="F721">
        <v>309</v>
      </c>
      <c r="G721">
        <v>145</v>
      </c>
      <c r="H721" t="s">
        <v>17</v>
      </c>
      <c r="I721" t="str">
        <f>VLOOKUP($B721,Taxonomy!$B$2:$X$487,7,1)</f>
        <v xml:space="preserve"> Metazoa</v>
      </c>
      <c r="J721" t="str">
        <f>VLOOKUP($B721,Taxonomy!$B$2:$X$487,8,1)</f>
        <v xml:space="preserve"> Chordata</v>
      </c>
    </row>
    <row r="722" spans="1:10" x14ac:dyDescent="0.3">
      <c r="A722" t="s">
        <v>966</v>
      </c>
      <c r="B722" t="s">
        <v>967</v>
      </c>
      <c r="C722">
        <v>435</v>
      </c>
      <c r="D722" t="s">
        <v>16</v>
      </c>
      <c r="E722">
        <v>303</v>
      </c>
      <c r="F722">
        <v>435</v>
      </c>
      <c r="G722">
        <v>145</v>
      </c>
      <c r="H722" t="s">
        <v>17</v>
      </c>
      <c r="I722" t="str">
        <f>VLOOKUP($B722,Taxonomy!$B$2:$X$487,7,1)</f>
        <v xml:space="preserve"> Metazoa</v>
      </c>
      <c r="J722" t="str">
        <f>VLOOKUP($B722,Taxonomy!$B$2:$X$487,8,1)</f>
        <v xml:space="preserve"> Chordata</v>
      </c>
    </row>
    <row r="723" spans="1:10" x14ac:dyDescent="0.3">
      <c r="A723" t="s">
        <v>968</v>
      </c>
      <c r="B723" t="s">
        <v>969</v>
      </c>
      <c r="C723">
        <v>483</v>
      </c>
      <c r="D723" t="s">
        <v>10</v>
      </c>
      <c r="E723">
        <v>22</v>
      </c>
      <c r="F723">
        <v>249</v>
      </c>
      <c r="G723">
        <v>535</v>
      </c>
      <c r="H723" t="s">
        <v>11</v>
      </c>
      <c r="I723" t="str">
        <f>VLOOKUP($B723,Taxonomy!$B$2:$X$487,7,1)</f>
        <v xml:space="preserve"> Metazoa</v>
      </c>
      <c r="J723" t="str">
        <f>VLOOKUP($B723,Taxonomy!$B$2:$X$487,8,1)</f>
        <v xml:space="preserve"> Chordata</v>
      </c>
    </row>
    <row r="724" spans="1:10" x14ac:dyDescent="0.3">
      <c r="A724" t="s">
        <v>968</v>
      </c>
      <c r="B724" t="s">
        <v>969</v>
      </c>
      <c r="C724">
        <v>483</v>
      </c>
      <c r="D724" t="s">
        <v>16</v>
      </c>
      <c r="E724">
        <v>261</v>
      </c>
      <c r="F724">
        <v>483</v>
      </c>
      <c r="G724">
        <v>145</v>
      </c>
      <c r="H724" t="s">
        <v>17</v>
      </c>
      <c r="I724" t="str">
        <f>VLOOKUP($B724,Taxonomy!$B$2:$X$487,7,1)</f>
        <v xml:space="preserve"> Metazoa</v>
      </c>
      <c r="J724" t="str">
        <f>VLOOKUP($B724,Taxonomy!$B$2:$X$487,8,1)</f>
        <v xml:space="preserve"> Chordata</v>
      </c>
    </row>
    <row r="725" spans="1:10" x14ac:dyDescent="0.3">
      <c r="A725" t="s">
        <v>970</v>
      </c>
      <c r="B725" t="s">
        <v>971</v>
      </c>
      <c r="C725">
        <v>478</v>
      </c>
      <c r="D725" t="s">
        <v>10</v>
      </c>
      <c r="E725">
        <v>21</v>
      </c>
      <c r="F725">
        <v>248</v>
      </c>
      <c r="G725">
        <v>535</v>
      </c>
      <c r="H725" t="s">
        <v>11</v>
      </c>
      <c r="I725" t="str">
        <f>VLOOKUP($B725,Taxonomy!$B$2:$X$487,7,1)</f>
        <v xml:space="preserve"> Metazoa</v>
      </c>
      <c r="J725" t="str">
        <f>VLOOKUP($B725,Taxonomy!$B$2:$X$487,8,1)</f>
        <v xml:space="preserve"> Porifera</v>
      </c>
    </row>
    <row r="726" spans="1:10" x14ac:dyDescent="0.3">
      <c r="A726" t="s">
        <v>970</v>
      </c>
      <c r="B726" t="s">
        <v>971</v>
      </c>
      <c r="C726">
        <v>478</v>
      </c>
      <c r="D726" t="s">
        <v>16</v>
      </c>
      <c r="E726">
        <v>260</v>
      </c>
      <c r="F726">
        <v>478</v>
      </c>
      <c r="G726">
        <v>145</v>
      </c>
      <c r="H726" t="s">
        <v>17</v>
      </c>
      <c r="I726" t="str">
        <f>VLOOKUP($B726,Taxonomy!$B$2:$X$487,7,1)</f>
        <v xml:space="preserve"> Metazoa</v>
      </c>
      <c r="J726" t="str">
        <f>VLOOKUP($B726,Taxonomy!$B$2:$X$487,8,1)</f>
        <v xml:space="preserve"> Porifera</v>
      </c>
    </row>
    <row r="727" spans="1:10" x14ac:dyDescent="0.3">
      <c r="A727" t="s">
        <v>972</v>
      </c>
      <c r="B727" t="s">
        <v>973</v>
      </c>
      <c r="C727">
        <v>480</v>
      </c>
      <c r="D727" t="s">
        <v>10</v>
      </c>
      <c r="E727">
        <v>21</v>
      </c>
      <c r="F727">
        <v>248</v>
      </c>
      <c r="G727">
        <v>535</v>
      </c>
      <c r="H727" t="s">
        <v>11</v>
      </c>
      <c r="I727" t="str">
        <f>VLOOKUP($B727,Taxonomy!$B$2:$X$487,7,1)</f>
        <v xml:space="preserve"> Metazoa</v>
      </c>
      <c r="J727" t="str">
        <f>VLOOKUP($B727,Taxonomy!$B$2:$X$487,8,1)</f>
        <v xml:space="preserve"> Chordata</v>
      </c>
    </row>
    <row r="728" spans="1:10" x14ac:dyDescent="0.3">
      <c r="A728" t="s">
        <v>972</v>
      </c>
      <c r="B728" t="s">
        <v>973</v>
      </c>
      <c r="C728">
        <v>480</v>
      </c>
      <c r="D728" t="s">
        <v>16</v>
      </c>
      <c r="E728">
        <v>260</v>
      </c>
      <c r="F728">
        <v>480</v>
      </c>
      <c r="G728">
        <v>145</v>
      </c>
      <c r="H728" t="s">
        <v>17</v>
      </c>
      <c r="I728" t="str">
        <f>VLOOKUP($B728,Taxonomy!$B$2:$X$487,7,1)</f>
        <v xml:space="preserve"> Metazoa</v>
      </c>
      <c r="J728" t="str">
        <f>VLOOKUP($B728,Taxonomy!$B$2:$X$487,8,1)</f>
        <v xml:space="preserve"> Chordata</v>
      </c>
    </row>
    <row r="729" spans="1:10" x14ac:dyDescent="0.3">
      <c r="A729" t="s">
        <v>974</v>
      </c>
      <c r="B729" t="s">
        <v>975</v>
      </c>
      <c r="C729">
        <v>444</v>
      </c>
      <c r="D729" t="s">
        <v>10</v>
      </c>
      <c r="E729">
        <v>113</v>
      </c>
      <c r="F729">
        <v>348</v>
      </c>
      <c r="G729">
        <v>535</v>
      </c>
      <c r="H729" t="s">
        <v>11</v>
      </c>
      <c r="I729" t="str">
        <f>VLOOKUP($B729,Taxonomy!$B$2:$X$487,7,1)</f>
        <v xml:space="preserve"> Metazoa</v>
      </c>
      <c r="J729" t="str">
        <f>VLOOKUP($B729,Taxonomy!$B$2:$X$487,8,1)</f>
        <v xml:space="preserve"> Porifera</v>
      </c>
    </row>
    <row r="730" spans="1:10" x14ac:dyDescent="0.3">
      <c r="A730" t="s">
        <v>974</v>
      </c>
      <c r="B730" t="s">
        <v>975</v>
      </c>
      <c r="C730">
        <v>444</v>
      </c>
      <c r="D730" t="s">
        <v>26</v>
      </c>
      <c r="E730">
        <v>4</v>
      </c>
      <c r="F730">
        <v>98</v>
      </c>
      <c r="G730">
        <v>26099</v>
      </c>
      <c r="H730" t="s">
        <v>27</v>
      </c>
      <c r="I730" t="str">
        <f>VLOOKUP($B730,Taxonomy!$B$2:$X$487,7,1)</f>
        <v xml:space="preserve"> Metazoa</v>
      </c>
      <c r="J730" t="str">
        <f>VLOOKUP($B730,Taxonomy!$B$2:$X$487,8,1)</f>
        <v xml:space="preserve"> Porifera</v>
      </c>
    </row>
    <row r="731" spans="1:10" x14ac:dyDescent="0.3">
      <c r="A731" t="s">
        <v>976</v>
      </c>
      <c r="B731" t="s">
        <v>977</v>
      </c>
      <c r="C731">
        <v>417</v>
      </c>
      <c r="D731" t="s">
        <v>10</v>
      </c>
      <c r="E731">
        <v>117</v>
      </c>
      <c r="F731">
        <v>352</v>
      </c>
      <c r="G731">
        <v>535</v>
      </c>
      <c r="H731" t="s">
        <v>11</v>
      </c>
      <c r="I731" t="str">
        <f>VLOOKUP($B731,Taxonomy!$B$2:$X$487,7,1)</f>
        <v xml:space="preserve"> Metazoa</v>
      </c>
      <c r="J731" t="str">
        <f>VLOOKUP($B731,Taxonomy!$B$2:$X$487,8,1)</f>
        <v xml:space="preserve"> Chordata</v>
      </c>
    </row>
    <row r="732" spans="1:10" x14ac:dyDescent="0.3">
      <c r="A732" t="s">
        <v>976</v>
      </c>
      <c r="B732" t="s">
        <v>977</v>
      </c>
      <c r="C732">
        <v>417</v>
      </c>
      <c r="D732" t="s">
        <v>26</v>
      </c>
      <c r="E732">
        <v>22</v>
      </c>
      <c r="F732">
        <v>101</v>
      </c>
      <c r="G732">
        <v>26099</v>
      </c>
      <c r="H732" t="s">
        <v>27</v>
      </c>
      <c r="I732" t="str">
        <f>VLOOKUP($B732,Taxonomy!$B$2:$X$487,7,1)</f>
        <v xml:space="preserve"> Metazoa</v>
      </c>
      <c r="J732" t="str">
        <f>VLOOKUP($B732,Taxonomy!$B$2:$X$487,8,1)</f>
        <v xml:space="preserve"> Chordata</v>
      </c>
    </row>
    <row r="733" spans="1:10" x14ac:dyDescent="0.3">
      <c r="A733" t="s">
        <v>978</v>
      </c>
      <c r="B733" t="s">
        <v>979</v>
      </c>
      <c r="C733">
        <v>415</v>
      </c>
      <c r="D733" t="s">
        <v>10</v>
      </c>
      <c r="E733">
        <v>117</v>
      </c>
      <c r="F733">
        <v>352</v>
      </c>
      <c r="G733">
        <v>535</v>
      </c>
      <c r="H733" t="s">
        <v>11</v>
      </c>
      <c r="I733" t="str">
        <f>VLOOKUP($B733,Taxonomy!$B$2:$X$487,7,1)</f>
        <v xml:space="preserve"> Metazoa</v>
      </c>
      <c r="J733" t="str">
        <f>VLOOKUP($B733,Taxonomy!$B$2:$X$487,8,1)</f>
        <v xml:space="preserve"> Chordata</v>
      </c>
    </row>
    <row r="734" spans="1:10" x14ac:dyDescent="0.3">
      <c r="A734" t="s">
        <v>978</v>
      </c>
      <c r="B734" t="s">
        <v>979</v>
      </c>
      <c r="C734">
        <v>415</v>
      </c>
      <c r="D734" t="s">
        <v>26</v>
      </c>
      <c r="E734">
        <v>22</v>
      </c>
      <c r="F734">
        <v>101</v>
      </c>
      <c r="G734">
        <v>26099</v>
      </c>
      <c r="H734" t="s">
        <v>27</v>
      </c>
      <c r="I734" t="str">
        <f>VLOOKUP($B734,Taxonomy!$B$2:$X$487,7,1)</f>
        <v xml:space="preserve"> Metazoa</v>
      </c>
      <c r="J734" t="str">
        <f>VLOOKUP($B734,Taxonomy!$B$2:$X$487,8,1)</f>
        <v xml:space="preserve"> Chordata</v>
      </c>
    </row>
    <row r="735" spans="1:10" x14ac:dyDescent="0.3">
      <c r="A735" t="s">
        <v>980</v>
      </c>
      <c r="B735" t="s">
        <v>981</v>
      </c>
      <c r="C735">
        <v>415</v>
      </c>
      <c r="D735" t="s">
        <v>10</v>
      </c>
      <c r="E735">
        <v>117</v>
      </c>
      <c r="F735">
        <v>352</v>
      </c>
      <c r="G735">
        <v>535</v>
      </c>
      <c r="H735" t="s">
        <v>11</v>
      </c>
      <c r="I735" t="str">
        <f>VLOOKUP($B735,Taxonomy!$B$2:$X$487,7,1)</f>
        <v xml:space="preserve"> Metazoa</v>
      </c>
      <c r="J735" t="str">
        <f>VLOOKUP($B735,Taxonomy!$B$2:$X$487,8,1)</f>
        <v xml:space="preserve"> Chordata</v>
      </c>
    </row>
    <row r="736" spans="1:10" x14ac:dyDescent="0.3">
      <c r="A736" t="s">
        <v>980</v>
      </c>
      <c r="B736" t="s">
        <v>981</v>
      </c>
      <c r="C736">
        <v>415</v>
      </c>
      <c r="D736" t="s">
        <v>26</v>
      </c>
      <c r="E736">
        <v>22</v>
      </c>
      <c r="F736">
        <v>101</v>
      </c>
      <c r="G736">
        <v>26099</v>
      </c>
      <c r="H736" t="s">
        <v>27</v>
      </c>
      <c r="I736" t="str">
        <f>VLOOKUP($B736,Taxonomy!$B$2:$X$487,7,1)</f>
        <v xml:space="preserve"> Metazoa</v>
      </c>
      <c r="J736" t="str">
        <f>VLOOKUP($B736,Taxonomy!$B$2:$X$487,8,1)</f>
        <v xml:space="preserve"> Chordata</v>
      </c>
    </row>
    <row r="737" spans="1:10" x14ac:dyDescent="0.3">
      <c r="A737" t="s">
        <v>982</v>
      </c>
      <c r="B737" t="s">
        <v>983</v>
      </c>
      <c r="C737">
        <v>416</v>
      </c>
      <c r="D737" t="s">
        <v>10</v>
      </c>
      <c r="E737">
        <v>117</v>
      </c>
      <c r="F737">
        <v>352</v>
      </c>
      <c r="G737">
        <v>535</v>
      </c>
      <c r="H737" t="s">
        <v>11</v>
      </c>
      <c r="I737" t="str">
        <f>VLOOKUP($B737,Taxonomy!$B$2:$X$487,7,1)</f>
        <v xml:space="preserve"> Metazoa</v>
      </c>
      <c r="J737" t="str">
        <f>VLOOKUP($B737,Taxonomy!$B$2:$X$487,8,1)</f>
        <v xml:space="preserve"> Chordata</v>
      </c>
    </row>
    <row r="738" spans="1:10" x14ac:dyDescent="0.3">
      <c r="A738" t="s">
        <v>982</v>
      </c>
      <c r="B738" t="s">
        <v>983</v>
      </c>
      <c r="C738">
        <v>416</v>
      </c>
      <c r="D738" t="s">
        <v>26</v>
      </c>
      <c r="E738">
        <v>22</v>
      </c>
      <c r="F738">
        <v>101</v>
      </c>
      <c r="G738">
        <v>26099</v>
      </c>
      <c r="H738" t="s">
        <v>27</v>
      </c>
      <c r="I738" t="str">
        <f>VLOOKUP($B738,Taxonomy!$B$2:$X$487,7,1)</f>
        <v xml:space="preserve"> Metazoa</v>
      </c>
      <c r="J738" t="str">
        <f>VLOOKUP($B738,Taxonomy!$B$2:$X$487,8,1)</f>
        <v xml:space="preserve"> Chordata</v>
      </c>
    </row>
    <row r="739" spans="1:10" x14ac:dyDescent="0.3">
      <c r="A739" t="s">
        <v>984</v>
      </c>
      <c r="B739" t="s">
        <v>985</v>
      </c>
      <c r="C739">
        <v>415</v>
      </c>
      <c r="D739" t="s">
        <v>10</v>
      </c>
      <c r="E739">
        <v>117</v>
      </c>
      <c r="F739">
        <v>352</v>
      </c>
      <c r="G739">
        <v>535</v>
      </c>
      <c r="H739" t="s">
        <v>11</v>
      </c>
      <c r="I739" t="str">
        <f>VLOOKUP($B739,Taxonomy!$B$2:$X$487,7,1)</f>
        <v xml:space="preserve"> Metazoa</v>
      </c>
      <c r="J739" t="str">
        <f>VLOOKUP($B739,Taxonomy!$B$2:$X$487,8,1)</f>
        <v xml:space="preserve"> Chordata</v>
      </c>
    </row>
    <row r="740" spans="1:10" x14ac:dyDescent="0.3">
      <c r="A740" t="s">
        <v>984</v>
      </c>
      <c r="B740" t="s">
        <v>985</v>
      </c>
      <c r="C740">
        <v>415</v>
      </c>
      <c r="D740" t="s">
        <v>26</v>
      </c>
      <c r="E740">
        <v>22</v>
      </c>
      <c r="F740">
        <v>101</v>
      </c>
      <c r="G740">
        <v>26099</v>
      </c>
      <c r="H740" t="s">
        <v>27</v>
      </c>
      <c r="I740" t="str">
        <f>VLOOKUP($B740,Taxonomy!$B$2:$X$487,7,1)</f>
        <v xml:space="preserve"> Metazoa</v>
      </c>
      <c r="J740" t="str">
        <f>VLOOKUP($B740,Taxonomy!$B$2:$X$487,8,1)</f>
        <v xml:space="preserve"> Chordata</v>
      </c>
    </row>
    <row r="741" spans="1:10" x14ac:dyDescent="0.3">
      <c r="A741" t="s">
        <v>986</v>
      </c>
      <c r="B741" t="s">
        <v>987</v>
      </c>
      <c r="C741">
        <v>416</v>
      </c>
      <c r="D741" t="s">
        <v>10</v>
      </c>
      <c r="E741">
        <v>117</v>
      </c>
      <c r="F741">
        <v>352</v>
      </c>
      <c r="G741">
        <v>535</v>
      </c>
      <c r="H741" t="s">
        <v>11</v>
      </c>
      <c r="I741" t="str">
        <f>VLOOKUP($B741,Taxonomy!$B$2:$X$487,7,1)</f>
        <v xml:space="preserve"> Metazoa</v>
      </c>
      <c r="J741" t="str">
        <f>VLOOKUP($B741,Taxonomy!$B$2:$X$487,8,1)</f>
        <v xml:space="preserve"> Chordata</v>
      </c>
    </row>
    <row r="742" spans="1:10" x14ac:dyDescent="0.3">
      <c r="A742" t="s">
        <v>986</v>
      </c>
      <c r="B742" t="s">
        <v>987</v>
      </c>
      <c r="C742">
        <v>416</v>
      </c>
      <c r="D742" t="s">
        <v>26</v>
      </c>
      <c r="E742">
        <v>22</v>
      </c>
      <c r="F742">
        <v>101</v>
      </c>
      <c r="G742">
        <v>26099</v>
      </c>
      <c r="H742" t="s">
        <v>27</v>
      </c>
      <c r="I742" t="str">
        <f>VLOOKUP($B742,Taxonomy!$B$2:$X$487,7,1)</f>
        <v xml:space="preserve"> Metazoa</v>
      </c>
      <c r="J742" t="str">
        <f>VLOOKUP($B742,Taxonomy!$B$2:$X$487,8,1)</f>
        <v xml:space="preserve"> Chordata</v>
      </c>
    </row>
    <row r="743" spans="1:10" x14ac:dyDescent="0.3">
      <c r="A743" t="s">
        <v>988</v>
      </c>
      <c r="B743" t="s">
        <v>989</v>
      </c>
      <c r="C743">
        <v>406</v>
      </c>
      <c r="D743" t="s">
        <v>10</v>
      </c>
      <c r="E743">
        <v>117</v>
      </c>
      <c r="F743">
        <v>352</v>
      </c>
      <c r="G743">
        <v>535</v>
      </c>
      <c r="H743" t="s">
        <v>11</v>
      </c>
      <c r="I743" t="str">
        <f>VLOOKUP($B743,Taxonomy!$B$2:$X$487,7,1)</f>
        <v xml:space="preserve"> Metazoa</v>
      </c>
      <c r="J743" t="str">
        <f>VLOOKUP($B743,Taxonomy!$B$2:$X$487,8,1)</f>
        <v xml:space="preserve"> Chordata</v>
      </c>
    </row>
    <row r="744" spans="1:10" x14ac:dyDescent="0.3">
      <c r="A744" t="s">
        <v>988</v>
      </c>
      <c r="B744" t="s">
        <v>989</v>
      </c>
      <c r="C744">
        <v>406</v>
      </c>
      <c r="D744" t="s">
        <v>26</v>
      </c>
      <c r="E744">
        <v>22</v>
      </c>
      <c r="F744">
        <v>101</v>
      </c>
      <c r="G744">
        <v>26099</v>
      </c>
      <c r="H744" t="s">
        <v>27</v>
      </c>
      <c r="I744" t="str">
        <f>VLOOKUP($B744,Taxonomy!$B$2:$X$487,7,1)</f>
        <v xml:space="preserve"> Metazoa</v>
      </c>
      <c r="J744" t="str">
        <f>VLOOKUP($B744,Taxonomy!$B$2:$X$487,8,1)</f>
        <v xml:space="preserve"> Chordata</v>
      </c>
    </row>
    <row r="745" spans="1:10" x14ac:dyDescent="0.3">
      <c r="A745" t="s">
        <v>990</v>
      </c>
      <c r="B745" t="s">
        <v>991</v>
      </c>
      <c r="C745">
        <v>478</v>
      </c>
      <c r="D745" t="s">
        <v>10</v>
      </c>
      <c r="E745">
        <v>2</v>
      </c>
      <c r="F745">
        <v>228</v>
      </c>
      <c r="G745">
        <v>535</v>
      </c>
      <c r="H745" t="s">
        <v>11</v>
      </c>
      <c r="I745" t="str">
        <f>VLOOKUP($B745,Taxonomy!$B$2:$X$487,7,1)</f>
        <v xml:space="preserve"> Metazoa</v>
      </c>
      <c r="J745" t="str">
        <f>VLOOKUP($B745,Taxonomy!$B$2:$X$487,8,1)</f>
        <v xml:space="preserve"> Chordata</v>
      </c>
    </row>
    <row r="746" spans="1:10" x14ac:dyDescent="0.3">
      <c r="A746" t="s">
        <v>990</v>
      </c>
      <c r="B746" t="s">
        <v>991</v>
      </c>
      <c r="C746">
        <v>478</v>
      </c>
      <c r="D746" t="s">
        <v>16</v>
      </c>
      <c r="E746">
        <v>240</v>
      </c>
      <c r="F746">
        <v>478</v>
      </c>
      <c r="G746">
        <v>145</v>
      </c>
      <c r="H746" t="s">
        <v>17</v>
      </c>
      <c r="I746" t="str">
        <f>VLOOKUP($B746,Taxonomy!$B$2:$X$487,7,1)</f>
        <v xml:space="preserve"> Metazoa</v>
      </c>
      <c r="J746" t="str">
        <f>VLOOKUP($B746,Taxonomy!$B$2:$X$487,8,1)</f>
        <v xml:space="preserve"> Chordata</v>
      </c>
    </row>
    <row r="747" spans="1:10" x14ac:dyDescent="0.3">
      <c r="A747" t="s">
        <v>992</v>
      </c>
      <c r="B747" t="s">
        <v>993</v>
      </c>
      <c r="C747">
        <v>426</v>
      </c>
      <c r="D747" t="s">
        <v>10</v>
      </c>
      <c r="E747">
        <v>15</v>
      </c>
      <c r="F747">
        <v>241</v>
      </c>
      <c r="G747">
        <v>535</v>
      </c>
      <c r="H747" t="s">
        <v>11</v>
      </c>
      <c r="I747" t="str">
        <f>VLOOKUP($B747,Taxonomy!$B$2:$X$487,7,1)</f>
        <v xml:space="preserve"> Metazoa</v>
      </c>
      <c r="J747" t="str">
        <f>VLOOKUP($B747,Taxonomy!$B$2:$X$487,8,1)</f>
        <v xml:space="preserve"> Chordata</v>
      </c>
    </row>
    <row r="748" spans="1:10" x14ac:dyDescent="0.3">
      <c r="A748" t="s">
        <v>992</v>
      </c>
      <c r="B748" t="s">
        <v>993</v>
      </c>
      <c r="C748">
        <v>426</v>
      </c>
      <c r="D748" t="s">
        <v>16</v>
      </c>
      <c r="E748">
        <v>315</v>
      </c>
      <c r="F748">
        <v>426</v>
      </c>
      <c r="G748">
        <v>145</v>
      </c>
      <c r="H748" t="s">
        <v>17</v>
      </c>
      <c r="I748" t="str">
        <f>VLOOKUP($B748,Taxonomy!$B$2:$X$487,7,1)</f>
        <v xml:space="preserve"> Metazoa</v>
      </c>
      <c r="J748" t="str">
        <f>VLOOKUP($B748,Taxonomy!$B$2:$X$487,8,1)</f>
        <v xml:space="preserve"> Chordata</v>
      </c>
    </row>
    <row r="749" spans="1:10" x14ac:dyDescent="0.3">
      <c r="A749" t="s">
        <v>994</v>
      </c>
      <c r="B749" t="s">
        <v>995</v>
      </c>
      <c r="C749">
        <v>482</v>
      </c>
      <c r="D749" t="s">
        <v>10</v>
      </c>
      <c r="E749">
        <v>119</v>
      </c>
      <c r="F749">
        <v>354</v>
      </c>
      <c r="G749">
        <v>535</v>
      </c>
      <c r="H749" t="s">
        <v>11</v>
      </c>
      <c r="I749" t="str">
        <f>VLOOKUP($B749,Taxonomy!$B$2:$X$487,7,1)</f>
        <v xml:space="preserve"> Metazoa</v>
      </c>
      <c r="J749" t="str">
        <f>VLOOKUP($B749,Taxonomy!$B$2:$X$487,8,1)</f>
        <v xml:space="preserve"> Chordata</v>
      </c>
    </row>
    <row r="750" spans="1:10" x14ac:dyDescent="0.3">
      <c r="A750" t="s">
        <v>994</v>
      </c>
      <c r="B750" t="s">
        <v>995</v>
      </c>
      <c r="C750">
        <v>482</v>
      </c>
      <c r="D750" t="s">
        <v>26</v>
      </c>
      <c r="E750">
        <v>24</v>
      </c>
      <c r="F750">
        <v>103</v>
      </c>
      <c r="G750">
        <v>26099</v>
      </c>
      <c r="H750" t="s">
        <v>27</v>
      </c>
      <c r="I750" t="str">
        <f>VLOOKUP($B750,Taxonomy!$B$2:$X$487,7,1)</f>
        <v xml:space="preserve"> Metazoa</v>
      </c>
      <c r="J750" t="str">
        <f>VLOOKUP($B750,Taxonomy!$B$2:$X$487,8,1)</f>
        <v xml:space="preserve"> Chordata</v>
      </c>
    </row>
    <row r="751" spans="1:10" x14ac:dyDescent="0.3">
      <c r="A751" t="s">
        <v>996</v>
      </c>
      <c r="B751" t="s">
        <v>997</v>
      </c>
      <c r="C751">
        <v>398</v>
      </c>
      <c r="D751" t="s">
        <v>10</v>
      </c>
      <c r="E751">
        <v>110</v>
      </c>
      <c r="F751">
        <v>345</v>
      </c>
      <c r="G751">
        <v>535</v>
      </c>
      <c r="H751" t="s">
        <v>11</v>
      </c>
      <c r="I751" t="str">
        <f>VLOOKUP($B751,Taxonomy!$B$2:$X$487,7,1)</f>
        <v xml:space="preserve"> Metazoa</v>
      </c>
      <c r="J751" t="str">
        <f>VLOOKUP($B751,Taxonomy!$B$2:$X$487,8,1)</f>
        <v xml:space="preserve"> Chordata</v>
      </c>
    </row>
    <row r="752" spans="1:10" x14ac:dyDescent="0.3">
      <c r="A752" t="s">
        <v>996</v>
      </c>
      <c r="B752" t="s">
        <v>997</v>
      </c>
      <c r="C752">
        <v>398</v>
      </c>
      <c r="D752" t="s">
        <v>26</v>
      </c>
      <c r="E752">
        <v>15</v>
      </c>
      <c r="F752">
        <v>94</v>
      </c>
      <c r="G752">
        <v>26099</v>
      </c>
      <c r="H752" t="s">
        <v>27</v>
      </c>
      <c r="I752" t="str">
        <f>VLOOKUP($B752,Taxonomy!$B$2:$X$487,7,1)</f>
        <v xml:space="preserve"> Metazoa</v>
      </c>
      <c r="J752" t="str">
        <f>VLOOKUP($B752,Taxonomy!$B$2:$X$487,8,1)</f>
        <v xml:space="preserve"> Chordata</v>
      </c>
    </row>
    <row r="753" spans="1:10" x14ac:dyDescent="0.3">
      <c r="A753" t="s">
        <v>998</v>
      </c>
      <c r="B753" t="s">
        <v>999</v>
      </c>
      <c r="C753">
        <v>515</v>
      </c>
      <c r="D753" t="s">
        <v>10</v>
      </c>
      <c r="E753">
        <v>24</v>
      </c>
      <c r="F753">
        <v>251</v>
      </c>
      <c r="G753">
        <v>535</v>
      </c>
      <c r="H753" t="s">
        <v>11</v>
      </c>
      <c r="I753" t="str">
        <f>VLOOKUP($B753,Taxonomy!$B$2:$X$487,7,1)</f>
        <v xml:space="preserve"> Metazoa</v>
      </c>
      <c r="J753" t="str">
        <f>VLOOKUP($B753,Taxonomy!$B$2:$X$487,8,1)</f>
        <v xml:space="preserve"> Chordata</v>
      </c>
    </row>
    <row r="754" spans="1:10" x14ac:dyDescent="0.3">
      <c r="A754" t="s">
        <v>998</v>
      </c>
      <c r="B754" t="s">
        <v>999</v>
      </c>
      <c r="C754">
        <v>515</v>
      </c>
      <c r="D754" t="s">
        <v>16</v>
      </c>
      <c r="E754">
        <v>263</v>
      </c>
      <c r="F754">
        <v>515</v>
      </c>
      <c r="G754">
        <v>145</v>
      </c>
      <c r="H754" t="s">
        <v>17</v>
      </c>
      <c r="I754" t="str">
        <f>VLOOKUP($B754,Taxonomy!$B$2:$X$487,7,1)</f>
        <v xml:space="preserve"> Metazoa</v>
      </c>
      <c r="J754" t="str">
        <f>VLOOKUP($B754,Taxonomy!$B$2:$X$487,8,1)</f>
        <v xml:space="preserve"> Chordata</v>
      </c>
    </row>
    <row r="755" spans="1:10" x14ac:dyDescent="0.3">
      <c r="A755" t="s">
        <v>1000</v>
      </c>
      <c r="B755" t="s">
        <v>1001</v>
      </c>
      <c r="C755">
        <v>343</v>
      </c>
      <c r="D755" t="s">
        <v>10</v>
      </c>
      <c r="E755">
        <v>91</v>
      </c>
      <c r="F755">
        <v>318</v>
      </c>
      <c r="G755">
        <v>535</v>
      </c>
      <c r="H755" t="s">
        <v>11</v>
      </c>
      <c r="I755" t="str">
        <f>VLOOKUP($B755,Taxonomy!$B$2:$X$487,7,1)</f>
        <v xml:space="preserve"> Metazoa</v>
      </c>
      <c r="J755" t="str">
        <f>VLOOKUP($B755,Taxonomy!$B$2:$X$487,8,1)</f>
        <v xml:space="preserve"> Chordata</v>
      </c>
    </row>
    <row r="756" spans="1:10" x14ac:dyDescent="0.3">
      <c r="A756" t="s">
        <v>1002</v>
      </c>
      <c r="B756" t="s">
        <v>1003</v>
      </c>
      <c r="C756">
        <v>362</v>
      </c>
      <c r="D756" t="s">
        <v>10</v>
      </c>
      <c r="E756">
        <v>113</v>
      </c>
      <c r="F756">
        <v>338</v>
      </c>
      <c r="G756">
        <v>535</v>
      </c>
      <c r="H756" t="s">
        <v>11</v>
      </c>
      <c r="I756" t="str">
        <f>VLOOKUP($B756,Taxonomy!$B$2:$X$487,7,1)</f>
        <v xml:space="preserve"> Metazoa</v>
      </c>
      <c r="J756" t="str">
        <f>VLOOKUP($B756,Taxonomy!$B$2:$X$487,8,1)</f>
        <v xml:space="preserve"> Chordata</v>
      </c>
    </row>
    <row r="757" spans="1:10" x14ac:dyDescent="0.3">
      <c r="A757" t="s">
        <v>1002</v>
      </c>
      <c r="B757" t="s">
        <v>1003</v>
      </c>
      <c r="C757">
        <v>362</v>
      </c>
      <c r="D757" t="s">
        <v>73</v>
      </c>
      <c r="E757">
        <v>4</v>
      </c>
      <c r="F757">
        <v>65</v>
      </c>
      <c r="G757">
        <v>10</v>
      </c>
      <c r="H757" t="s">
        <v>73</v>
      </c>
      <c r="I757" t="str">
        <f>VLOOKUP($B757,Taxonomy!$B$2:$X$487,7,1)</f>
        <v xml:space="preserve"> Metazoa</v>
      </c>
      <c r="J757" t="str">
        <f>VLOOKUP($B757,Taxonomy!$B$2:$X$487,8,1)</f>
        <v xml:space="preserve"> Chordata</v>
      </c>
    </row>
    <row r="758" spans="1:10" x14ac:dyDescent="0.3">
      <c r="A758" t="s">
        <v>1004</v>
      </c>
      <c r="B758" t="s">
        <v>1005</v>
      </c>
      <c r="C758">
        <v>432</v>
      </c>
      <c r="D758" t="s">
        <v>10</v>
      </c>
      <c r="E758">
        <v>2</v>
      </c>
      <c r="F758">
        <v>228</v>
      </c>
      <c r="G758">
        <v>535</v>
      </c>
      <c r="H758" t="s">
        <v>11</v>
      </c>
      <c r="I758" t="str">
        <f>VLOOKUP($B758,Taxonomy!$B$2:$X$487,7,1)</f>
        <v xml:space="preserve"> Metazoa</v>
      </c>
      <c r="J758" t="str">
        <f>VLOOKUP($B758,Taxonomy!$B$2:$X$487,8,1)</f>
        <v xml:space="preserve"> Chordata</v>
      </c>
    </row>
    <row r="759" spans="1:10" x14ac:dyDescent="0.3">
      <c r="A759" t="s">
        <v>1006</v>
      </c>
      <c r="B759" t="s">
        <v>1007</v>
      </c>
      <c r="C759">
        <v>576</v>
      </c>
      <c r="D759" t="s">
        <v>10</v>
      </c>
      <c r="E759">
        <v>190</v>
      </c>
      <c r="F759">
        <v>425</v>
      </c>
      <c r="G759">
        <v>535</v>
      </c>
      <c r="H759" t="s">
        <v>11</v>
      </c>
      <c r="I759" t="str">
        <f>VLOOKUP($B759,Taxonomy!$B$2:$X$487,7,1)</f>
        <v xml:space="preserve"> Metazoa</v>
      </c>
      <c r="J759" t="str">
        <f>VLOOKUP($B759,Taxonomy!$B$2:$X$487,8,1)</f>
        <v xml:space="preserve"> Chordata</v>
      </c>
    </row>
    <row r="760" spans="1:10" x14ac:dyDescent="0.3">
      <c r="A760" t="s">
        <v>1006</v>
      </c>
      <c r="B760" t="s">
        <v>1007</v>
      </c>
      <c r="C760">
        <v>576</v>
      </c>
      <c r="D760" t="s">
        <v>26</v>
      </c>
      <c r="E760">
        <v>95</v>
      </c>
      <c r="F760">
        <v>174</v>
      </c>
      <c r="G760">
        <v>26099</v>
      </c>
      <c r="H760" t="s">
        <v>27</v>
      </c>
      <c r="I760" t="str">
        <f>VLOOKUP($B760,Taxonomy!$B$2:$X$487,7,1)</f>
        <v xml:space="preserve"> Metazoa</v>
      </c>
      <c r="J760" t="str">
        <f>VLOOKUP($B760,Taxonomy!$B$2:$X$487,8,1)</f>
        <v xml:space="preserve"> Chordata</v>
      </c>
    </row>
    <row r="761" spans="1:10" x14ac:dyDescent="0.3">
      <c r="A761" t="s">
        <v>1008</v>
      </c>
      <c r="B761" t="s">
        <v>1009</v>
      </c>
      <c r="C761">
        <v>480</v>
      </c>
      <c r="D761" t="s">
        <v>10</v>
      </c>
      <c r="E761">
        <v>22</v>
      </c>
      <c r="F761">
        <v>249</v>
      </c>
      <c r="G761">
        <v>535</v>
      </c>
      <c r="H761" t="s">
        <v>11</v>
      </c>
      <c r="I761" t="str">
        <f>VLOOKUP($B761,Taxonomy!$B$2:$X$487,7,1)</f>
        <v xml:space="preserve"> Metazoa</v>
      </c>
      <c r="J761" t="str">
        <f>VLOOKUP($B761,Taxonomy!$B$2:$X$487,8,1)</f>
        <v xml:space="preserve"> Chordata</v>
      </c>
    </row>
    <row r="762" spans="1:10" x14ac:dyDescent="0.3">
      <c r="A762" t="s">
        <v>1008</v>
      </c>
      <c r="B762" t="s">
        <v>1009</v>
      </c>
      <c r="C762">
        <v>480</v>
      </c>
      <c r="D762" t="s">
        <v>16</v>
      </c>
      <c r="E762">
        <v>261</v>
      </c>
      <c r="F762">
        <v>480</v>
      </c>
      <c r="G762">
        <v>145</v>
      </c>
      <c r="H762" t="s">
        <v>17</v>
      </c>
      <c r="I762" t="str">
        <f>VLOOKUP($B762,Taxonomy!$B$2:$X$487,7,1)</f>
        <v xml:space="preserve"> Metazoa</v>
      </c>
      <c r="J762" t="str">
        <f>VLOOKUP($B762,Taxonomy!$B$2:$X$487,8,1)</f>
        <v xml:space="preserve"> Chordata</v>
      </c>
    </row>
    <row r="763" spans="1:10" x14ac:dyDescent="0.3">
      <c r="A763" t="s">
        <v>1010</v>
      </c>
      <c r="B763" t="s">
        <v>1011</v>
      </c>
      <c r="C763">
        <v>405</v>
      </c>
      <c r="D763" t="s">
        <v>10</v>
      </c>
      <c r="E763">
        <v>117</v>
      </c>
      <c r="F763">
        <v>352</v>
      </c>
      <c r="G763">
        <v>535</v>
      </c>
      <c r="H763" t="s">
        <v>11</v>
      </c>
      <c r="I763" t="str">
        <f>VLOOKUP($B763,Taxonomy!$B$2:$X$487,7,1)</f>
        <v xml:space="preserve"> Metazoa</v>
      </c>
      <c r="J763" t="str">
        <f>VLOOKUP($B763,Taxonomy!$B$2:$X$487,8,1)</f>
        <v xml:space="preserve"> Chordata</v>
      </c>
    </row>
    <row r="764" spans="1:10" x14ac:dyDescent="0.3">
      <c r="A764" t="s">
        <v>1010</v>
      </c>
      <c r="B764" t="s">
        <v>1011</v>
      </c>
      <c r="C764">
        <v>405</v>
      </c>
      <c r="D764" t="s">
        <v>26</v>
      </c>
      <c r="E764">
        <v>22</v>
      </c>
      <c r="F764">
        <v>101</v>
      </c>
      <c r="G764">
        <v>26099</v>
      </c>
      <c r="H764" t="s">
        <v>27</v>
      </c>
      <c r="I764" t="str">
        <f>VLOOKUP($B764,Taxonomy!$B$2:$X$487,7,1)</f>
        <v xml:space="preserve"> Metazoa</v>
      </c>
      <c r="J764" t="str">
        <f>VLOOKUP($B764,Taxonomy!$B$2:$X$487,8,1)</f>
        <v xml:space="preserve"> Chordata</v>
      </c>
    </row>
    <row r="765" spans="1:10" x14ac:dyDescent="0.3">
      <c r="A765" t="s">
        <v>1012</v>
      </c>
      <c r="B765" t="s">
        <v>1013</v>
      </c>
      <c r="C765">
        <v>223</v>
      </c>
      <c r="D765" t="s">
        <v>10</v>
      </c>
      <c r="E765">
        <v>1</v>
      </c>
      <c r="F765">
        <v>198</v>
      </c>
      <c r="G765">
        <v>535</v>
      </c>
      <c r="H765" t="s">
        <v>11</v>
      </c>
      <c r="I765" t="str">
        <f>VLOOKUP($B765,Taxonomy!$B$2:$X$487,7,1)</f>
        <v xml:space="preserve"> Metazoa</v>
      </c>
      <c r="J765" t="str">
        <f>VLOOKUP($B765,Taxonomy!$B$2:$X$487,8,1)</f>
        <v xml:space="preserve"> Chordata</v>
      </c>
    </row>
    <row r="766" spans="1:10" x14ac:dyDescent="0.3">
      <c r="A766" t="s">
        <v>1014</v>
      </c>
      <c r="B766" t="s">
        <v>1015</v>
      </c>
      <c r="C766">
        <v>336</v>
      </c>
      <c r="D766" t="s">
        <v>10</v>
      </c>
      <c r="E766">
        <v>89</v>
      </c>
      <c r="F766">
        <v>311</v>
      </c>
      <c r="G766">
        <v>535</v>
      </c>
      <c r="H766" t="s">
        <v>11</v>
      </c>
      <c r="I766" t="str">
        <f>VLOOKUP($B766,Taxonomy!$B$2:$X$487,7,1)</f>
        <v xml:space="preserve"> Metazoa</v>
      </c>
      <c r="J766" t="str">
        <f>VLOOKUP($B766,Taxonomy!$B$2:$X$487,8,1)</f>
        <v xml:space="preserve"> Chordata</v>
      </c>
    </row>
    <row r="767" spans="1:10" x14ac:dyDescent="0.3">
      <c r="A767" t="s">
        <v>1016</v>
      </c>
      <c r="B767" t="s">
        <v>1017</v>
      </c>
      <c r="C767">
        <v>362</v>
      </c>
      <c r="D767" t="s">
        <v>10</v>
      </c>
      <c r="E767">
        <v>21</v>
      </c>
      <c r="F767">
        <v>248</v>
      </c>
      <c r="G767">
        <v>535</v>
      </c>
      <c r="H767" t="s">
        <v>11</v>
      </c>
      <c r="I767" t="str">
        <f>VLOOKUP($B767,Taxonomy!$B$2:$X$487,7,1)</f>
        <v xml:space="preserve"> Metazoa</v>
      </c>
      <c r="J767" t="str">
        <f>VLOOKUP($B767,Taxonomy!$B$2:$X$487,8,1)</f>
        <v xml:space="preserve"> Chordata</v>
      </c>
    </row>
    <row r="768" spans="1:10" x14ac:dyDescent="0.3">
      <c r="A768" t="s">
        <v>1016</v>
      </c>
      <c r="B768" t="s">
        <v>1017</v>
      </c>
      <c r="C768">
        <v>362</v>
      </c>
      <c r="D768" t="s">
        <v>16</v>
      </c>
      <c r="E768">
        <v>282</v>
      </c>
      <c r="F768">
        <v>362</v>
      </c>
      <c r="G768">
        <v>145</v>
      </c>
      <c r="H768" t="s">
        <v>17</v>
      </c>
      <c r="I768" t="str">
        <f>VLOOKUP($B768,Taxonomy!$B$2:$X$487,7,1)</f>
        <v xml:space="preserve"> Metazoa</v>
      </c>
      <c r="J768" t="str">
        <f>VLOOKUP($B768,Taxonomy!$B$2:$X$487,8,1)</f>
        <v xml:space="preserve"> Chordata</v>
      </c>
    </row>
    <row r="769" spans="1:10" x14ac:dyDescent="0.3">
      <c r="A769" t="s">
        <v>1018</v>
      </c>
      <c r="B769" t="s">
        <v>1019</v>
      </c>
      <c r="C769">
        <v>429</v>
      </c>
      <c r="D769" t="s">
        <v>10</v>
      </c>
      <c r="E769">
        <v>15</v>
      </c>
      <c r="F769">
        <v>242</v>
      </c>
      <c r="G769">
        <v>535</v>
      </c>
      <c r="H769" t="s">
        <v>11</v>
      </c>
      <c r="I769" t="str">
        <f>VLOOKUP($B769,Taxonomy!$B$2:$X$487,7,1)</f>
        <v xml:space="preserve"> Metazoa</v>
      </c>
      <c r="J769" t="str">
        <f>VLOOKUP($B769,Taxonomy!$B$2:$X$487,8,1)</f>
        <v xml:space="preserve"> Chordata</v>
      </c>
    </row>
    <row r="770" spans="1:10" x14ac:dyDescent="0.3">
      <c r="A770" t="s">
        <v>1018</v>
      </c>
      <c r="B770" t="s">
        <v>1019</v>
      </c>
      <c r="C770">
        <v>429</v>
      </c>
      <c r="D770" t="s">
        <v>16</v>
      </c>
      <c r="E770">
        <v>254</v>
      </c>
      <c r="F770">
        <v>427</v>
      </c>
      <c r="G770">
        <v>145</v>
      </c>
      <c r="H770" t="s">
        <v>17</v>
      </c>
      <c r="I770" t="str">
        <f>VLOOKUP($B770,Taxonomy!$B$2:$X$487,7,1)</f>
        <v xml:space="preserve"> Metazoa</v>
      </c>
      <c r="J770" t="str">
        <f>VLOOKUP($B770,Taxonomy!$B$2:$X$487,8,1)</f>
        <v xml:space="preserve"> Chordata</v>
      </c>
    </row>
    <row r="771" spans="1:10" x14ac:dyDescent="0.3">
      <c r="A771" t="s">
        <v>1020</v>
      </c>
      <c r="B771" t="s">
        <v>1021</v>
      </c>
      <c r="C771">
        <v>339</v>
      </c>
      <c r="D771" t="s">
        <v>10</v>
      </c>
      <c r="E771">
        <v>87</v>
      </c>
      <c r="F771">
        <v>314</v>
      </c>
      <c r="G771">
        <v>535</v>
      </c>
      <c r="H771" t="s">
        <v>11</v>
      </c>
      <c r="I771" t="str">
        <f>VLOOKUP($B771,Taxonomy!$B$2:$X$487,7,1)</f>
        <v xml:space="preserve"> Metazoa</v>
      </c>
      <c r="J771" t="str">
        <f>VLOOKUP($B771,Taxonomy!$B$2:$X$487,8,1)</f>
        <v xml:space="preserve"> Chordata</v>
      </c>
    </row>
    <row r="772" spans="1:10" x14ac:dyDescent="0.3">
      <c r="A772" t="s">
        <v>1020</v>
      </c>
      <c r="B772" t="s">
        <v>1021</v>
      </c>
      <c r="C772">
        <v>339</v>
      </c>
      <c r="D772" t="s">
        <v>100</v>
      </c>
      <c r="E772">
        <v>1</v>
      </c>
      <c r="F772">
        <v>58</v>
      </c>
      <c r="G772">
        <v>14</v>
      </c>
      <c r="H772" t="s">
        <v>100</v>
      </c>
      <c r="I772" t="str">
        <f>VLOOKUP($B772,Taxonomy!$B$2:$X$487,7,1)</f>
        <v xml:space="preserve"> Metazoa</v>
      </c>
      <c r="J772" t="str">
        <f>VLOOKUP($B772,Taxonomy!$B$2:$X$487,8,1)</f>
        <v xml:space="preserve"> Chordata</v>
      </c>
    </row>
    <row r="773" spans="1:10" x14ac:dyDescent="0.3">
      <c r="A773" t="s">
        <v>1022</v>
      </c>
      <c r="B773" t="s">
        <v>1023</v>
      </c>
      <c r="C773">
        <v>472</v>
      </c>
      <c r="D773" t="s">
        <v>10</v>
      </c>
      <c r="E773">
        <v>5</v>
      </c>
      <c r="F773">
        <v>127</v>
      </c>
      <c r="G773">
        <v>535</v>
      </c>
      <c r="H773" t="s">
        <v>11</v>
      </c>
      <c r="I773" t="str">
        <f>VLOOKUP($B773,Taxonomy!$B$2:$X$487,7,1)</f>
        <v xml:space="preserve"> Metazoa</v>
      </c>
      <c r="J773" t="str">
        <f>VLOOKUP($B773,Taxonomy!$B$2:$X$487,8,1)</f>
        <v xml:space="preserve"> Chordata</v>
      </c>
    </row>
    <row r="774" spans="1:10" x14ac:dyDescent="0.3">
      <c r="A774" t="s">
        <v>1022</v>
      </c>
      <c r="B774" t="s">
        <v>1023</v>
      </c>
      <c r="C774">
        <v>472</v>
      </c>
      <c r="D774" t="s">
        <v>10</v>
      </c>
      <c r="E774">
        <v>157</v>
      </c>
      <c r="F774">
        <v>226</v>
      </c>
      <c r="G774">
        <v>535</v>
      </c>
      <c r="H774" t="s">
        <v>11</v>
      </c>
      <c r="I774" t="str">
        <f>VLOOKUP($B774,Taxonomy!$B$2:$X$487,7,1)</f>
        <v xml:space="preserve"> Metazoa</v>
      </c>
      <c r="J774" t="str">
        <f>VLOOKUP($B774,Taxonomy!$B$2:$X$487,8,1)</f>
        <v xml:space="preserve"> Chordata</v>
      </c>
    </row>
    <row r="775" spans="1:10" x14ac:dyDescent="0.3">
      <c r="A775" t="s">
        <v>1022</v>
      </c>
      <c r="B775" t="s">
        <v>1023</v>
      </c>
      <c r="C775">
        <v>472</v>
      </c>
      <c r="D775" t="s">
        <v>16</v>
      </c>
      <c r="E775">
        <v>238</v>
      </c>
      <c r="F775">
        <v>472</v>
      </c>
      <c r="G775">
        <v>145</v>
      </c>
      <c r="H775" t="s">
        <v>17</v>
      </c>
      <c r="I775" t="str">
        <f>VLOOKUP($B775,Taxonomy!$B$2:$X$487,7,1)</f>
        <v xml:space="preserve"> Metazoa</v>
      </c>
      <c r="J775" t="str">
        <f>VLOOKUP($B775,Taxonomy!$B$2:$X$487,8,1)</f>
        <v xml:space="preserve"> Chordata</v>
      </c>
    </row>
    <row r="776" spans="1:10" x14ac:dyDescent="0.3">
      <c r="A776" t="s">
        <v>1024</v>
      </c>
      <c r="B776" t="s">
        <v>1025</v>
      </c>
      <c r="C776">
        <v>378</v>
      </c>
      <c r="D776" t="s">
        <v>10</v>
      </c>
      <c r="E776">
        <v>7</v>
      </c>
      <c r="F776">
        <v>233</v>
      </c>
      <c r="G776">
        <v>535</v>
      </c>
      <c r="H776" t="s">
        <v>11</v>
      </c>
      <c r="I776" t="str">
        <f>VLOOKUP($B776,Taxonomy!$B$2:$X$487,7,1)</f>
        <v xml:space="preserve"> Metazoa</v>
      </c>
      <c r="J776" t="str">
        <f>VLOOKUP($B776,Taxonomy!$B$2:$X$487,8,1)</f>
        <v xml:space="preserve"> Chordata</v>
      </c>
    </row>
    <row r="777" spans="1:10" x14ac:dyDescent="0.3">
      <c r="A777" t="s">
        <v>1026</v>
      </c>
      <c r="B777" t="s">
        <v>1027</v>
      </c>
      <c r="C777">
        <v>360</v>
      </c>
      <c r="D777" t="s">
        <v>10</v>
      </c>
      <c r="E777">
        <v>81</v>
      </c>
      <c r="F777">
        <v>286</v>
      </c>
      <c r="G777">
        <v>535</v>
      </c>
      <c r="H777" t="s">
        <v>11</v>
      </c>
      <c r="I777" t="str">
        <f>VLOOKUP($B777,Taxonomy!$B$2:$X$487,7,1)</f>
        <v xml:space="preserve"> Metazoa</v>
      </c>
      <c r="J777" t="str">
        <f>VLOOKUP($B777,Taxonomy!$B$2:$X$487,8,1)</f>
        <v xml:space="preserve"> Chordata</v>
      </c>
    </row>
    <row r="778" spans="1:10" x14ac:dyDescent="0.3">
      <c r="A778" t="s">
        <v>1028</v>
      </c>
      <c r="B778" t="s">
        <v>1029</v>
      </c>
      <c r="C778">
        <v>1508</v>
      </c>
      <c r="D778" t="s">
        <v>10</v>
      </c>
      <c r="E778">
        <v>157</v>
      </c>
      <c r="F778">
        <v>369</v>
      </c>
      <c r="G778">
        <v>535</v>
      </c>
      <c r="H778" t="s">
        <v>11</v>
      </c>
      <c r="I778" t="str">
        <f>VLOOKUP($B778,Taxonomy!$B$2:$X$487,7,1)</f>
        <v xml:space="preserve"> Metazoa</v>
      </c>
      <c r="J778" t="str">
        <f>VLOOKUP($B778,Taxonomy!$B$2:$X$487,8,1)</f>
        <v xml:space="preserve"> Chordata</v>
      </c>
    </row>
    <row r="779" spans="1:10" x14ac:dyDescent="0.3">
      <c r="A779" t="s">
        <v>1028</v>
      </c>
      <c r="B779" t="s">
        <v>1029</v>
      </c>
      <c r="C779">
        <v>1508</v>
      </c>
      <c r="D779" t="s">
        <v>1030</v>
      </c>
      <c r="E779">
        <v>476</v>
      </c>
      <c r="F779">
        <v>852</v>
      </c>
      <c r="G779">
        <v>2361</v>
      </c>
      <c r="H779" t="s">
        <v>1031</v>
      </c>
      <c r="I779" t="str">
        <f>VLOOKUP($B779,Taxonomy!$B$2:$X$487,7,1)</f>
        <v xml:space="preserve"> Metazoa</v>
      </c>
      <c r="J779" t="str">
        <f>VLOOKUP($B779,Taxonomy!$B$2:$X$487,8,1)</f>
        <v xml:space="preserve"> Chordata</v>
      </c>
    </row>
    <row r="780" spans="1:10" x14ac:dyDescent="0.3">
      <c r="A780" t="s">
        <v>1028</v>
      </c>
      <c r="B780" t="s">
        <v>1029</v>
      </c>
      <c r="C780">
        <v>1508</v>
      </c>
      <c r="D780" t="s">
        <v>1032</v>
      </c>
      <c r="E780">
        <v>1409</v>
      </c>
      <c r="F780">
        <v>1455</v>
      </c>
      <c r="G780">
        <v>6</v>
      </c>
      <c r="H780" t="s">
        <v>1032</v>
      </c>
      <c r="I780" t="str">
        <f>VLOOKUP($B780,Taxonomy!$B$2:$X$487,7,1)</f>
        <v xml:space="preserve"> Metazoa</v>
      </c>
      <c r="J780" t="str">
        <f>VLOOKUP($B780,Taxonomy!$B$2:$X$487,8,1)</f>
        <v xml:space="preserve"> Chordata</v>
      </c>
    </row>
    <row r="781" spans="1:10" x14ac:dyDescent="0.3">
      <c r="A781" t="s">
        <v>1028</v>
      </c>
      <c r="B781" t="s">
        <v>1029</v>
      </c>
      <c r="C781">
        <v>1508</v>
      </c>
      <c r="D781" t="s">
        <v>1033</v>
      </c>
      <c r="E781">
        <v>1091</v>
      </c>
      <c r="F781">
        <v>1343</v>
      </c>
      <c r="G781">
        <v>5</v>
      </c>
      <c r="H781" t="s">
        <v>1033</v>
      </c>
      <c r="I781" t="str">
        <f>VLOOKUP($B781,Taxonomy!$B$2:$X$487,7,1)</f>
        <v xml:space="preserve"> Metazoa</v>
      </c>
      <c r="J781" t="str">
        <f>VLOOKUP($B781,Taxonomy!$B$2:$X$487,8,1)</f>
        <v xml:space="preserve"> Chordata</v>
      </c>
    </row>
    <row r="782" spans="1:10" x14ac:dyDescent="0.3">
      <c r="A782" t="s">
        <v>1034</v>
      </c>
      <c r="B782" t="s">
        <v>1035</v>
      </c>
      <c r="C782">
        <v>233</v>
      </c>
      <c r="D782" t="s">
        <v>10</v>
      </c>
      <c r="E782">
        <v>1</v>
      </c>
      <c r="F782">
        <v>209</v>
      </c>
      <c r="G782">
        <v>535</v>
      </c>
      <c r="H782" t="s">
        <v>11</v>
      </c>
      <c r="I782" t="str">
        <f>VLOOKUP($B782,Taxonomy!$B$2:$X$487,7,1)</f>
        <v xml:space="preserve"> Metazoa</v>
      </c>
      <c r="J782" t="str">
        <f>VLOOKUP($B782,Taxonomy!$B$2:$X$487,8,1)</f>
        <v xml:space="preserve"> Chordata</v>
      </c>
    </row>
    <row r="783" spans="1:10" x14ac:dyDescent="0.3">
      <c r="A783" t="s">
        <v>1036</v>
      </c>
      <c r="B783" t="s">
        <v>1037</v>
      </c>
      <c r="C783">
        <v>381</v>
      </c>
      <c r="D783" t="s">
        <v>10</v>
      </c>
      <c r="E783">
        <v>101</v>
      </c>
      <c r="F783">
        <v>322</v>
      </c>
      <c r="G783">
        <v>535</v>
      </c>
      <c r="H783" t="s">
        <v>11</v>
      </c>
      <c r="I783" t="str">
        <f>VLOOKUP($B783,Taxonomy!$B$2:$X$487,7,1)</f>
        <v xml:space="preserve"> Metazoa</v>
      </c>
      <c r="J783" t="str">
        <f>VLOOKUP($B783,Taxonomy!$B$2:$X$487,8,1)</f>
        <v xml:space="preserve"> Chordata</v>
      </c>
    </row>
    <row r="784" spans="1:10" x14ac:dyDescent="0.3">
      <c r="A784" t="s">
        <v>1036</v>
      </c>
      <c r="B784" t="s">
        <v>1037</v>
      </c>
      <c r="C784">
        <v>381</v>
      </c>
      <c r="D784" t="s">
        <v>26</v>
      </c>
      <c r="E784">
        <v>22</v>
      </c>
      <c r="F784">
        <v>101</v>
      </c>
      <c r="G784">
        <v>26099</v>
      </c>
      <c r="H784" t="s">
        <v>27</v>
      </c>
      <c r="I784" t="str">
        <f>VLOOKUP($B784,Taxonomy!$B$2:$X$487,7,1)</f>
        <v xml:space="preserve"> Metazoa</v>
      </c>
      <c r="J784" t="str">
        <f>VLOOKUP($B784,Taxonomy!$B$2:$X$487,8,1)</f>
        <v xml:space="preserve"> Chordata</v>
      </c>
    </row>
    <row r="785" spans="1:10" x14ac:dyDescent="0.3">
      <c r="A785" t="s">
        <v>1038</v>
      </c>
      <c r="B785" t="s">
        <v>1039</v>
      </c>
      <c r="C785">
        <v>415</v>
      </c>
      <c r="D785" t="s">
        <v>10</v>
      </c>
      <c r="E785">
        <v>117</v>
      </c>
      <c r="F785">
        <v>352</v>
      </c>
      <c r="G785">
        <v>535</v>
      </c>
      <c r="H785" t="s">
        <v>11</v>
      </c>
      <c r="I785" t="str">
        <f>VLOOKUP($B785,Taxonomy!$B$2:$X$487,7,1)</f>
        <v xml:space="preserve"> Metazoa</v>
      </c>
      <c r="J785" t="str">
        <f>VLOOKUP($B785,Taxonomy!$B$2:$X$487,8,1)</f>
        <v xml:space="preserve"> Chordata</v>
      </c>
    </row>
    <row r="786" spans="1:10" x14ac:dyDescent="0.3">
      <c r="A786" t="s">
        <v>1038</v>
      </c>
      <c r="B786" t="s">
        <v>1039</v>
      </c>
      <c r="C786">
        <v>415</v>
      </c>
      <c r="D786" t="s">
        <v>26</v>
      </c>
      <c r="E786">
        <v>22</v>
      </c>
      <c r="F786">
        <v>101</v>
      </c>
      <c r="G786">
        <v>26099</v>
      </c>
      <c r="H786" t="s">
        <v>27</v>
      </c>
      <c r="I786" t="str">
        <f>VLOOKUP($B786,Taxonomy!$B$2:$X$487,7,1)</f>
        <v xml:space="preserve"> Metazoa</v>
      </c>
      <c r="J786" t="str">
        <f>VLOOKUP($B786,Taxonomy!$B$2:$X$487,8,1)</f>
        <v xml:space="preserve"> Chordata</v>
      </c>
    </row>
    <row r="787" spans="1:10" x14ac:dyDescent="0.3">
      <c r="A787" t="s">
        <v>1040</v>
      </c>
      <c r="B787" t="s">
        <v>1041</v>
      </c>
      <c r="C787">
        <v>355</v>
      </c>
      <c r="D787" t="s">
        <v>10</v>
      </c>
      <c r="E787">
        <v>103</v>
      </c>
      <c r="F787">
        <v>330</v>
      </c>
      <c r="G787">
        <v>535</v>
      </c>
      <c r="H787" t="s">
        <v>11</v>
      </c>
      <c r="I787" t="str">
        <f>VLOOKUP($B787,Taxonomy!$B$2:$X$487,7,1)</f>
        <v xml:space="preserve"> Metazoa</v>
      </c>
      <c r="J787" t="str">
        <f>VLOOKUP($B787,Taxonomy!$B$2:$X$487,8,1)</f>
        <v xml:space="preserve"> Chordata</v>
      </c>
    </row>
    <row r="788" spans="1:10" x14ac:dyDescent="0.3">
      <c r="A788" t="s">
        <v>1042</v>
      </c>
      <c r="B788" t="s">
        <v>1043</v>
      </c>
      <c r="C788">
        <v>354</v>
      </c>
      <c r="D788" t="s">
        <v>10</v>
      </c>
      <c r="E788">
        <v>117</v>
      </c>
      <c r="F788">
        <v>297</v>
      </c>
      <c r="G788">
        <v>535</v>
      </c>
      <c r="H788" t="s">
        <v>11</v>
      </c>
      <c r="I788" t="str">
        <f>VLOOKUP($B788,Taxonomy!$B$2:$X$487,7,1)</f>
        <v xml:space="preserve"> Metazoa</v>
      </c>
      <c r="J788" t="str">
        <f>VLOOKUP($B788,Taxonomy!$B$2:$X$487,8,1)</f>
        <v xml:space="preserve"> Chordata</v>
      </c>
    </row>
    <row r="789" spans="1:10" x14ac:dyDescent="0.3">
      <c r="A789" t="s">
        <v>1042</v>
      </c>
      <c r="B789" t="s">
        <v>1043</v>
      </c>
      <c r="C789">
        <v>354</v>
      </c>
      <c r="D789" t="s">
        <v>26</v>
      </c>
      <c r="E789">
        <v>22</v>
      </c>
      <c r="F789">
        <v>101</v>
      </c>
      <c r="G789">
        <v>26099</v>
      </c>
      <c r="H789" t="s">
        <v>27</v>
      </c>
      <c r="I789" t="str">
        <f>VLOOKUP($B789,Taxonomy!$B$2:$X$487,7,1)</f>
        <v xml:space="preserve"> Metazoa</v>
      </c>
      <c r="J789" t="str">
        <f>VLOOKUP($B789,Taxonomy!$B$2:$X$487,8,1)</f>
        <v xml:space="preserve"> Chordata</v>
      </c>
    </row>
    <row r="790" spans="1:10" x14ac:dyDescent="0.3">
      <c r="A790" t="s">
        <v>1044</v>
      </c>
      <c r="B790" t="s">
        <v>1045</v>
      </c>
      <c r="C790">
        <v>229</v>
      </c>
      <c r="D790" t="s">
        <v>10</v>
      </c>
      <c r="E790">
        <v>20</v>
      </c>
      <c r="F790">
        <v>229</v>
      </c>
      <c r="G790">
        <v>535</v>
      </c>
      <c r="H790" t="s">
        <v>11</v>
      </c>
      <c r="I790" t="str">
        <f>VLOOKUP($B790,Taxonomy!$B$2:$X$487,7,1)</f>
        <v xml:space="preserve"> Metazoa</v>
      </c>
      <c r="J790" t="str">
        <f>VLOOKUP($B790,Taxonomy!$B$2:$X$487,8,1)</f>
        <v xml:space="preserve"> Platyhelminthes</v>
      </c>
    </row>
    <row r="791" spans="1:10" x14ac:dyDescent="0.3">
      <c r="A791" t="s">
        <v>1046</v>
      </c>
      <c r="B791" t="s">
        <v>1047</v>
      </c>
      <c r="C791">
        <v>345</v>
      </c>
      <c r="D791" t="s">
        <v>10</v>
      </c>
      <c r="E791">
        <v>72</v>
      </c>
      <c r="F791">
        <v>325</v>
      </c>
      <c r="G791">
        <v>535</v>
      </c>
      <c r="H791" t="s">
        <v>11</v>
      </c>
      <c r="I791" t="str">
        <f>VLOOKUP($B791,Taxonomy!$B$2:$X$487,7,1)</f>
        <v xml:space="preserve"> Metazoa</v>
      </c>
      <c r="J791" t="str">
        <f>VLOOKUP($B791,Taxonomy!$B$2:$X$487,8,1)</f>
        <v xml:space="preserve"> Platyhelminthes</v>
      </c>
    </row>
    <row r="792" spans="1:10" x14ac:dyDescent="0.3">
      <c r="A792" t="s">
        <v>1048</v>
      </c>
      <c r="B792" t="s">
        <v>1049</v>
      </c>
      <c r="C792">
        <v>343</v>
      </c>
      <c r="D792" t="s">
        <v>10</v>
      </c>
      <c r="E792">
        <v>91</v>
      </c>
      <c r="F792">
        <v>318</v>
      </c>
      <c r="G792">
        <v>535</v>
      </c>
      <c r="H792" t="s">
        <v>11</v>
      </c>
      <c r="I792" t="str">
        <f>VLOOKUP($B792,Taxonomy!$B$2:$X$487,7,1)</f>
        <v xml:space="preserve"> Metazoa</v>
      </c>
      <c r="J792" t="str">
        <f>VLOOKUP($B792,Taxonomy!$B$2:$X$487,8,1)</f>
        <v xml:space="preserve"> Chordata</v>
      </c>
    </row>
    <row r="793" spans="1:10" x14ac:dyDescent="0.3">
      <c r="A793" t="s">
        <v>1050</v>
      </c>
      <c r="B793" t="s">
        <v>1051</v>
      </c>
      <c r="C793">
        <v>200</v>
      </c>
      <c r="D793" t="s">
        <v>10</v>
      </c>
      <c r="E793">
        <v>121</v>
      </c>
      <c r="F793">
        <v>180</v>
      </c>
      <c r="G793">
        <v>535</v>
      </c>
      <c r="H793" t="s">
        <v>11</v>
      </c>
      <c r="I793" t="str">
        <f>VLOOKUP($B793,Taxonomy!$B$2:$X$487,7,1)</f>
        <v xml:space="preserve"> Metazoa</v>
      </c>
      <c r="J793" t="str">
        <f>VLOOKUP($B793,Taxonomy!$B$2:$X$487,8,1)</f>
        <v xml:space="preserve"> Chordata</v>
      </c>
    </row>
    <row r="794" spans="1:10" x14ac:dyDescent="0.3">
      <c r="A794" t="s">
        <v>1052</v>
      </c>
      <c r="B794" t="s">
        <v>1053</v>
      </c>
      <c r="C794">
        <v>484</v>
      </c>
      <c r="D794" t="s">
        <v>10</v>
      </c>
      <c r="E794">
        <v>22</v>
      </c>
      <c r="F794">
        <v>250</v>
      </c>
      <c r="G794">
        <v>535</v>
      </c>
      <c r="H794" t="s">
        <v>11</v>
      </c>
      <c r="I794" t="str">
        <f>VLOOKUP($B794,Taxonomy!$B$2:$X$487,7,1)</f>
        <v xml:space="preserve"> Metazoa</v>
      </c>
      <c r="J794" t="str">
        <f>VLOOKUP($B794,Taxonomy!$B$2:$X$487,8,1)</f>
        <v xml:space="preserve"> Chordata</v>
      </c>
    </row>
    <row r="795" spans="1:10" x14ac:dyDescent="0.3">
      <c r="A795" t="s">
        <v>1052</v>
      </c>
      <c r="B795" t="s">
        <v>1053</v>
      </c>
      <c r="C795">
        <v>484</v>
      </c>
      <c r="D795" t="s">
        <v>16</v>
      </c>
      <c r="E795">
        <v>262</v>
      </c>
      <c r="F795">
        <v>484</v>
      </c>
      <c r="G795">
        <v>145</v>
      </c>
      <c r="H795" t="s">
        <v>17</v>
      </c>
      <c r="I795" t="str">
        <f>VLOOKUP($B795,Taxonomy!$B$2:$X$487,7,1)</f>
        <v xml:space="preserve"> Metazoa</v>
      </c>
      <c r="J795" t="str">
        <f>VLOOKUP($B795,Taxonomy!$B$2:$X$487,8,1)</f>
        <v xml:space="preserve"> Chordata</v>
      </c>
    </row>
    <row r="796" spans="1:10" x14ac:dyDescent="0.3">
      <c r="A796" t="s">
        <v>1054</v>
      </c>
      <c r="B796" t="s">
        <v>1055</v>
      </c>
      <c r="C796">
        <v>391</v>
      </c>
      <c r="D796" t="s">
        <v>10</v>
      </c>
      <c r="E796">
        <v>139</v>
      </c>
      <c r="F796">
        <v>366</v>
      </c>
      <c r="G796">
        <v>535</v>
      </c>
      <c r="H796" t="s">
        <v>11</v>
      </c>
      <c r="I796" t="str">
        <f>VLOOKUP($B796,Taxonomy!$B$2:$X$487,7,1)</f>
        <v xml:space="preserve"> Metazoa</v>
      </c>
      <c r="J796" t="str">
        <f>VLOOKUP($B796,Taxonomy!$B$2:$X$487,8,1)</f>
        <v xml:space="preserve"> Chordata</v>
      </c>
    </row>
    <row r="797" spans="1:10" x14ac:dyDescent="0.3">
      <c r="A797" t="s">
        <v>1056</v>
      </c>
      <c r="B797" t="s">
        <v>1057</v>
      </c>
      <c r="C797">
        <v>480</v>
      </c>
      <c r="D797" t="s">
        <v>10</v>
      </c>
      <c r="E797">
        <v>21</v>
      </c>
      <c r="F797">
        <v>248</v>
      </c>
      <c r="G797">
        <v>535</v>
      </c>
      <c r="H797" t="s">
        <v>11</v>
      </c>
      <c r="I797" t="str">
        <f>VLOOKUP($B797,Taxonomy!$B$2:$X$487,7,1)</f>
        <v xml:space="preserve"> Metazoa</v>
      </c>
      <c r="J797" t="str">
        <f>VLOOKUP($B797,Taxonomy!$B$2:$X$487,8,1)</f>
        <v xml:space="preserve"> Chordata</v>
      </c>
    </row>
    <row r="798" spans="1:10" x14ac:dyDescent="0.3">
      <c r="A798" t="s">
        <v>1056</v>
      </c>
      <c r="B798" t="s">
        <v>1057</v>
      </c>
      <c r="C798">
        <v>480</v>
      </c>
      <c r="D798" t="s">
        <v>16</v>
      </c>
      <c r="E798">
        <v>260</v>
      </c>
      <c r="F798">
        <v>480</v>
      </c>
      <c r="G798">
        <v>145</v>
      </c>
      <c r="H798" t="s">
        <v>17</v>
      </c>
      <c r="I798" t="str">
        <f>VLOOKUP($B798,Taxonomy!$B$2:$X$487,7,1)</f>
        <v xml:space="preserve"> Metazoa</v>
      </c>
      <c r="J798" t="str">
        <f>VLOOKUP($B798,Taxonomy!$B$2:$X$487,8,1)</f>
        <v xml:space="preserve"> Chordata</v>
      </c>
    </row>
    <row r="799" spans="1:10" x14ac:dyDescent="0.3">
      <c r="A799" t="s">
        <v>1058</v>
      </c>
      <c r="B799" t="s">
        <v>1059</v>
      </c>
      <c r="C799">
        <v>449</v>
      </c>
      <c r="D799" t="s">
        <v>10</v>
      </c>
      <c r="E799">
        <v>19</v>
      </c>
      <c r="F799">
        <v>246</v>
      </c>
      <c r="G799">
        <v>535</v>
      </c>
      <c r="H799" t="s">
        <v>11</v>
      </c>
      <c r="I799" t="str">
        <f>VLOOKUP($B799,Taxonomy!$B$2:$X$487,7,1)</f>
        <v xml:space="preserve"> Metazoa</v>
      </c>
      <c r="J799" t="str">
        <f>VLOOKUP($B799,Taxonomy!$B$2:$X$487,8,1)</f>
        <v xml:space="preserve"> Chordata</v>
      </c>
    </row>
    <row r="800" spans="1:10" x14ac:dyDescent="0.3">
      <c r="A800" t="s">
        <v>1058</v>
      </c>
      <c r="B800" t="s">
        <v>1059</v>
      </c>
      <c r="C800">
        <v>449</v>
      </c>
      <c r="D800" t="s">
        <v>16</v>
      </c>
      <c r="E800">
        <v>250</v>
      </c>
      <c r="F800">
        <v>449</v>
      </c>
      <c r="G800">
        <v>145</v>
      </c>
      <c r="H800" t="s">
        <v>17</v>
      </c>
      <c r="I800" t="str">
        <f>VLOOKUP($B800,Taxonomy!$B$2:$X$487,7,1)</f>
        <v xml:space="preserve"> Metazoa</v>
      </c>
      <c r="J800" t="str">
        <f>VLOOKUP($B800,Taxonomy!$B$2:$X$487,8,1)</f>
        <v xml:space="preserve"> Chordata</v>
      </c>
    </row>
    <row r="801" spans="1:10" x14ac:dyDescent="0.3">
      <c r="A801" t="s">
        <v>1060</v>
      </c>
      <c r="B801" t="s">
        <v>1061</v>
      </c>
      <c r="C801">
        <v>416</v>
      </c>
      <c r="D801" t="s">
        <v>10</v>
      </c>
      <c r="E801">
        <v>117</v>
      </c>
      <c r="F801">
        <v>352</v>
      </c>
      <c r="G801">
        <v>535</v>
      </c>
      <c r="H801" t="s">
        <v>11</v>
      </c>
      <c r="I801" t="str">
        <f>VLOOKUP($B801,Taxonomy!$B$2:$X$487,7,1)</f>
        <v xml:space="preserve"> Metazoa</v>
      </c>
      <c r="J801" t="str">
        <f>VLOOKUP($B801,Taxonomy!$B$2:$X$487,8,1)</f>
        <v xml:space="preserve"> Chordata</v>
      </c>
    </row>
    <row r="802" spans="1:10" x14ac:dyDescent="0.3">
      <c r="A802" t="s">
        <v>1060</v>
      </c>
      <c r="B802" t="s">
        <v>1061</v>
      </c>
      <c r="C802">
        <v>416</v>
      </c>
      <c r="D802" t="s">
        <v>26</v>
      </c>
      <c r="E802">
        <v>22</v>
      </c>
      <c r="F802">
        <v>101</v>
      </c>
      <c r="G802">
        <v>26099</v>
      </c>
      <c r="H802" t="s">
        <v>27</v>
      </c>
      <c r="I802" t="str">
        <f>VLOOKUP($B802,Taxonomy!$B$2:$X$487,7,1)</f>
        <v xml:space="preserve"> Metazoa</v>
      </c>
      <c r="J802" t="str">
        <f>VLOOKUP($B802,Taxonomy!$B$2:$X$487,8,1)</f>
        <v xml:space="preserve"> Chordata</v>
      </c>
    </row>
    <row r="803" spans="1:10" x14ac:dyDescent="0.3">
      <c r="A803" t="s">
        <v>1062</v>
      </c>
      <c r="B803" t="s">
        <v>1063</v>
      </c>
      <c r="C803">
        <v>257</v>
      </c>
      <c r="D803" t="s">
        <v>10</v>
      </c>
      <c r="E803">
        <v>22</v>
      </c>
      <c r="F803">
        <v>243</v>
      </c>
      <c r="G803">
        <v>535</v>
      </c>
      <c r="H803" t="s">
        <v>11</v>
      </c>
      <c r="I803" t="str">
        <f>VLOOKUP($B803,Taxonomy!$B$2:$X$487,7,1)</f>
        <v xml:space="preserve"> Metazoa</v>
      </c>
      <c r="J803" t="str">
        <f>VLOOKUP($B803,Taxonomy!$B$2:$X$487,8,1)</f>
        <v xml:space="preserve"> Chordata</v>
      </c>
    </row>
    <row r="804" spans="1:10" x14ac:dyDescent="0.3">
      <c r="A804" t="s">
        <v>1064</v>
      </c>
      <c r="B804" t="s">
        <v>1065</v>
      </c>
      <c r="C804">
        <v>87</v>
      </c>
      <c r="D804" t="s">
        <v>10</v>
      </c>
      <c r="E804">
        <v>22</v>
      </c>
      <c r="F804">
        <v>87</v>
      </c>
      <c r="G804">
        <v>535</v>
      </c>
      <c r="H804" t="s">
        <v>11</v>
      </c>
      <c r="I804" t="str">
        <f>VLOOKUP($B804,Taxonomy!$B$2:$X$487,7,1)</f>
        <v xml:space="preserve"> Metazoa</v>
      </c>
      <c r="J804" t="str">
        <f>VLOOKUP($B804,Taxonomy!$B$2:$X$487,8,1)</f>
        <v xml:space="preserve"> Chordata</v>
      </c>
    </row>
    <row r="805" spans="1:10" x14ac:dyDescent="0.3">
      <c r="A805" t="s">
        <v>1066</v>
      </c>
      <c r="B805" t="s">
        <v>1067</v>
      </c>
      <c r="C805">
        <v>516</v>
      </c>
      <c r="D805" t="s">
        <v>10</v>
      </c>
      <c r="E805">
        <v>24</v>
      </c>
      <c r="F805">
        <v>251</v>
      </c>
      <c r="G805">
        <v>535</v>
      </c>
      <c r="H805" t="s">
        <v>11</v>
      </c>
      <c r="I805" t="str">
        <f>VLOOKUP($B805,Taxonomy!$B$2:$X$487,7,1)</f>
        <v xml:space="preserve"> Metazoa</v>
      </c>
      <c r="J805" t="str">
        <f>VLOOKUP($B805,Taxonomy!$B$2:$X$487,8,1)</f>
        <v xml:space="preserve"> Chordata</v>
      </c>
    </row>
    <row r="806" spans="1:10" x14ac:dyDescent="0.3">
      <c r="A806" t="s">
        <v>1066</v>
      </c>
      <c r="B806" t="s">
        <v>1067</v>
      </c>
      <c r="C806">
        <v>516</v>
      </c>
      <c r="D806" t="s">
        <v>16</v>
      </c>
      <c r="E806">
        <v>263</v>
      </c>
      <c r="F806">
        <v>516</v>
      </c>
      <c r="G806">
        <v>145</v>
      </c>
      <c r="H806" t="s">
        <v>17</v>
      </c>
      <c r="I806" t="str">
        <f>VLOOKUP($B806,Taxonomy!$B$2:$X$487,7,1)</f>
        <v xml:space="preserve"> Metazoa</v>
      </c>
      <c r="J806" t="str">
        <f>VLOOKUP($B806,Taxonomy!$B$2:$X$487,8,1)</f>
        <v xml:space="preserve"> Chordata</v>
      </c>
    </row>
    <row r="807" spans="1:10" x14ac:dyDescent="0.3">
      <c r="A807" t="s">
        <v>1068</v>
      </c>
      <c r="B807" t="s">
        <v>1069</v>
      </c>
      <c r="C807">
        <v>473</v>
      </c>
      <c r="D807" t="s">
        <v>10</v>
      </c>
      <c r="E807">
        <v>111</v>
      </c>
      <c r="F807">
        <v>346</v>
      </c>
      <c r="G807">
        <v>535</v>
      </c>
      <c r="H807" t="s">
        <v>11</v>
      </c>
      <c r="I807" t="str">
        <f>VLOOKUP($B807,Taxonomy!$B$2:$X$487,7,1)</f>
        <v xml:space="preserve"> Metazoa</v>
      </c>
      <c r="J807" t="str">
        <f>VLOOKUP($B807,Taxonomy!$B$2:$X$487,8,1)</f>
        <v xml:space="preserve"> Ecdysozoa</v>
      </c>
    </row>
    <row r="808" spans="1:10" x14ac:dyDescent="0.3">
      <c r="A808" t="s">
        <v>1068</v>
      </c>
      <c r="B808" t="s">
        <v>1069</v>
      </c>
      <c r="C808">
        <v>473</v>
      </c>
      <c r="D808" t="s">
        <v>26</v>
      </c>
      <c r="E808">
        <v>16</v>
      </c>
      <c r="F808">
        <v>95</v>
      </c>
      <c r="G808">
        <v>26099</v>
      </c>
      <c r="H808" t="s">
        <v>27</v>
      </c>
      <c r="I808" t="str">
        <f>VLOOKUP($B808,Taxonomy!$B$2:$X$487,7,1)</f>
        <v xml:space="preserve"> Metazoa</v>
      </c>
      <c r="J808" t="str">
        <f>VLOOKUP($B808,Taxonomy!$B$2:$X$487,8,1)</f>
        <v xml:space="preserve"> Ecdysozoa</v>
      </c>
    </row>
    <row r="809" spans="1:10" x14ac:dyDescent="0.3">
      <c r="A809" t="s">
        <v>1070</v>
      </c>
      <c r="B809" t="s">
        <v>1071</v>
      </c>
      <c r="C809">
        <v>498</v>
      </c>
      <c r="D809" t="s">
        <v>10</v>
      </c>
      <c r="E809">
        <v>2</v>
      </c>
      <c r="F809">
        <v>228</v>
      </c>
      <c r="G809">
        <v>535</v>
      </c>
      <c r="H809" t="s">
        <v>11</v>
      </c>
      <c r="I809" t="str">
        <f>VLOOKUP($B809,Taxonomy!$B$2:$X$487,7,1)</f>
        <v xml:space="preserve"> Metazoa</v>
      </c>
      <c r="J809" t="str">
        <f>VLOOKUP($B809,Taxonomy!$B$2:$X$487,8,1)</f>
        <v xml:space="preserve"> Ecdysozoa</v>
      </c>
    </row>
    <row r="810" spans="1:10" x14ac:dyDescent="0.3">
      <c r="A810" t="s">
        <v>1070</v>
      </c>
      <c r="B810" t="s">
        <v>1071</v>
      </c>
      <c r="C810">
        <v>498</v>
      </c>
      <c r="D810" t="s">
        <v>16</v>
      </c>
      <c r="E810">
        <v>241</v>
      </c>
      <c r="F810">
        <v>496</v>
      </c>
      <c r="G810">
        <v>145</v>
      </c>
      <c r="H810" t="s">
        <v>17</v>
      </c>
      <c r="I810" t="str">
        <f>VLOOKUP($B810,Taxonomy!$B$2:$X$487,7,1)</f>
        <v xml:space="preserve"> Metazoa</v>
      </c>
      <c r="J810" t="str">
        <f>VLOOKUP($B810,Taxonomy!$B$2:$X$487,8,1)</f>
        <v xml:space="preserve"> Ecdysozoa</v>
      </c>
    </row>
    <row r="811" spans="1:10" x14ac:dyDescent="0.3">
      <c r="A811" t="s">
        <v>1072</v>
      </c>
      <c r="B811" t="s">
        <v>1073</v>
      </c>
      <c r="C811">
        <v>325</v>
      </c>
      <c r="D811" t="s">
        <v>10</v>
      </c>
      <c r="E811">
        <v>75</v>
      </c>
      <c r="F811">
        <v>301</v>
      </c>
      <c r="G811">
        <v>535</v>
      </c>
      <c r="H811" t="s">
        <v>11</v>
      </c>
      <c r="I811" t="str">
        <f>VLOOKUP($B811,Taxonomy!$B$2:$X$487,7,1)</f>
        <v xml:space="preserve"> Metazoa</v>
      </c>
      <c r="J811" t="str">
        <f>VLOOKUP($B811,Taxonomy!$B$2:$X$487,8,1)</f>
        <v xml:space="preserve"> Ecdysozoa</v>
      </c>
    </row>
    <row r="812" spans="1:10" x14ac:dyDescent="0.3">
      <c r="A812" t="s">
        <v>1074</v>
      </c>
      <c r="B812" t="s">
        <v>1075</v>
      </c>
      <c r="C812">
        <v>339</v>
      </c>
      <c r="D812" t="s">
        <v>10</v>
      </c>
      <c r="E812">
        <v>87</v>
      </c>
      <c r="F812">
        <v>314</v>
      </c>
      <c r="G812">
        <v>535</v>
      </c>
      <c r="H812" t="s">
        <v>11</v>
      </c>
      <c r="I812" t="str">
        <f>VLOOKUP($B812,Taxonomy!$B$2:$X$487,7,1)</f>
        <v xml:space="preserve"> Metazoa</v>
      </c>
      <c r="J812" t="str">
        <f>VLOOKUP($B812,Taxonomy!$B$2:$X$487,8,1)</f>
        <v xml:space="preserve"> Chordata</v>
      </c>
    </row>
    <row r="813" spans="1:10" x14ac:dyDescent="0.3">
      <c r="A813" t="s">
        <v>1076</v>
      </c>
      <c r="B813" t="s">
        <v>1077</v>
      </c>
      <c r="C813">
        <v>342</v>
      </c>
      <c r="D813" t="s">
        <v>10</v>
      </c>
      <c r="E813">
        <v>90</v>
      </c>
      <c r="F813">
        <v>317</v>
      </c>
      <c r="G813">
        <v>535</v>
      </c>
      <c r="H813" t="s">
        <v>11</v>
      </c>
      <c r="I813" t="str">
        <f>VLOOKUP($B813,Taxonomy!$B$2:$X$487,7,1)</f>
        <v xml:space="preserve"> Metazoa</v>
      </c>
      <c r="J813" t="str">
        <f>VLOOKUP($B813,Taxonomy!$B$2:$X$487,8,1)</f>
        <v xml:space="preserve"> Chordata</v>
      </c>
    </row>
    <row r="814" spans="1:10" x14ac:dyDescent="0.3">
      <c r="A814" t="s">
        <v>1078</v>
      </c>
      <c r="B814" t="s">
        <v>1079</v>
      </c>
      <c r="C814">
        <v>569</v>
      </c>
      <c r="D814" t="s">
        <v>10</v>
      </c>
      <c r="E814">
        <v>23</v>
      </c>
      <c r="F814">
        <v>250</v>
      </c>
      <c r="G814">
        <v>535</v>
      </c>
      <c r="H814" t="s">
        <v>11</v>
      </c>
      <c r="I814" t="str">
        <f>VLOOKUP($B814,Taxonomy!$B$2:$X$487,7,1)</f>
        <v xml:space="preserve"> Metazoa</v>
      </c>
      <c r="J814" t="str">
        <f>VLOOKUP($B814,Taxonomy!$B$2:$X$487,8,1)</f>
        <v xml:space="preserve"> Chordata</v>
      </c>
    </row>
    <row r="815" spans="1:10" x14ac:dyDescent="0.3">
      <c r="A815" t="s">
        <v>1078</v>
      </c>
      <c r="B815" t="s">
        <v>1079</v>
      </c>
      <c r="C815">
        <v>569</v>
      </c>
      <c r="D815" t="s">
        <v>16</v>
      </c>
      <c r="E815">
        <v>408</v>
      </c>
      <c r="F815">
        <v>569</v>
      </c>
      <c r="G815">
        <v>145</v>
      </c>
      <c r="H815" t="s">
        <v>17</v>
      </c>
      <c r="I815" t="str">
        <f>VLOOKUP($B815,Taxonomy!$B$2:$X$487,7,1)</f>
        <v xml:space="preserve"> Metazoa</v>
      </c>
      <c r="J815" t="str">
        <f>VLOOKUP($B815,Taxonomy!$B$2:$X$487,8,1)</f>
        <v xml:space="preserve"> Chordata</v>
      </c>
    </row>
    <row r="816" spans="1:10" x14ac:dyDescent="0.3">
      <c r="A816" t="s">
        <v>1080</v>
      </c>
      <c r="B816" t="s">
        <v>1081</v>
      </c>
      <c r="C816">
        <v>416</v>
      </c>
      <c r="D816" t="s">
        <v>10</v>
      </c>
      <c r="E816">
        <v>117</v>
      </c>
      <c r="F816">
        <v>352</v>
      </c>
      <c r="G816">
        <v>535</v>
      </c>
      <c r="H816" t="s">
        <v>11</v>
      </c>
      <c r="I816" t="str">
        <f>VLOOKUP($B816,Taxonomy!$B$2:$X$487,7,1)</f>
        <v xml:space="preserve"> Metazoa</v>
      </c>
      <c r="J816" t="str">
        <f>VLOOKUP($B816,Taxonomy!$B$2:$X$487,8,1)</f>
        <v xml:space="preserve"> Chordata</v>
      </c>
    </row>
    <row r="817" spans="1:10" x14ac:dyDescent="0.3">
      <c r="A817" t="s">
        <v>1080</v>
      </c>
      <c r="B817" t="s">
        <v>1081</v>
      </c>
      <c r="C817">
        <v>416</v>
      </c>
      <c r="D817" t="s">
        <v>26</v>
      </c>
      <c r="E817">
        <v>22</v>
      </c>
      <c r="F817">
        <v>101</v>
      </c>
      <c r="G817">
        <v>26099</v>
      </c>
      <c r="H817" t="s">
        <v>27</v>
      </c>
      <c r="I817" t="str">
        <f>VLOOKUP($B817,Taxonomy!$B$2:$X$487,7,1)</f>
        <v xml:space="preserve"> Metazoa</v>
      </c>
      <c r="J817" t="str">
        <f>VLOOKUP($B817,Taxonomy!$B$2:$X$487,8,1)</f>
        <v xml:space="preserve"> Chordata</v>
      </c>
    </row>
    <row r="818" spans="1:10" x14ac:dyDescent="0.3">
      <c r="A818" t="s">
        <v>1082</v>
      </c>
      <c r="B818" t="s">
        <v>1083</v>
      </c>
      <c r="C818">
        <v>487</v>
      </c>
      <c r="D818" t="s">
        <v>10</v>
      </c>
      <c r="E818">
        <v>102</v>
      </c>
      <c r="F818">
        <v>337</v>
      </c>
      <c r="G818">
        <v>535</v>
      </c>
      <c r="H818" t="s">
        <v>11</v>
      </c>
      <c r="I818" t="str">
        <f>VLOOKUP($B818,Taxonomy!$B$2:$X$487,7,1)</f>
        <v xml:space="preserve"> Metazoa</v>
      </c>
      <c r="J818" t="str">
        <f>VLOOKUP($B818,Taxonomy!$B$2:$X$487,8,1)</f>
        <v xml:space="preserve"> Ecdysozoa</v>
      </c>
    </row>
    <row r="819" spans="1:10" x14ac:dyDescent="0.3">
      <c r="A819" t="s">
        <v>1082</v>
      </c>
      <c r="B819" t="s">
        <v>1083</v>
      </c>
      <c r="C819">
        <v>487</v>
      </c>
      <c r="D819" t="s">
        <v>26</v>
      </c>
      <c r="E819">
        <v>7</v>
      </c>
      <c r="F819">
        <v>86</v>
      </c>
      <c r="G819">
        <v>26099</v>
      </c>
      <c r="H819" t="s">
        <v>27</v>
      </c>
      <c r="I819" t="str">
        <f>VLOOKUP($B819,Taxonomy!$B$2:$X$487,7,1)</f>
        <v xml:space="preserve"> Metazoa</v>
      </c>
      <c r="J819" t="str">
        <f>VLOOKUP($B819,Taxonomy!$B$2:$X$487,8,1)</f>
        <v xml:space="preserve"> Ecdysozoa</v>
      </c>
    </row>
    <row r="820" spans="1:10" x14ac:dyDescent="0.3">
      <c r="A820" t="s">
        <v>1084</v>
      </c>
      <c r="B820" t="s">
        <v>1085</v>
      </c>
      <c r="C820">
        <v>512</v>
      </c>
      <c r="D820" t="s">
        <v>10</v>
      </c>
      <c r="E820">
        <v>24</v>
      </c>
      <c r="F820">
        <v>251</v>
      </c>
      <c r="G820">
        <v>535</v>
      </c>
      <c r="H820" t="s">
        <v>11</v>
      </c>
      <c r="I820" t="str">
        <f>VLOOKUP($B820,Taxonomy!$B$2:$X$487,7,1)</f>
        <v xml:space="preserve"> Metazoa</v>
      </c>
      <c r="J820" t="str">
        <f>VLOOKUP($B820,Taxonomy!$B$2:$X$487,8,1)</f>
        <v xml:space="preserve"> Chordata</v>
      </c>
    </row>
    <row r="821" spans="1:10" x14ac:dyDescent="0.3">
      <c r="A821" t="s">
        <v>1084</v>
      </c>
      <c r="B821" t="s">
        <v>1085</v>
      </c>
      <c r="C821">
        <v>512</v>
      </c>
      <c r="D821" t="s">
        <v>16</v>
      </c>
      <c r="E821">
        <v>263</v>
      </c>
      <c r="F821">
        <v>512</v>
      </c>
      <c r="G821">
        <v>145</v>
      </c>
      <c r="H821" t="s">
        <v>17</v>
      </c>
      <c r="I821" t="str">
        <f>VLOOKUP($B821,Taxonomy!$B$2:$X$487,7,1)</f>
        <v xml:space="preserve"> Metazoa</v>
      </c>
      <c r="J821" t="str">
        <f>VLOOKUP($B821,Taxonomy!$B$2:$X$487,8,1)</f>
        <v xml:space="preserve"> Chordata</v>
      </c>
    </row>
    <row r="822" spans="1:10" x14ac:dyDescent="0.3">
      <c r="A822" t="s">
        <v>1086</v>
      </c>
      <c r="B822" t="s">
        <v>1087</v>
      </c>
      <c r="C822">
        <v>530</v>
      </c>
      <c r="D822" t="s">
        <v>10</v>
      </c>
      <c r="E822">
        <v>117</v>
      </c>
      <c r="F822">
        <v>329</v>
      </c>
      <c r="G822">
        <v>535</v>
      </c>
      <c r="H822" t="s">
        <v>11</v>
      </c>
      <c r="I822" t="str">
        <f>VLOOKUP($B822,Taxonomy!$B$2:$X$487,7,1)</f>
        <v xml:space="preserve"> Metazoa</v>
      </c>
      <c r="J822" t="str">
        <f>VLOOKUP($B822,Taxonomy!$B$2:$X$487,8,1)</f>
        <v xml:space="preserve"> Chordata</v>
      </c>
    </row>
    <row r="823" spans="1:10" x14ac:dyDescent="0.3">
      <c r="A823" t="s">
        <v>1086</v>
      </c>
      <c r="B823" t="s">
        <v>1087</v>
      </c>
      <c r="C823">
        <v>530</v>
      </c>
      <c r="D823" t="s">
        <v>385</v>
      </c>
      <c r="E823">
        <v>394</v>
      </c>
      <c r="F823">
        <v>530</v>
      </c>
      <c r="G823">
        <v>2093</v>
      </c>
      <c r="H823" t="s">
        <v>386</v>
      </c>
      <c r="I823" t="str">
        <f>VLOOKUP($B823,Taxonomy!$B$2:$X$487,7,1)</f>
        <v xml:space="preserve"> Metazoa</v>
      </c>
      <c r="J823" t="str">
        <f>VLOOKUP($B823,Taxonomy!$B$2:$X$487,8,1)</f>
        <v xml:space="preserve"> Chordata</v>
      </c>
    </row>
    <row r="824" spans="1:10" x14ac:dyDescent="0.3">
      <c r="A824" t="s">
        <v>1086</v>
      </c>
      <c r="B824" t="s">
        <v>1087</v>
      </c>
      <c r="C824">
        <v>530</v>
      </c>
      <c r="D824" t="s">
        <v>26</v>
      </c>
      <c r="E824">
        <v>22</v>
      </c>
      <c r="F824">
        <v>101</v>
      </c>
      <c r="G824">
        <v>26099</v>
      </c>
      <c r="H824" t="s">
        <v>27</v>
      </c>
      <c r="I824" t="str">
        <f>VLOOKUP($B824,Taxonomy!$B$2:$X$487,7,1)</f>
        <v xml:space="preserve"> Metazoa</v>
      </c>
      <c r="J824" t="str">
        <f>VLOOKUP($B824,Taxonomy!$B$2:$X$487,8,1)</f>
        <v xml:space="preserve"> Chordata</v>
      </c>
    </row>
    <row r="825" spans="1:10" x14ac:dyDescent="0.3">
      <c r="A825" t="s">
        <v>1088</v>
      </c>
      <c r="B825" t="s">
        <v>1089</v>
      </c>
      <c r="C825">
        <v>245</v>
      </c>
      <c r="D825" t="s">
        <v>10</v>
      </c>
      <c r="E825">
        <v>7</v>
      </c>
      <c r="F825">
        <v>220</v>
      </c>
      <c r="G825">
        <v>535</v>
      </c>
      <c r="H825" t="s">
        <v>11</v>
      </c>
      <c r="I825" t="str">
        <f>VLOOKUP($B825,Taxonomy!$B$2:$X$487,7,1)</f>
        <v xml:space="preserve"> Metazoa</v>
      </c>
      <c r="J825" t="str">
        <f>VLOOKUP($B825,Taxonomy!$B$2:$X$487,8,1)</f>
        <v xml:space="preserve"> Chordata</v>
      </c>
    </row>
    <row r="826" spans="1:10" x14ac:dyDescent="0.3">
      <c r="A826" t="s">
        <v>1090</v>
      </c>
      <c r="B826" t="s">
        <v>1091</v>
      </c>
      <c r="C826">
        <v>504</v>
      </c>
      <c r="D826" t="s">
        <v>10</v>
      </c>
      <c r="E826">
        <v>119</v>
      </c>
      <c r="F826">
        <v>354</v>
      </c>
      <c r="G826">
        <v>535</v>
      </c>
      <c r="H826" t="s">
        <v>11</v>
      </c>
      <c r="I826" t="str">
        <f>VLOOKUP($B826,Taxonomy!$B$2:$X$487,7,1)</f>
        <v xml:space="preserve"> Metazoa</v>
      </c>
      <c r="J826" t="str">
        <f>VLOOKUP($B826,Taxonomy!$B$2:$X$487,8,1)</f>
        <v xml:space="preserve"> Ecdysozoa</v>
      </c>
    </row>
    <row r="827" spans="1:10" x14ac:dyDescent="0.3">
      <c r="A827" t="s">
        <v>1090</v>
      </c>
      <c r="B827" t="s">
        <v>1091</v>
      </c>
      <c r="C827">
        <v>504</v>
      </c>
      <c r="D827" t="s">
        <v>26</v>
      </c>
      <c r="E827">
        <v>24</v>
      </c>
      <c r="F827">
        <v>103</v>
      </c>
      <c r="G827">
        <v>26099</v>
      </c>
      <c r="H827" t="s">
        <v>27</v>
      </c>
      <c r="I827" t="str">
        <f>VLOOKUP($B827,Taxonomy!$B$2:$X$487,7,1)</f>
        <v xml:space="preserve"> Metazoa</v>
      </c>
      <c r="J827" t="str">
        <f>VLOOKUP($B827,Taxonomy!$B$2:$X$487,8,1)</f>
        <v xml:space="preserve"> Ecdysozoa</v>
      </c>
    </row>
    <row r="828" spans="1:10" x14ac:dyDescent="0.3">
      <c r="A828" t="s">
        <v>1092</v>
      </c>
      <c r="B828" t="s">
        <v>1093</v>
      </c>
      <c r="C828">
        <v>482</v>
      </c>
      <c r="D828" t="s">
        <v>10</v>
      </c>
      <c r="E828">
        <v>21</v>
      </c>
      <c r="F828">
        <v>248</v>
      </c>
      <c r="G828">
        <v>535</v>
      </c>
      <c r="H828" t="s">
        <v>11</v>
      </c>
      <c r="I828" t="str">
        <f>VLOOKUP($B828,Taxonomy!$B$2:$X$487,7,1)</f>
        <v xml:space="preserve"> Metazoa</v>
      </c>
      <c r="J828" t="str">
        <f>VLOOKUP($B828,Taxonomy!$B$2:$X$487,8,1)</f>
        <v xml:space="preserve"> Ecdysozoa</v>
      </c>
    </row>
    <row r="829" spans="1:10" x14ac:dyDescent="0.3">
      <c r="A829" t="s">
        <v>1092</v>
      </c>
      <c r="B829" t="s">
        <v>1093</v>
      </c>
      <c r="C829">
        <v>482</v>
      </c>
      <c r="D829" t="s">
        <v>16</v>
      </c>
      <c r="E829">
        <v>260</v>
      </c>
      <c r="F829">
        <v>482</v>
      </c>
      <c r="G829">
        <v>145</v>
      </c>
      <c r="H829" t="s">
        <v>17</v>
      </c>
      <c r="I829" t="str">
        <f>VLOOKUP($B829,Taxonomy!$B$2:$X$487,7,1)</f>
        <v xml:space="preserve"> Metazoa</v>
      </c>
      <c r="J829" t="str">
        <f>VLOOKUP($B829,Taxonomy!$B$2:$X$487,8,1)</f>
        <v xml:space="preserve"> Ecdysozoa</v>
      </c>
    </row>
    <row r="830" spans="1:10" x14ac:dyDescent="0.3">
      <c r="A830" t="s">
        <v>1094</v>
      </c>
      <c r="B830" t="s">
        <v>1095</v>
      </c>
      <c r="C830">
        <v>82</v>
      </c>
      <c r="D830" t="s">
        <v>10</v>
      </c>
      <c r="E830">
        <v>15</v>
      </c>
      <c r="F830">
        <v>82</v>
      </c>
      <c r="G830">
        <v>535</v>
      </c>
      <c r="H830" t="s">
        <v>11</v>
      </c>
      <c r="I830" t="str">
        <f>VLOOKUP($B830,Taxonomy!$B$2:$X$487,7,1)</f>
        <v xml:space="preserve"> Metazoa</v>
      </c>
      <c r="J830" t="str">
        <f>VLOOKUP($B830,Taxonomy!$B$2:$X$487,8,1)</f>
        <v xml:space="preserve"> Chordata</v>
      </c>
    </row>
    <row r="831" spans="1:10" x14ac:dyDescent="0.3">
      <c r="A831" t="s">
        <v>1096</v>
      </c>
      <c r="B831" t="s">
        <v>1097</v>
      </c>
      <c r="C831">
        <v>355</v>
      </c>
      <c r="D831" t="s">
        <v>10</v>
      </c>
      <c r="E831">
        <v>106</v>
      </c>
      <c r="F831">
        <v>331</v>
      </c>
      <c r="G831">
        <v>535</v>
      </c>
      <c r="H831" t="s">
        <v>11</v>
      </c>
      <c r="I831" t="str">
        <f>VLOOKUP($B831,Taxonomy!$B$2:$X$487,7,1)</f>
        <v xml:space="preserve"> Metazoa</v>
      </c>
      <c r="J831" t="str">
        <f>VLOOKUP($B831,Taxonomy!$B$2:$X$487,8,1)</f>
        <v xml:space="preserve"> Ecdysozoa</v>
      </c>
    </row>
    <row r="832" spans="1:10" x14ac:dyDescent="0.3">
      <c r="A832" t="s">
        <v>1096</v>
      </c>
      <c r="B832" t="s">
        <v>1097</v>
      </c>
      <c r="C832">
        <v>355</v>
      </c>
      <c r="D832" t="s">
        <v>73</v>
      </c>
      <c r="E832">
        <v>1</v>
      </c>
      <c r="F832">
        <v>59</v>
      </c>
      <c r="G832">
        <v>10</v>
      </c>
      <c r="H832" t="s">
        <v>73</v>
      </c>
      <c r="I832" t="str">
        <f>VLOOKUP($B832,Taxonomy!$B$2:$X$487,7,1)</f>
        <v xml:space="preserve"> Metazoa</v>
      </c>
      <c r="J832" t="str">
        <f>VLOOKUP($B832,Taxonomy!$B$2:$X$487,8,1)</f>
        <v xml:space="preserve"> Ecdysozoa</v>
      </c>
    </row>
    <row r="833" spans="1:10" x14ac:dyDescent="0.3">
      <c r="A833" t="s">
        <v>1098</v>
      </c>
      <c r="B833" t="s">
        <v>1099</v>
      </c>
      <c r="C833">
        <v>411</v>
      </c>
      <c r="D833" t="s">
        <v>10</v>
      </c>
      <c r="E833">
        <v>2</v>
      </c>
      <c r="F833">
        <v>228</v>
      </c>
      <c r="G833">
        <v>535</v>
      </c>
      <c r="H833" t="s">
        <v>11</v>
      </c>
      <c r="I833" t="str">
        <f>VLOOKUP($B833,Taxonomy!$B$2:$X$487,7,1)</f>
        <v xml:space="preserve"> Metazoa</v>
      </c>
      <c r="J833" t="str">
        <f>VLOOKUP($B833,Taxonomy!$B$2:$X$487,8,1)</f>
        <v xml:space="preserve"> Ecdysozoa</v>
      </c>
    </row>
    <row r="834" spans="1:10" x14ac:dyDescent="0.3">
      <c r="A834" t="s">
        <v>1100</v>
      </c>
      <c r="B834" t="s">
        <v>1101</v>
      </c>
      <c r="C834">
        <v>430</v>
      </c>
      <c r="D834" t="s">
        <v>10</v>
      </c>
      <c r="E834">
        <v>27</v>
      </c>
      <c r="F834">
        <v>255</v>
      </c>
      <c r="G834">
        <v>535</v>
      </c>
      <c r="H834" t="s">
        <v>11</v>
      </c>
      <c r="I834" t="str">
        <f>VLOOKUP($B834,Taxonomy!$B$2:$X$487,7,1)</f>
        <v xml:space="preserve"> Metazoa</v>
      </c>
      <c r="J834" t="str">
        <f>VLOOKUP($B834,Taxonomy!$B$2:$X$487,8,1)</f>
        <v xml:space="preserve"> Porifera</v>
      </c>
    </row>
    <row r="835" spans="1:10" x14ac:dyDescent="0.3">
      <c r="A835" t="s">
        <v>1100</v>
      </c>
      <c r="B835" t="s">
        <v>1101</v>
      </c>
      <c r="C835">
        <v>430</v>
      </c>
      <c r="D835" t="s">
        <v>38</v>
      </c>
      <c r="E835">
        <v>256</v>
      </c>
      <c r="F835">
        <v>334</v>
      </c>
      <c r="G835">
        <v>11</v>
      </c>
      <c r="H835" t="s">
        <v>38</v>
      </c>
      <c r="I835" t="str">
        <f>VLOOKUP($B835,Taxonomy!$B$2:$X$487,7,1)</f>
        <v xml:space="preserve"> Metazoa</v>
      </c>
      <c r="J835" t="str">
        <f>VLOOKUP($B835,Taxonomy!$B$2:$X$487,8,1)</f>
        <v xml:space="preserve"> Porifera</v>
      </c>
    </row>
    <row r="836" spans="1:10" x14ac:dyDescent="0.3">
      <c r="A836" t="s">
        <v>1102</v>
      </c>
      <c r="B836" t="s">
        <v>1103</v>
      </c>
      <c r="C836">
        <v>307</v>
      </c>
      <c r="D836" t="s">
        <v>10</v>
      </c>
      <c r="E836">
        <v>59</v>
      </c>
      <c r="F836">
        <v>286</v>
      </c>
      <c r="G836">
        <v>535</v>
      </c>
      <c r="H836" t="s">
        <v>11</v>
      </c>
      <c r="I836" t="str">
        <f>VLOOKUP($B836,Taxonomy!$B$2:$X$487,7,1)</f>
        <v xml:space="preserve"> Metazoa</v>
      </c>
      <c r="J836" t="str">
        <f>VLOOKUP($B836,Taxonomy!$B$2:$X$487,8,1)</f>
        <v xml:space="preserve"> Porifera</v>
      </c>
    </row>
  </sheetData>
  <sortState ref="A1:J836">
    <sortCondition ref="A1:A8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38"/>
  <sheetViews>
    <sheetView topLeftCell="C205" workbookViewId="0">
      <selection activeCell="A210" sqref="A210"/>
    </sheetView>
  </sheetViews>
  <sheetFormatPr defaultRowHeight="14.4" x14ac:dyDescent="0.3"/>
  <cols>
    <col min="1" max="1" width="27.6640625" customWidth="1"/>
    <col min="2" max="2" width="20.33203125" bestFit="1" customWidth="1"/>
    <col min="3" max="13" width="9.21875" bestFit="1" customWidth="1"/>
    <col min="14" max="14" width="8" bestFit="1" customWidth="1"/>
    <col min="15" max="15" width="8" style="6" bestFit="1" customWidth="1"/>
    <col min="16" max="19" width="8" bestFit="1" customWidth="1"/>
    <col min="20" max="20" width="8" style="4" bestFit="1" customWidth="1"/>
    <col min="21" max="22" width="8" bestFit="1" customWidth="1"/>
    <col min="23" max="23" width="11.33203125" bestFit="1" customWidth="1"/>
  </cols>
  <sheetData>
    <row r="3" spans="1:24" x14ac:dyDescent="0.3">
      <c r="A3" s="1" t="s">
        <v>1939</v>
      </c>
      <c r="B3" s="1" t="s">
        <v>1938</v>
      </c>
    </row>
    <row r="4" spans="1:24" x14ac:dyDescent="0.3">
      <c r="A4" s="1" t="s">
        <v>1936</v>
      </c>
      <c r="B4" t="s">
        <v>343</v>
      </c>
      <c r="C4" t="s">
        <v>321</v>
      </c>
      <c r="D4" t="s">
        <v>948</v>
      </c>
      <c r="E4" t="s">
        <v>100</v>
      </c>
      <c r="F4" t="s">
        <v>38</v>
      </c>
      <c r="G4" t="s">
        <v>921</v>
      </c>
      <c r="H4" t="s">
        <v>73</v>
      </c>
      <c r="I4" t="s">
        <v>356</v>
      </c>
      <c r="J4" t="s">
        <v>1032</v>
      </c>
      <c r="K4" t="s">
        <v>1033</v>
      </c>
      <c r="L4" t="s">
        <v>961</v>
      </c>
      <c r="M4" t="s">
        <v>322</v>
      </c>
      <c r="N4" t="s">
        <v>385</v>
      </c>
      <c r="O4" s="6" t="s">
        <v>26</v>
      </c>
      <c r="P4" t="s">
        <v>913</v>
      </c>
      <c r="Q4" t="s">
        <v>946</v>
      </c>
      <c r="R4" t="s">
        <v>1030</v>
      </c>
      <c r="S4" t="s">
        <v>16</v>
      </c>
      <c r="T4" s="4" t="s">
        <v>10</v>
      </c>
      <c r="U4" t="s">
        <v>944</v>
      </c>
      <c r="V4" t="s">
        <v>429</v>
      </c>
      <c r="W4" t="s">
        <v>1937</v>
      </c>
    </row>
    <row r="5" spans="1:24" x14ac:dyDescent="0.3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>
        <v>1</v>
      </c>
      <c r="U5" s="11"/>
      <c r="V5" s="11"/>
      <c r="W5" s="11">
        <v>1</v>
      </c>
      <c r="X5" t="str">
        <f>IF(A5=Domains!A2,Domains!I2)</f>
        <v xml:space="preserve"> Metazoa</v>
      </c>
    </row>
    <row r="6" spans="1:24" x14ac:dyDescent="0.3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/>
      <c r="V6" s="11"/>
      <c r="W6" s="11">
        <v>1</v>
      </c>
    </row>
    <row r="7" spans="1:24" x14ac:dyDescent="0.3">
      <c r="A7" s="2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>
        <v>1</v>
      </c>
      <c r="T7" s="5">
        <v>1</v>
      </c>
      <c r="U7" s="3"/>
      <c r="V7" s="3"/>
      <c r="W7" s="3">
        <v>2</v>
      </c>
    </row>
    <row r="8" spans="1:24" x14ac:dyDescent="0.3">
      <c r="A8" s="2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/>
      <c r="P8" s="3"/>
      <c r="Q8" s="3"/>
      <c r="R8" s="3"/>
      <c r="S8" s="3">
        <v>1</v>
      </c>
      <c r="T8" s="5">
        <v>1</v>
      </c>
      <c r="U8" s="3"/>
      <c r="V8" s="3"/>
      <c r="W8" s="3">
        <v>2</v>
      </c>
    </row>
    <row r="9" spans="1:24" x14ac:dyDescent="0.3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</v>
      </c>
      <c r="U9" s="11"/>
      <c r="V9" s="11"/>
      <c r="W9" s="11">
        <v>1</v>
      </c>
    </row>
    <row r="10" spans="1:24" x14ac:dyDescent="0.3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/>
      <c r="P10" s="3"/>
      <c r="Q10" s="3"/>
      <c r="R10" s="3"/>
      <c r="S10" s="3">
        <v>1</v>
      </c>
      <c r="T10" s="5">
        <v>1</v>
      </c>
      <c r="U10" s="3"/>
      <c r="V10" s="3"/>
      <c r="W10" s="3">
        <v>2</v>
      </c>
    </row>
    <row r="11" spans="1:24" x14ac:dyDescent="0.3">
      <c r="A11" s="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  <c r="P11" s="9"/>
      <c r="Q11" s="9"/>
      <c r="R11" s="9"/>
      <c r="S11" s="9"/>
      <c r="T11" s="9">
        <v>1</v>
      </c>
      <c r="U11" s="9"/>
      <c r="V11" s="9"/>
      <c r="W11" s="9">
        <v>2</v>
      </c>
    </row>
    <row r="12" spans="1:24" x14ac:dyDescent="0.3">
      <c r="A12" s="8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>
        <v>1</v>
      </c>
      <c r="U12" s="9"/>
      <c r="V12" s="9"/>
      <c r="W12" s="9">
        <v>2</v>
      </c>
    </row>
    <row r="13" spans="1:24" x14ac:dyDescent="0.3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</v>
      </c>
      <c r="U13" s="11"/>
      <c r="V13" s="11"/>
      <c r="W13" s="11">
        <v>1</v>
      </c>
    </row>
    <row r="14" spans="1:24" x14ac:dyDescent="0.3">
      <c r="A14" s="10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1</v>
      </c>
      <c r="U14" s="11"/>
      <c r="V14" s="11"/>
      <c r="W14" s="11">
        <v>1</v>
      </c>
    </row>
    <row r="15" spans="1:24" x14ac:dyDescent="0.3">
      <c r="A15" s="10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1</v>
      </c>
      <c r="U15" s="11"/>
      <c r="V15" s="11"/>
      <c r="W15" s="11">
        <v>1</v>
      </c>
    </row>
    <row r="16" spans="1:24" x14ac:dyDescent="0.3">
      <c r="A16" s="2" t="s">
        <v>36</v>
      </c>
      <c r="B16" s="3"/>
      <c r="C16" s="3"/>
      <c r="D16" s="3"/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7"/>
      <c r="P16" s="3"/>
      <c r="Q16" s="3"/>
      <c r="R16" s="3"/>
      <c r="S16" s="3"/>
      <c r="T16" s="5">
        <v>1</v>
      </c>
      <c r="U16" s="3"/>
      <c r="V16" s="3"/>
      <c r="W16" s="3">
        <v>2</v>
      </c>
    </row>
    <row r="17" spans="1:23" x14ac:dyDescent="0.3">
      <c r="A17" s="8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/>
      <c r="R17" s="9"/>
      <c r="S17" s="9"/>
      <c r="T17" s="9">
        <v>1</v>
      </c>
      <c r="U17" s="9"/>
      <c r="V17" s="9"/>
      <c r="W17" s="9">
        <v>2</v>
      </c>
    </row>
    <row r="18" spans="1:23" x14ac:dyDescent="0.3">
      <c r="A18" s="10" t="s">
        <v>41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  <c r="U18" s="11"/>
      <c r="V18" s="11"/>
      <c r="W18" s="11">
        <v>1</v>
      </c>
    </row>
    <row r="19" spans="1:23" x14ac:dyDescent="0.3">
      <c r="A19" s="10" t="s">
        <v>43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1</v>
      </c>
      <c r="U19" s="11"/>
      <c r="V19" s="11"/>
      <c r="W19" s="11">
        <v>1</v>
      </c>
    </row>
    <row r="20" spans="1:23" x14ac:dyDescent="0.3">
      <c r="A20" s="10" t="s">
        <v>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1</v>
      </c>
      <c r="U20" s="11"/>
      <c r="V20" s="11"/>
      <c r="W20" s="11">
        <v>1</v>
      </c>
    </row>
    <row r="21" spans="1:23" x14ac:dyDescent="0.3">
      <c r="A21" s="10" t="s">
        <v>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1</v>
      </c>
      <c r="U21" s="11"/>
      <c r="V21" s="11"/>
      <c r="W21" s="11">
        <v>1</v>
      </c>
    </row>
    <row r="22" spans="1:23" x14ac:dyDescent="0.3">
      <c r="A22" s="10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1</v>
      </c>
      <c r="U22" s="11"/>
      <c r="V22" s="11"/>
      <c r="W22" s="11">
        <v>1</v>
      </c>
    </row>
    <row r="23" spans="1:23" x14ac:dyDescent="0.3">
      <c r="A23" s="10" t="s">
        <v>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1</v>
      </c>
      <c r="U23" s="11"/>
      <c r="V23" s="11"/>
      <c r="W23" s="11">
        <v>1</v>
      </c>
    </row>
    <row r="24" spans="1:23" x14ac:dyDescent="0.3">
      <c r="A24" s="10" t="s">
        <v>53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1</v>
      </c>
      <c r="U24" s="11"/>
      <c r="V24" s="11"/>
      <c r="W24" s="11">
        <v>1</v>
      </c>
    </row>
    <row r="25" spans="1:23" x14ac:dyDescent="0.3">
      <c r="A25" s="10" t="s">
        <v>55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1</v>
      </c>
      <c r="U25" s="11"/>
      <c r="V25" s="11"/>
      <c r="W25" s="11">
        <v>1</v>
      </c>
    </row>
    <row r="26" spans="1:23" x14ac:dyDescent="0.3">
      <c r="A26" s="10" t="s">
        <v>57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11">
        <v>1</v>
      </c>
    </row>
    <row r="27" spans="1:23" x14ac:dyDescent="0.3">
      <c r="A27" s="8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>
        <v>1</v>
      </c>
      <c r="U27" s="9"/>
      <c r="V27" s="9"/>
      <c r="W27" s="9">
        <v>2</v>
      </c>
    </row>
    <row r="28" spans="1:23" x14ac:dyDescent="0.3">
      <c r="A28" s="8" t="s">
        <v>61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v>1</v>
      </c>
      <c r="P28" s="9"/>
      <c r="Q28" s="9"/>
      <c r="R28" s="9"/>
      <c r="S28" s="9"/>
      <c r="T28" s="9">
        <v>1</v>
      </c>
      <c r="U28" s="9"/>
      <c r="V28" s="9"/>
      <c r="W28" s="9">
        <v>2</v>
      </c>
    </row>
    <row r="29" spans="1:23" x14ac:dyDescent="0.3">
      <c r="A29" s="10" t="s">
        <v>63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>
        <v>1</v>
      </c>
      <c r="U29" s="11"/>
      <c r="V29" s="11"/>
      <c r="W29" s="11">
        <v>1</v>
      </c>
    </row>
    <row r="30" spans="1:23" x14ac:dyDescent="0.3">
      <c r="A30" s="2" t="s">
        <v>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/>
      <c r="P30" s="3"/>
      <c r="Q30" s="3"/>
      <c r="R30" s="3"/>
      <c r="S30" s="3">
        <v>2</v>
      </c>
      <c r="T30" s="5">
        <v>1</v>
      </c>
      <c r="U30" s="3"/>
      <c r="V30" s="3"/>
      <c r="W30" s="3">
        <v>3</v>
      </c>
    </row>
    <row r="31" spans="1:23" x14ac:dyDescent="0.3">
      <c r="A31" s="8" t="s">
        <v>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1</v>
      </c>
      <c r="P31" s="9"/>
      <c r="Q31" s="9"/>
      <c r="R31" s="9"/>
      <c r="S31" s="9"/>
      <c r="T31" s="9">
        <v>1</v>
      </c>
      <c r="U31" s="9"/>
      <c r="V31" s="9"/>
      <c r="W31" s="9">
        <v>2</v>
      </c>
    </row>
    <row r="32" spans="1:23" x14ac:dyDescent="0.3">
      <c r="A32" s="8" t="s">
        <v>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1</v>
      </c>
      <c r="P32" s="9"/>
      <c r="Q32" s="9"/>
      <c r="R32" s="9"/>
      <c r="S32" s="9"/>
      <c r="T32" s="9">
        <v>1</v>
      </c>
      <c r="U32" s="9"/>
      <c r="V32" s="9"/>
      <c r="W32" s="9">
        <v>2</v>
      </c>
    </row>
    <row r="33" spans="1:23" x14ac:dyDescent="0.3">
      <c r="A33" s="2" t="s">
        <v>71</v>
      </c>
      <c r="B33" s="3"/>
      <c r="C33" s="3"/>
      <c r="D33" s="3"/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7"/>
      <c r="P33" s="3"/>
      <c r="Q33" s="3"/>
      <c r="R33" s="3"/>
      <c r="S33" s="3"/>
      <c r="T33" s="5">
        <v>1</v>
      </c>
      <c r="U33" s="3"/>
      <c r="V33" s="3"/>
      <c r="W33" s="3">
        <v>2</v>
      </c>
    </row>
    <row r="34" spans="1:23" x14ac:dyDescent="0.3">
      <c r="A34" s="10" t="s">
        <v>74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1</v>
      </c>
      <c r="U34" s="11"/>
      <c r="V34" s="11"/>
      <c r="W34" s="11">
        <v>1</v>
      </c>
    </row>
    <row r="35" spans="1:23" x14ac:dyDescent="0.3">
      <c r="A35" s="8" t="s">
        <v>76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>
        <v>1</v>
      </c>
      <c r="U35" s="9"/>
      <c r="V35" s="9"/>
      <c r="W35" s="9">
        <v>2</v>
      </c>
    </row>
    <row r="36" spans="1:23" x14ac:dyDescent="0.3">
      <c r="A36" s="8" t="s">
        <v>78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v>1</v>
      </c>
      <c r="P36" s="9"/>
      <c r="Q36" s="9"/>
      <c r="R36" s="9"/>
      <c r="S36" s="9"/>
      <c r="T36" s="9">
        <v>1</v>
      </c>
      <c r="U36" s="9"/>
      <c r="V36" s="9"/>
      <c r="W36" s="9">
        <v>2</v>
      </c>
    </row>
    <row r="37" spans="1:23" x14ac:dyDescent="0.3">
      <c r="A37" s="10" t="s">
        <v>80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>
        <v>1</v>
      </c>
      <c r="U37" s="11"/>
      <c r="V37" s="11"/>
      <c r="W37" s="11">
        <v>1</v>
      </c>
    </row>
    <row r="38" spans="1:23" x14ac:dyDescent="0.3">
      <c r="A38" s="2" t="s">
        <v>82</v>
      </c>
      <c r="B38" s="3"/>
      <c r="C38" s="3"/>
      <c r="D38" s="3"/>
      <c r="E38" s="3"/>
      <c r="F38" s="3"/>
      <c r="G38" s="3"/>
      <c r="H38" s="3">
        <v>1</v>
      </c>
      <c r="I38" s="3"/>
      <c r="J38" s="3"/>
      <c r="K38" s="3"/>
      <c r="L38" s="3"/>
      <c r="M38" s="3"/>
      <c r="N38" s="3"/>
      <c r="O38" s="7"/>
      <c r="P38" s="3"/>
      <c r="Q38" s="3"/>
      <c r="R38" s="3"/>
      <c r="S38" s="3"/>
      <c r="T38" s="5">
        <v>1</v>
      </c>
      <c r="U38" s="3"/>
      <c r="V38" s="3"/>
      <c r="W38" s="3">
        <v>2</v>
      </c>
    </row>
    <row r="39" spans="1:23" x14ac:dyDescent="0.3">
      <c r="A39" s="8" t="s">
        <v>84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>
        <v>1</v>
      </c>
      <c r="U39" s="9"/>
      <c r="V39" s="9"/>
      <c r="W39" s="9">
        <v>2</v>
      </c>
    </row>
    <row r="40" spans="1:23" x14ac:dyDescent="0.3">
      <c r="A40" s="2" t="s">
        <v>86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3"/>
      <c r="Q40" s="3"/>
      <c r="R40" s="3"/>
      <c r="S40" s="3">
        <v>1</v>
      </c>
      <c r="T40" s="5">
        <v>1</v>
      </c>
      <c r="U40" s="3"/>
      <c r="V40" s="3"/>
      <c r="W40" s="3">
        <v>2</v>
      </c>
    </row>
    <row r="41" spans="1:23" x14ac:dyDescent="0.3">
      <c r="A41" s="10" t="s">
        <v>88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>
        <v>1</v>
      </c>
      <c r="U41" s="11"/>
      <c r="V41" s="11"/>
      <c r="W41" s="11">
        <v>1</v>
      </c>
    </row>
    <row r="42" spans="1:23" x14ac:dyDescent="0.3">
      <c r="A42" s="10" t="s">
        <v>90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>
        <v>1</v>
      </c>
      <c r="U42" s="11"/>
      <c r="V42" s="11"/>
      <c r="W42" s="11">
        <v>1</v>
      </c>
    </row>
    <row r="43" spans="1:23" x14ac:dyDescent="0.3">
      <c r="A43" s="10" t="s">
        <v>92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>
        <v>1</v>
      </c>
      <c r="U43" s="11"/>
      <c r="V43" s="11"/>
      <c r="W43" s="11">
        <v>1</v>
      </c>
    </row>
    <row r="44" spans="1:23" x14ac:dyDescent="0.3">
      <c r="A44" s="10" t="s">
        <v>94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1</v>
      </c>
      <c r="U44" s="11"/>
      <c r="V44" s="11"/>
      <c r="W44" s="11">
        <v>1</v>
      </c>
    </row>
    <row r="45" spans="1:23" x14ac:dyDescent="0.3">
      <c r="A45" s="10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>
        <v>1</v>
      </c>
      <c r="U45" s="11"/>
      <c r="V45" s="11"/>
      <c r="W45" s="11">
        <v>1</v>
      </c>
    </row>
    <row r="46" spans="1:23" x14ac:dyDescent="0.3">
      <c r="A46" s="2" t="s">
        <v>98</v>
      </c>
      <c r="B46" s="3"/>
      <c r="C46" s="3"/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7"/>
      <c r="P46" s="3"/>
      <c r="Q46" s="3"/>
      <c r="R46" s="3"/>
      <c r="S46" s="3"/>
      <c r="T46" s="5">
        <v>1</v>
      </c>
      <c r="U46" s="3"/>
      <c r="V46" s="3"/>
      <c r="W46" s="3">
        <v>2</v>
      </c>
    </row>
    <row r="47" spans="1:23" x14ac:dyDescent="0.3">
      <c r="A47" s="10" t="s">
        <v>101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1</v>
      </c>
      <c r="U47" s="11"/>
      <c r="V47" s="11"/>
      <c r="W47" s="11">
        <v>1</v>
      </c>
    </row>
    <row r="48" spans="1:23" x14ac:dyDescent="0.3">
      <c r="A48" s="2" t="s">
        <v>103</v>
      </c>
      <c r="B48" s="3"/>
      <c r="C48" s="3"/>
      <c r="D48" s="3"/>
      <c r="E48" s="3"/>
      <c r="F48" s="3"/>
      <c r="G48" s="3"/>
      <c r="H48" s="3">
        <v>1</v>
      </c>
      <c r="I48" s="3"/>
      <c r="J48" s="3"/>
      <c r="K48" s="3"/>
      <c r="L48" s="3"/>
      <c r="M48" s="3"/>
      <c r="N48" s="3"/>
      <c r="O48" s="7"/>
      <c r="P48" s="3"/>
      <c r="Q48" s="3"/>
      <c r="R48" s="3"/>
      <c r="S48" s="3"/>
      <c r="T48" s="5">
        <v>1</v>
      </c>
      <c r="U48" s="3"/>
      <c r="V48" s="3"/>
      <c r="W48" s="3">
        <v>2</v>
      </c>
    </row>
    <row r="49" spans="1:23" x14ac:dyDescent="0.3">
      <c r="A49" s="10" t="s">
        <v>105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>
        <v>1</v>
      </c>
      <c r="U49" s="11"/>
      <c r="V49" s="11"/>
      <c r="W49" s="11">
        <v>1</v>
      </c>
    </row>
    <row r="50" spans="1:23" x14ac:dyDescent="0.3">
      <c r="A50" s="8" t="s">
        <v>107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1</v>
      </c>
      <c r="P50" s="9"/>
      <c r="Q50" s="9"/>
      <c r="R50" s="9"/>
      <c r="S50" s="9"/>
      <c r="T50" s="9">
        <v>1</v>
      </c>
      <c r="U50" s="9"/>
      <c r="V50" s="9"/>
      <c r="W50" s="9">
        <v>2</v>
      </c>
    </row>
    <row r="51" spans="1:23" x14ac:dyDescent="0.3">
      <c r="A51" s="2" t="s">
        <v>109</v>
      </c>
      <c r="B51" s="3"/>
      <c r="C51" s="3"/>
      <c r="D51" s="3"/>
      <c r="E51" s="3"/>
      <c r="F51" s="3"/>
      <c r="G51" s="3"/>
      <c r="H51" s="3">
        <v>1</v>
      </c>
      <c r="I51" s="3"/>
      <c r="J51" s="3"/>
      <c r="K51" s="3"/>
      <c r="L51" s="3"/>
      <c r="M51" s="3"/>
      <c r="N51" s="3"/>
      <c r="O51" s="7"/>
      <c r="P51" s="3"/>
      <c r="Q51" s="3"/>
      <c r="R51" s="3"/>
      <c r="S51" s="3"/>
      <c r="T51" s="5">
        <v>1</v>
      </c>
      <c r="U51" s="3"/>
      <c r="V51" s="3"/>
      <c r="W51" s="3">
        <v>2</v>
      </c>
    </row>
    <row r="52" spans="1:23" x14ac:dyDescent="0.3">
      <c r="A52" s="10" t="s">
        <v>111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1</v>
      </c>
      <c r="U52" s="11"/>
      <c r="V52" s="11"/>
      <c r="W52" s="11">
        <v>1</v>
      </c>
    </row>
    <row r="53" spans="1:23" x14ac:dyDescent="0.3">
      <c r="A53" s="8" t="s">
        <v>113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>
        <v>1</v>
      </c>
      <c r="P53" s="9"/>
      <c r="Q53" s="9"/>
      <c r="R53" s="9"/>
      <c r="S53" s="9"/>
      <c r="T53" s="9">
        <v>1</v>
      </c>
      <c r="U53" s="9"/>
      <c r="V53" s="9"/>
      <c r="W53" s="9">
        <v>2</v>
      </c>
    </row>
    <row r="54" spans="1:23" x14ac:dyDescent="0.3">
      <c r="A54" s="10" t="s">
        <v>115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1</v>
      </c>
      <c r="U54" s="11"/>
      <c r="V54" s="11"/>
      <c r="W54" s="11">
        <v>1</v>
      </c>
    </row>
    <row r="55" spans="1:23" x14ac:dyDescent="0.3">
      <c r="A55" s="10" t="s">
        <v>117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1</v>
      </c>
      <c r="U55" s="11"/>
      <c r="V55" s="11"/>
      <c r="W55" s="11">
        <v>1</v>
      </c>
    </row>
    <row r="56" spans="1:23" x14ac:dyDescent="0.3">
      <c r="A56" s="8" t="s">
        <v>119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v>1</v>
      </c>
      <c r="P56" s="9"/>
      <c r="Q56" s="9"/>
      <c r="R56" s="9"/>
      <c r="S56" s="9"/>
      <c r="T56" s="9">
        <v>1</v>
      </c>
      <c r="U56" s="9"/>
      <c r="V56" s="9"/>
      <c r="W56" s="9">
        <v>2</v>
      </c>
    </row>
    <row r="57" spans="1:23" x14ac:dyDescent="0.3">
      <c r="A57" s="2" t="s">
        <v>121</v>
      </c>
      <c r="B57" s="3"/>
      <c r="C57" s="3"/>
      <c r="D57" s="3"/>
      <c r="E57" s="3"/>
      <c r="F57" s="3"/>
      <c r="G57" s="3"/>
      <c r="H57" s="3">
        <v>1</v>
      </c>
      <c r="I57" s="3"/>
      <c r="J57" s="3"/>
      <c r="K57" s="3"/>
      <c r="L57" s="3"/>
      <c r="M57" s="3"/>
      <c r="N57" s="3"/>
      <c r="O57" s="7"/>
      <c r="P57" s="3"/>
      <c r="Q57" s="3"/>
      <c r="R57" s="3"/>
      <c r="S57" s="3"/>
      <c r="T57" s="5">
        <v>1</v>
      </c>
      <c r="U57" s="3"/>
      <c r="V57" s="3"/>
      <c r="W57" s="3">
        <v>2</v>
      </c>
    </row>
    <row r="58" spans="1:23" x14ac:dyDescent="0.3">
      <c r="A58" s="10" t="s">
        <v>123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>
        <v>1</v>
      </c>
      <c r="U58" s="11"/>
      <c r="V58" s="11"/>
      <c r="W58" s="11">
        <v>1</v>
      </c>
    </row>
    <row r="59" spans="1:23" x14ac:dyDescent="0.3">
      <c r="A59" s="8" t="s">
        <v>125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9">
        <v>1</v>
      </c>
      <c r="U59" s="9"/>
      <c r="V59" s="9"/>
      <c r="W59" s="9">
        <v>2</v>
      </c>
    </row>
    <row r="60" spans="1:23" x14ac:dyDescent="0.3">
      <c r="A60" s="10" t="s">
        <v>127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1</v>
      </c>
      <c r="U60" s="11"/>
      <c r="V60" s="11"/>
      <c r="W60" s="11">
        <v>1</v>
      </c>
    </row>
    <row r="61" spans="1:23" x14ac:dyDescent="0.3">
      <c r="A61" s="10" t="s">
        <v>129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1</v>
      </c>
      <c r="U61" s="11"/>
      <c r="V61" s="11"/>
      <c r="W61" s="11">
        <v>1</v>
      </c>
    </row>
    <row r="62" spans="1:23" x14ac:dyDescent="0.3">
      <c r="A62" s="10" t="s">
        <v>131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1</v>
      </c>
      <c r="U62" s="11"/>
      <c r="V62" s="11"/>
      <c r="W62" s="11">
        <v>1</v>
      </c>
    </row>
    <row r="63" spans="1:23" x14ac:dyDescent="0.3">
      <c r="A63" s="8" t="s">
        <v>133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v>1</v>
      </c>
      <c r="P63" s="9"/>
      <c r="Q63" s="9"/>
      <c r="R63" s="9"/>
      <c r="S63" s="9"/>
      <c r="T63" s="9">
        <v>1</v>
      </c>
      <c r="U63" s="9"/>
      <c r="V63" s="9"/>
      <c r="W63" s="9">
        <v>2</v>
      </c>
    </row>
    <row r="64" spans="1:23" x14ac:dyDescent="0.3">
      <c r="A64" s="8" t="s">
        <v>135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1</v>
      </c>
      <c r="P64" s="9"/>
      <c r="Q64" s="9"/>
      <c r="R64" s="9"/>
      <c r="S64" s="9"/>
      <c r="T64" s="9">
        <v>1</v>
      </c>
      <c r="U64" s="9"/>
      <c r="V64" s="9"/>
      <c r="W64" s="9">
        <v>2</v>
      </c>
    </row>
    <row r="65" spans="1:23" x14ac:dyDescent="0.3">
      <c r="A65" s="10" t="s">
        <v>137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>
        <v>1</v>
      </c>
      <c r="U65" s="11"/>
      <c r="V65" s="11"/>
      <c r="W65" s="11">
        <v>1</v>
      </c>
    </row>
    <row r="66" spans="1:23" x14ac:dyDescent="0.3">
      <c r="A66" s="2" t="s">
        <v>139</v>
      </c>
      <c r="B66" s="3"/>
      <c r="C66" s="3"/>
      <c r="D66" s="3"/>
      <c r="E66" s="3"/>
      <c r="F66" s="3"/>
      <c r="G66" s="3"/>
      <c r="H66" s="3">
        <v>1</v>
      </c>
      <c r="I66" s="3"/>
      <c r="J66" s="3"/>
      <c r="K66" s="3"/>
      <c r="L66" s="3"/>
      <c r="M66" s="3"/>
      <c r="N66" s="3"/>
      <c r="O66" s="7"/>
      <c r="P66" s="3"/>
      <c r="Q66" s="3"/>
      <c r="R66" s="3"/>
      <c r="S66" s="3"/>
      <c r="T66" s="5">
        <v>1</v>
      </c>
      <c r="U66" s="3"/>
      <c r="V66" s="3"/>
      <c r="W66" s="3">
        <v>2</v>
      </c>
    </row>
    <row r="67" spans="1:23" x14ac:dyDescent="0.3">
      <c r="A67" s="8" t="s">
        <v>141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>
        <v>1</v>
      </c>
      <c r="P67" s="9"/>
      <c r="Q67" s="9"/>
      <c r="R67" s="9"/>
      <c r="S67" s="9"/>
      <c r="T67" s="9">
        <v>1</v>
      </c>
      <c r="U67" s="9"/>
      <c r="V67" s="9"/>
      <c r="W67" s="9">
        <v>2</v>
      </c>
    </row>
    <row r="68" spans="1:23" x14ac:dyDescent="0.3">
      <c r="A68" s="10" t="s">
        <v>143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1</v>
      </c>
      <c r="U68" s="11"/>
      <c r="V68" s="11"/>
      <c r="W68" s="11">
        <v>1</v>
      </c>
    </row>
    <row r="69" spans="1:23" x14ac:dyDescent="0.3">
      <c r="A69" s="2" t="s">
        <v>145</v>
      </c>
      <c r="B69" s="3"/>
      <c r="C69" s="3"/>
      <c r="D69" s="3"/>
      <c r="E69" s="3"/>
      <c r="F69" s="3"/>
      <c r="G69" s="3"/>
      <c r="H69" s="3">
        <v>1</v>
      </c>
      <c r="I69" s="3"/>
      <c r="J69" s="3"/>
      <c r="K69" s="3"/>
      <c r="L69" s="3"/>
      <c r="M69" s="3"/>
      <c r="N69" s="3"/>
      <c r="O69" s="7"/>
      <c r="P69" s="3"/>
      <c r="Q69" s="3"/>
      <c r="R69" s="3"/>
      <c r="S69" s="3"/>
      <c r="T69" s="5">
        <v>1</v>
      </c>
      <c r="U69" s="3"/>
      <c r="V69" s="3"/>
      <c r="W69" s="3">
        <v>2</v>
      </c>
    </row>
    <row r="70" spans="1:23" x14ac:dyDescent="0.3">
      <c r="A70" s="8" t="s">
        <v>147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>
        <v>1</v>
      </c>
      <c r="P70" s="9"/>
      <c r="Q70" s="9"/>
      <c r="R70" s="9"/>
      <c r="S70" s="9"/>
      <c r="T70" s="9">
        <v>1</v>
      </c>
      <c r="U70" s="9"/>
      <c r="V70" s="9"/>
      <c r="W70" s="9">
        <v>2</v>
      </c>
    </row>
    <row r="71" spans="1:23" x14ac:dyDescent="0.3">
      <c r="A71" s="10" t="s">
        <v>149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>
        <v>1</v>
      </c>
      <c r="U71" s="11"/>
      <c r="V71" s="11"/>
      <c r="W71" s="11">
        <v>1</v>
      </c>
    </row>
    <row r="72" spans="1:23" x14ac:dyDescent="0.3">
      <c r="A72" s="2" t="s">
        <v>151</v>
      </c>
      <c r="B72" s="3"/>
      <c r="C72" s="3"/>
      <c r="D72" s="3"/>
      <c r="E72" s="3"/>
      <c r="F72" s="3"/>
      <c r="G72" s="3"/>
      <c r="H72" s="3">
        <v>1</v>
      </c>
      <c r="I72" s="3"/>
      <c r="J72" s="3"/>
      <c r="K72" s="3"/>
      <c r="L72" s="3"/>
      <c r="M72" s="3"/>
      <c r="N72" s="3"/>
      <c r="O72" s="7"/>
      <c r="P72" s="3"/>
      <c r="Q72" s="3"/>
      <c r="R72" s="3"/>
      <c r="S72" s="3"/>
      <c r="T72" s="5">
        <v>1</v>
      </c>
      <c r="U72" s="3"/>
      <c r="V72" s="3"/>
      <c r="W72" s="3">
        <v>2</v>
      </c>
    </row>
    <row r="73" spans="1:23" x14ac:dyDescent="0.3">
      <c r="A73" s="8" t="s">
        <v>153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>
        <v>1</v>
      </c>
      <c r="P73" s="9"/>
      <c r="Q73" s="9"/>
      <c r="R73" s="9"/>
      <c r="S73" s="9"/>
      <c r="T73" s="9">
        <v>1</v>
      </c>
      <c r="U73" s="9"/>
      <c r="V73" s="9"/>
      <c r="W73" s="9">
        <v>2</v>
      </c>
    </row>
    <row r="74" spans="1:23" x14ac:dyDescent="0.3">
      <c r="A74" s="10" t="s">
        <v>155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1</v>
      </c>
      <c r="U74" s="11"/>
      <c r="V74" s="11"/>
      <c r="W74" s="11">
        <v>1</v>
      </c>
    </row>
    <row r="75" spans="1:23" x14ac:dyDescent="0.3">
      <c r="A75" s="2" t="s">
        <v>157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7"/>
      <c r="P75" s="3"/>
      <c r="Q75" s="3"/>
      <c r="R75" s="3"/>
      <c r="S75" s="3">
        <v>1</v>
      </c>
      <c r="T75" s="5">
        <v>1</v>
      </c>
      <c r="U75" s="3"/>
      <c r="V75" s="3"/>
      <c r="W75" s="3">
        <v>2</v>
      </c>
    </row>
    <row r="76" spans="1:23" x14ac:dyDescent="0.3">
      <c r="A76" s="10" t="s">
        <v>159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>
        <v>1</v>
      </c>
      <c r="U76" s="11"/>
      <c r="V76" s="11"/>
      <c r="W76" s="11">
        <v>1</v>
      </c>
    </row>
    <row r="77" spans="1:23" x14ac:dyDescent="0.3">
      <c r="A77" s="10" t="s">
        <v>161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>
        <v>1</v>
      </c>
      <c r="U77" s="11"/>
      <c r="V77" s="11"/>
      <c r="W77" s="11">
        <v>1</v>
      </c>
    </row>
    <row r="78" spans="1:23" x14ac:dyDescent="0.3">
      <c r="A78" s="10" t="s">
        <v>163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>
        <v>1</v>
      </c>
      <c r="U78" s="11"/>
      <c r="V78" s="11"/>
      <c r="W78" s="11">
        <v>1</v>
      </c>
    </row>
    <row r="79" spans="1:23" x14ac:dyDescent="0.3">
      <c r="A79" s="10" t="s">
        <v>165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>
        <v>1</v>
      </c>
      <c r="U79" s="11"/>
      <c r="V79" s="11"/>
      <c r="W79" s="11">
        <v>1</v>
      </c>
    </row>
    <row r="80" spans="1:23" x14ac:dyDescent="0.3">
      <c r="A80" s="2" t="s">
        <v>167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7"/>
      <c r="P80" s="3"/>
      <c r="Q80" s="3"/>
      <c r="R80" s="3"/>
      <c r="S80" s="3">
        <v>1</v>
      </c>
      <c r="T80" s="5">
        <v>1</v>
      </c>
      <c r="U80" s="3"/>
      <c r="V80" s="3"/>
      <c r="W80" s="3">
        <v>2</v>
      </c>
    </row>
    <row r="81" spans="1:23" x14ac:dyDescent="0.3">
      <c r="A81" s="8" t="s">
        <v>169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1</v>
      </c>
      <c r="P81" s="9"/>
      <c r="Q81" s="9"/>
      <c r="R81" s="9"/>
      <c r="S81" s="9"/>
      <c r="T81" s="9">
        <v>1</v>
      </c>
      <c r="U81" s="9"/>
      <c r="V81" s="9"/>
      <c r="W81" s="9">
        <v>2</v>
      </c>
    </row>
    <row r="82" spans="1:23" x14ac:dyDescent="0.3">
      <c r="A82" s="8" t="s">
        <v>171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>
        <v>1</v>
      </c>
      <c r="U82" s="9"/>
      <c r="V82" s="9"/>
      <c r="W82" s="9">
        <v>2</v>
      </c>
    </row>
    <row r="83" spans="1:23" x14ac:dyDescent="0.3">
      <c r="A83" s="2" t="s">
        <v>173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7"/>
      <c r="P83" s="3"/>
      <c r="Q83" s="3"/>
      <c r="R83" s="3"/>
      <c r="S83" s="3">
        <v>1</v>
      </c>
      <c r="T83" s="5">
        <v>1</v>
      </c>
      <c r="U83" s="3"/>
      <c r="V83" s="3"/>
      <c r="W83" s="3">
        <v>2</v>
      </c>
    </row>
    <row r="84" spans="1:23" x14ac:dyDescent="0.3">
      <c r="A84" s="2" t="s">
        <v>175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7"/>
      <c r="P84" s="3"/>
      <c r="Q84" s="3"/>
      <c r="R84" s="3"/>
      <c r="S84" s="3"/>
      <c r="T84" s="5">
        <v>2</v>
      </c>
      <c r="U84" s="3"/>
      <c r="V84" s="3"/>
      <c r="W84" s="3">
        <v>2</v>
      </c>
    </row>
    <row r="85" spans="1:23" x14ac:dyDescent="0.3">
      <c r="A85" s="10" t="s">
        <v>177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>
        <v>1</v>
      </c>
      <c r="U85" s="11"/>
      <c r="V85" s="11"/>
      <c r="W85" s="11">
        <v>1</v>
      </c>
    </row>
    <row r="86" spans="1:23" x14ac:dyDescent="0.3">
      <c r="A86" s="8" t="s">
        <v>179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9"/>
      <c r="Q86" s="9"/>
      <c r="R86" s="9"/>
      <c r="S86" s="9"/>
      <c r="T86" s="9">
        <v>1</v>
      </c>
      <c r="U86" s="9"/>
      <c r="V86" s="9"/>
      <c r="W86" s="9">
        <v>2</v>
      </c>
    </row>
    <row r="87" spans="1:23" x14ac:dyDescent="0.3">
      <c r="A87" s="10" t="s">
        <v>181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>
        <v>1</v>
      </c>
      <c r="U87" s="11"/>
      <c r="V87" s="11"/>
      <c r="W87" s="11">
        <v>1</v>
      </c>
    </row>
    <row r="88" spans="1:23" x14ac:dyDescent="0.3">
      <c r="A88" s="10" t="s">
        <v>183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>
        <v>1</v>
      </c>
      <c r="U88" s="11"/>
      <c r="V88" s="11"/>
      <c r="W88" s="11">
        <v>1</v>
      </c>
    </row>
    <row r="89" spans="1:23" x14ac:dyDescent="0.3">
      <c r="A89" s="10" t="s">
        <v>185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>
        <v>1</v>
      </c>
      <c r="U89" s="11"/>
      <c r="V89" s="11"/>
      <c r="W89" s="11">
        <v>1</v>
      </c>
    </row>
    <row r="90" spans="1:23" x14ac:dyDescent="0.3">
      <c r="A90" s="10" t="s">
        <v>187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>
        <v>1</v>
      </c>
      <c r="U90" s="11"/>
      <c r="V90" s="11"/>
      <c r="W90" s="11">
        <v>1</v>
      </c>
    </row>
    <row r="91" spans="1:23" x14ac:dyDescent="0.3">
      <c r="A91" s="10" t="s">
        <v>189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>
        <v>1</v>
      </c>
      <c r="U91" s="11"/>
      <c r="V91" s="11"/>
      <c r="W91" s="11">
        <v>1</v>
      </c>
    </row>
    <row r="92" spans="1:23" x14ac:dyDescent="0.3">
      <c r="A92" s="10" t="s">
        <v>191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>
        <v>1</v>
      </c>
      <c r="U92" s="11"/>
      <c r="V92" s="11"/>
      <c r="W92" s="11">
        <v>1</v>
      </c>
    </row>
    <row r="93" spans="1:23" x14ac:dyDescent="0.3">
      <c r="A93" s="10" t="s">
        <v>193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>
        <v>1</v>
      </c>
      <c r="U93" s="11"/>
      <c r="V93" s="11"/>
      <c r="W93" s="11">
        <v>1</v>
      </c>
    </row>
    <row r="94" spans="1:23" x14ac:dyDescent="0.3">
      <c r="A94" s="10" t="s">
        <v>195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</v>
      </c>
      <c r="U94" s="11"/>
      <c r="V94" s="11"/>
      <c r="W94" s="11">
        <v>1</v>
      </c>
    </row>
    <row r="95" spans="1:23" x14ac:dyDescent="0.3">
      <c r="A95" s="10" t="s">
        <v>197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>
        <v>1</v>
      </c>
      <c r="U95" s="11"/>
      <c r="V95" s="11"/>
      <c r="W95" s="11">
        <v>1</v>
      </c>
    </row>
    <row r="96" spans="1:23" x14ac:dyDescent="0.3">
      <c r="A96" s="10" t="s">
        <v>199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>
        <v>1</v>
      </c>
      <c r="U96" s="11"/>
      <c r="V96" s="11"/>
      <c r="W96" s="11">
        <v>1</v>
      </c>
    </row>
    <row r="97" spans="1:23" x14ac:dyDescent="0.3">
      <c r="A97" s="10" t="s">
        <v>201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>
        <v>1</v>
      </c>
      <c r="U97" s="11"/>
      <c r="V97" s="11"/>
      <c r="W97" s="11">
        <v>1</v>
      </c>
    </row>
    <row r="98" spans="1:23" x14ac:dyDescent="0.3">
      <c r="A98" s="10" t="s">
        <v>203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>
        <v>1</v>
      </c>
      <c r="U98" s="11"/>
      <c r="V98" s="11"/>
      <c r="W98" s="11">
        <v>1</v>
      </c>
    </row>
    <row r="99" spans="1:23" x14ac:dyDescent="0.3">
      <c r="A99" s="10" t="s">
        <v>205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>
        <v>1</v>
      </c>
      <c r="U99" s="11"/>
      <c r="V99" s="11"/>
      <c r="W99" s="11">
        <v>1</v>
      </c>
    </row>
    <row r="100" spans="1:23" x14ac:dyDescent="0.3">
      <c r="A100" s="10" t="s">
        <v>207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>
        <v>1</v>
      </c>
      <c r="U100" s="11"/>
      <c r="V100" s="11"/>
      <c r="W100" s="11">
        <v>1</v>
      </c>
    </row>
    <row r="101" spans="1:23" x14ac:dyDescent="0.3">
      <c r="A101" s="10" t="s">
        <v>209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>
        <v>1</v>
      </c>
      <c r="U101" s="11"/>
      <c r="V101" s="11"/>
      <c r="W101" s="11">
        <v>1</v>
      </c>
    </row>
    <row r="102" spans="1:23" x14ac:dyDescent="0.3">
      <c r="A102" s="10" t="s">
        <v>211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>
        <v>1</v>
      </c>
      <c r="U102" s="11"/>
      <c r="V102" s="11"/>
      <c r="W102" s="11">
        <v>1</v>
      </c>
    </row>
    <row r="103" spans="1:23" x14ac:dyDescent="0.3">
      <c r="A103" s="10" t="s">
        <v>213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>
        <v>1</v>
      </c>
      <c r="U103" s="11"/>
      <c r="V103" s="11"/>
      <c r="W103" s="11">
        <v>1</v>
      </c>
    </row>
    <row r="104" spans="1:23" x14ac:dyDescent="0.3">
      <c r="A104" s="10" t="s">
        <v>215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v>1</v>
      </c>
      <c r="U104" s="11"/>
      <c r="V104" s="11"/>
      <c r="W104" s="11">
        <v>1</v>
      </c>
    </row>
    <row r="105" spans="1:23" x14ac:dyDescent="0.3">
      <c r="A105" s="2" t="s">
        <v>217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7"/>
      <c r="P105" s="3"/>
      <c r="Q105" s="3"/>
      <c r="R105" s="3"/>
      <c r="S105" s="3">
        <v>1</v>
      </c>
      <c r="T105" s="5">
        <v>1</v>
      </c>
      <c r="U105" s="3"/>
      <c r="V105" s="3"/>
      <c r="W105" s="3">
        <v>2</v>
      </c>
    </row>
    <row r="106" spans="1:23" x14ac:dyDescent="0.3">
      <c r="A106" s="2" t="s">
        <v>219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7"/>
      <c r="P106" s="3"/>
      <c r="Q106" s="3"/>
      <c r="R106" s="3"/>
      <c r="S106" s="3">
        <v>1</v>
      </c>
      <c r="T106" s="5">
        <v>1</v>
      </c>
      <c r="U106" s="3"/>
      <c r="V106" s="3"/>
      <c r="W106" s="3">
        <v>2</v>
      </c>
    </row>
    <row r="107" spans="1:23" x14ac:dyDescent="0.3">
      <c r="A107" s="10" t="s">
        <v>221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>
        <v>1</v>
      </c>
      <c r="U107" s="11"/>
      <c r="V107" s="11"/>
      <c r="W107" s="11">
        <v>1</v>
      </c>
    </row>
    <row r="108" spans="1:23" x14ac:dyDescent="0.3">
      <c r="A108" s="10" t="s">
        <v>223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>
        <v>1</v>
      </c>
      <c r="U108" s="11"/>
      <c r="V108" s="11"/>
      <c r="W108" s="11">
        <v>1</v>
      </c>
    </row>
    <row r="109" spans="1:23" x14ac:dyDescent="0.3">
      <c r="A109" s="2" t="s">
        <v>225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7"/>
      <c r="P109" s="3"/>
      <c r="Q109" s="3"/>
      <c r="R109" s="3"/>
      <c r="S109" s="3">
        <v>1</v>
      </c>
      <c r="T109" s="5">
        <v>1</v>
      </c>
      <c r="U109" s="3"/>
      <c r="V109" s="3"/>
      <c r="W109" s="3">
        <v>2</v>
      </c>
    </row>
    <row r="110" spans="1:23" x14ac:dyDescent="0.3">
      <c r="A110" s="10" t="s">
        <v>227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>
        <v>1</v>
      </c>
      <c r="U110" s="11"/>
      <c r="V110" s="11"/>
      <c r="W110" s="11">
        <v>1</v>
      </c>
    </row>
    <row r="111" spans="1:23" x14ac:dyDescent="0.3">
      <c r="A111" s="10" t="s">
        <v>229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>
        <v>1</v>
      </c>
      <c r="U111" s="11"/>
      <c r="V111" s="11"/>
      <c r="W111" s="11">
        <v>1</v>
      </c>
    </row>
    <row r="112" spans="1:23" x14ac:dyDescent="0.3">
      <c r="A112" s="10" t="s">
        <v>231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>
        <v>1</v>
      </c>
      <c r="U112" s="11"/>
      <c r="V112" s="11"/>
      <c r="W112" s="11">
        <v>1</v>
      </c>
    </row>
    <row r="113" spans="1:23" x14ac:dyDescent="0.3">
      <c r="A113" s="10" t="s">
        <v>233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>
        <v>1</v>
      </c>
      <c r="U113" s="11"/>
      <c r="V113" s="11"/>
      <c r="W113" s="11">
        <v>1</v>
      </c>
    </row>
    <row r="114" spans="1:23" x14ac:dyDescent="0.3">
      <c r="A114" s="2" t="s">
        <v>235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7"/>
      <c r="P114" s="3"/>
      <c r="Q114" s="3"/>
      <c r="R114" s="3"/>
      <c r="S114" s="3">
        <v>1</v>
      </c>
      <c r="T114" s="5">
        <v>1</v>
      </c>
      <c r="U114" s="3"/>
      <c r="V114" s="3"/>
      <c r="W114" s="3">
        <v>2</v>
      </c>
    </row>
    <row r="115" spans="1:23" x14ac:dyDescent="0.3">
      <c r="A115" s="2" t="s">
        <v>237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7"/>
      <c r="P115" s="3"/>
      <c r="Q115" s="3"/>
      <c r="R115" s="3"/>
      <c r="S115" s="3">
        <v>3</v>
      </c>
      <c r="T115" s="5">
        <v>1</v>
      </c>
      <c r="U115" s="3"/>
      <c r="V115" s="3"/>
      <c r="W115" s="3">
        <v>4</v>
      </c>
    </row>
    <row r="116" spans="1:23" x14ac:dyDescent="0.3">
      <c r="A116" s="10" t="s">
        <v>239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>
        <v>1</v>
      </c>
      <c r="U116" s="11"/>
      <c r="V116" s="11"/>
      <c r="W116" s="11">
        <v>1</v>
      </c>
    </row>
    <row r="117" spans="1:23" x14ac:dyDescent="0.3">
      <c r="A117" s="8" t="s">
        <v>241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v>1</v>
      </c>
      <c r="P117" s="9"/>
      <c r="Q117" s="9"/>
      <c r="R117" s="9"/>
      <c r="S117" s="9"/>
      <c r="T117" s="9">
        <v>1</v>
      </c>
      <c r="U117" s="9"/>
      <c r="V117" s="9"/>
      <c r="W117" s="9">
        <v>2</v>
      </c>
    </row>
    <row r="118" spans="1:23" x14ac:dyDescent="0.3">
      <c r="A118" s="10" t="s">
        <v>243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>
        <v>1</v>
      </c>
      <c r="U118" s="11"/>
      <c r="V118" s="11"/>
      <c r="W118" s="11">
        <v>1</v>
      </c>
    </row>
    <row r="119" spans="1:23" x14ac:dyDescent="0.3">
      <c r="A119" s="10" t="s">
        <v>245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>
        <v>1</v>
      </c>
      <c r="U119" s="11"/>
      <c r="V119" s="11"/>
      <c r="W119" s="11">
        <v>1</v>
      </c>
    </row>
    <row r="120" spans="1:23" x14ac:dyDescent="0.3">
      <c r="A120" s="8" t="s">
        <v>247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v>1</v>
      </c>
      <c r="P120" s="9"/>
      <c r="Q120" s="9"/>
      <c r="R120" s="9"/>
      <c r="S120" s="9"/>
      <c r="T120" s="9">
        <v>1</v>
      </c>
      <c r="U120" s="9"/>
      <c r="V120" s="9"/>
      <c r="W120" s="9">
        <v>2</v>
      </c>
    </row>
    <row r="121" spans="1:23" x14ac:dyDescent="0.3">
      <c r="A121" s="8" t="s">
        <v>249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v>1</v>
      </c>
      <c r="P121" s="9"/>
      <c r="Q121" s="9"/>
      <c r="R121" s="9"/>
      <c r="S121" s="9"/>
      <c r="T121" s="9">
        <v>1</v>
      </c>
      <c r="U121" s="9"/>
      <c r="V121" s="9"/>
      <c r="W121" s="9">
        <v>2</v>
      </c>
    </row>
    <row r="122" spans="1:23" x14ac:dyDescent="0.3">
      <c r="A122" s="2" t="s">
        <v>251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7"/>
      <c r="P122" s="3"/>
      <c r="Q122" s="3"/>
      <c r="R122" s="3"/>
      <c r="S122" s="3">
        <v>1</v>
      </c>
      <c r="T122" s="5">
        <v>1</v>
      </c>
      <c r="U122" s="3"/>
      <c r="V122" s="3"/>
      <c r="W122" s="3">
        <v>2</v>
      </c>
    </row>
    <row r="123" spans="1:23" x14ac:dyDescent="0.3">
      <c r="A123" s="10" t="s">
        <v>253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>
        <v>1</v>
      </c>
      <c r="U123" s="11"/>
      <c r="V123" s="11"/>
      <c r="W123" s="11">
        <v>1</v>
      </c>
    </row>
    <row r="124" spans="1:23" x14ac:dyDescent="0.3">
      <c r="A124" s="10" t="s">
        <v>255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>
        <v>1</v>
      </c>
      <c r="U124" s="11"/>
      <c r="V124" s="11"/>
      <c r="W124" s="11">
        <v>1</v>
      </c>
    </row>
    <row r="125" spans="1:23" x14ac:dyDescent="0.3">
      <c r="A125" s="10" t="s">
        <v>257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>
        <v>1</v>
      </c>
      <c r="U125" s="11"/>
      <c r="V125" s="11"/>
      <c r="W125" s="11">
        <v>1</v>
      </c>
    </row>
    <row r="126" spans="1:23" x14ac:dyDescent="0.3">
      <c r="A126" s="10" t="s">
        <v>259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>
        <v>1</v>
      </c>
      <c r="U126" s="11"/>
      <c r="V126" s="11"/>
      <c r="W126" s="11">
        <v>1</v>
      </c>
    </row>
    <row r="127" spans="1:23" x14ac:dyDescent="0.3">
      <c r="A127" s="2" t="s">
        <v>261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7"/>
      <c r="P127" s="3"/>
      <c r="Q127" s="3"/>
      <c r="R127" s="3"/>
      <c r="S127" s="3">
        <v>1</v>
      </c>
      <c r="T127" s="5">
        <v>1</v>
      </c>
      <c r="U127" s="3"/>
      <c r="V127" s="3"/>
      <c r="W127" s="3">
        <v>2</v>
      </c>
    </row>
    <row r="128" spans="1:23" x14ac:dyDescent="0.3">
      <c r="A128" s="8" t="s">
        <v>263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1</v>
      </c>
      <c r="P128" s="9"/>
      <c r="Q128" s="9"/>
      <c r="R128" s="9"/>
      <c r="S128" s="9"/>
      <c r="T128" s="9">
        <v>1</v>
      </c>
      <c r="U128" s="9"/>
      <c r="V128" s="9"/>
      <c r="W128" s="9">
        <v>2</v>
      </c>
    </row>
    <row r="129" spans="1:23" x14ac:dyDescent="0.3">
      <c r="A129" s="2" t="s">
        <v>265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7"/>
      <c r="P129" s="3"/>
      <c r="Q129" s="3"/>
      <c r="R129" s="3"/>
      <c r="S129" s="3">
        <v>1</v>
      </c>
      <c r="T129" s="5">
        <v>1</v>
      </c>
      <c r="U129" s="3"/>
      <c r="V129" s="3"/>
      <c r="W129" s="3">
        <v>2</v>
      </c>
    </row>
    <row r="130" spans="1:23" x14ac:dyDescent="0.3">
      <c r="A130" s="10" t="s">
        <v>267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>
        <v>1</v>
      </c>
      <c r="U130" s="11"/>
      <c r="V130" s="11"/>
      <c r="W130" s="11">
        <v>1</v>
      </c>
    </row>
    <row r="131" spans="1:23" x14ac:dyDescent="0.3">
      <c r="A131" s="10" t="s">
        <v>269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>
        <v>1</v>
      </c>
      <c r="U131" s="11"/>
      <c r="V131" s="11"/>
      <c r="W131" s="11">
        <v>1</v>
      </c>
    </row>
    <row r="132" spans="1:23" x14ac:dyDescent="0.3">
      <c r="A132" s="10" t="s">
        <v>271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>
        <v>1</v>
      </c>
      <c r="U132" s="11"/>
      <c r="V132" s="11"/>
      <c r="W132" s="11">
        <v>1</v>
      </c>
    </row>
    <row r="133" spans="1:23" x14ac:dyDescent="0.3">
      <c r="A133" s="10" t="s">
        <v>273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>
        <v>1</v>
      </c>
      <c r="U133" s="11"/>
      <c r="V133" s="11"/>
      <c r="W133" s="11">
        <v>1</v>
      </c>
    </row>
    <row r="134" spans="1:23" x14ac:dyDescent="0.3">
      <c r="A134" s="10" t="s">
        <v>275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>
        <v>1</v>
      </c>
      <c r="U134" s="11"/>
      <c r="V134" s="11"/>
      <c r="W134" s="11">
        <v>1</v>
      </c>
    </row>
    <row r="135" spans="1:23" x14ac:dyDescent="0.3">
      <c r="A135" s="8" t="s">
        <v>277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>
        <v>1</v>
      </c>
      <c r="P135" s="9"/>
      <c r="Q135" s="9"/>
      <c r="R135" s="9"/>
      <c r="S135" s="9"/>
      <c r="T135" s="9">
        <v>1</v>
      </c>
      <c r="U135" s="9"/>
      <c r="V135" s="9"/>
      <c r="W135" s="9">
        <v>2</v>
      </c>
    </row>
    <row r="136" spans="1:23" x14ac:dyDescent="0.3">
      <c r="A136" s="10" t="s">
        <v>279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>
        <v>1</v>
      </c>
      <c r="U136" s="11"/>
      <c r="V136" s="11"/>
      <c r="W136" s="11">
        <v>1</v>
      </c>
    </row>
    <row r="137" spans="1:23" x14ac:dyDescent="0.3">
      <c r="A137" s="10" t="s">
        <v>281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>
        <v>1</v>
      </c>
      <c r="U137" s="11"/>
      <c r="V137" s="11"/>
      <c r="W137" s="11">
        <v>1</v>
      </c>
    </row>
    <row r="138" spans="1:23" x14ac:dyDescent="0.3">
      <c r="A138" s="10" t="s">
        <v>283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>
        <v>1</v>
      </c>
      <c r="U138" s="11"/>
      <c r="V138" s="11"/>
      <c r="W138" s="11">
        <v>1</v>
      </c>
    </row>
    <row r="139" spans="1:23" x14ac:dyDescent="0.3">
      <c r="A139" s="8" t="s">
        <v>285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>
        <v>1</v>
      </c>
      <c r="P139" s="9"/>
      <c r="Q139" s="9"/>
      <c r="R139" s="9"/>
      <c r="S139" s="9"/>
      <c r="T139" s="9">
        <v>1</v>
      </c>
      <c r="U139" s="9"/>
      <c r="V139" s="9"/>
      <c r="W139" s="9">
        <v>2</v>
      </c>
    </row>
    <row r="140" spans="1:23" x14ac:dyDescent="0.3">
      <c r="A140" s="10" t="s">
        <v>287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>
        <v>1</v>
      </c>
      <c r="U140" s="11"/>
      <c r="V140" s="11"/>
      <c r="W140" s="11">
        <v>1</v>
      </c>
    </row>
    <row r="141" spans="1:23" x14ac:dyDescent="0.3">
      <c r="A141" s="10" t="s">
        <v>289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>
        <v>1</v>
      </c>
      <c r="U141" s="11"/>
      <c r="V141" s="11"/>
      <c r="W141" s="11">
        <v>1</v>
      </c>
    </row>
    <row r="142" spans="1:23" x14ac:dyDescent="0.3">
      <c r="A142" s="10" t="s">
        <v>291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>
        <v>1</v>
      </c>
      <c r="U142" s="11"/>
      <c r="V142" s="11"/>
      <c r="W142" s="11">
        <v>1</v>
      </c>
    </row>
    <row r="143" spans="1:23" x14ac:dyDescent="0.3">
      <c r="A143" s="10" t="s">
        <v>293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>
        <v>1</v>
      </c>
      <c r="U143" s="11"/>
      <c r="V143" s="11"/>
      <c r="W143" s="11">
        <v>1</v>
      </c>
    </row>
    <row r="144" spans="1:23" x14ac:dyDescent="0.3">
      <c r="A144" s="10" t="s">
        <v>295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>
        <v>1</v>
      </c>
      <c r="U144" s="11"/>
      <c r="V144" s="11"/>
      <c r="W144" s="11">
        <v>1</v>
      </c>
    </row>
    <row r="145" spans="1:23" x14ac:dyDescent="0.3">
      <c r="A145" s="2" t="s">
        <v>297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"/>
      <c r="P145" s="3"/>
      <c r="Q145" s="3"/>
      <c r="R145" s="3"/>
      <c r="S145" s="3">
        <v>1</v>
      </c>
      <c r="T145" s="5">
        <v>1</v>
      </c>
      <c r="U145" s="3"/>
      <c r="V145" s="3"/>
      <c r="W145" s="3">
        <v>2</v>
      </c>
    </row>
    <row r="146" spans="1:23" x14ac:dyDescent="0.3">
      <c r="A146" s="2" t="s">
        <v>299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7"/>
      <c r="P146" s="3"/>
      <c r="Q146" s="3"/>
      <c r="R146" s="3"/>
      <c r="S146" s="3">
        <v>1</v>
      </c>
      <c r="T146" s="5">
        <v>1</v>
      </c>
      <c r="U146" s="3"/>
      <c r="V146" s="3"/>
      <c r="W146" s="3">
        <v>2</v>
      </c>
    </row>
    <row r="147" spans="1:23" x14ac:dyDescent="0.3">
      <c r="A147" s="8" t="s">
        <v>301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>
        <v>1</v>
      </c>
      <c r="P147" s="9"/>
      <c r="Q147" s="9"/>
      <c r="R147" s="9"/>
      <c r="S147" s="9"/>
      <c r="T147" s="9">
        <v>1</v>
      </c>
      <c r="U147" s="9"/>
      <c r="V147" s="9"/>
      <c r="W147" s="9">
        <v>2</v>
      </c>
    </row>
    <row r="148" spans="1:23" x14ac:dyDescent="0.3">
      <c r="A148" s="10" t="s">
        <v>303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>
        <v>1</v>
      </c>
      <c r="U148" s="11"/>
      <c r="V148" s="11"/>
      <c r="W148" s="11">
        <v>1</v>
      </c>
    </row>
    <row r="149" spans="1:23" x14ac:dyDescent="0.3">
      <c r="A149" s="2" t="s">
        <v>305</v>
      </c>
      <c r="B149" s="3"/>
      <c r="C149" s="3"/>
      <c r="D149" s="3"/>
      <c r="E149" s="3"/>
      <c r="F149" s="3">
        <v>1</v>
      </c>
      <c r="G149" s="3"/>
      <c r="H149" s="3"/>
      <c r="I149" s="3"/>
      <c r="J149" s="3"/>
      <c r="K149" s="3"/>
      <c r="L149" s="3"/>
      <c r="M149" s="3"/>
      <c r="N149" s="3"/>
      <c r="O149" s="7"/>
      <c r="P149" s="3"/>
      <c r="Q149" s="3"/>
      <c r="R149" s="3"/>
      <c r="S149" s="3"/>
      <c r="T149" s="5">
        <v>1</v>
      </c>
      <c r="U149" s="3"/>
      <c r="V149" s="3"/>
      <c r="W149" s="3">
        <v>2</v>
      </c>
    </row>
    <row r="150" spans="1:23" x14ac:dyDescent="0.3">
      <c r="A150" s="8" t="s">
        <v>307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v>1</v>
      </c>
      <c r="P150" s="9"/>
      <c r="Q150" s="9"/>
      <c r="R150" s="9"/>
      <c r="S150" s="9"/>
      <c r="T150" s="9">
        <v>1</v>
      </c>
      <c r="U150" s="9"/>
      <c r="V150" s="9"/>
      <c r="W150" s="9">
        <v>2</v>
      </c>
    </row>
    <row r="151" spans="1:23" x14ac:dyDescent="0.3">
      <c r="A151" s="10" t="s">
        <v>309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>
        <v>1</v>
      </c>
      <c r="U151" s="11"/>
      <c r="V151" s="11"/>
      <c r="W151" s="11">
        <v>1</v>
      </c>
    </row>
    <row r="152" spans="1:23" x14ac:dyDescent="0.3">
      <c r="A152" s="10" t="s">
        <v>311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>
        <v>1</v>
      </c>
      <c r="U152" s="11"/>
      <c r="V152" s="11"/>
      <c r="W152" s="11">
        <v>1</v>
      </c>
    </row>
    <row r="153" spans="1:23" x14ac:dyDescent="0.3">
      <c r="A153" s="10" t="s">
        <v>313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>
        <v>1</v>
      </c>
      <c r="U153" s="11"/>
      <c r="V153" s="11"/>
      <c r="W153" s="11">
        <v>1</v>
      </c>
    </row>
    <row r="154" spans="1:23" x14ac:dyDescent="0.3">
      <c r="A154" s="10" t="s">
        <v>315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>
        <v>1</v>
      </c>
      <c r="U154" s="11"/>
      <c r="V154" s="11"/>
      <c r="W154" s="11">
        <v>1</v>
      </c>
    </row>
    <row r="155" spans="1:23" x14ac:dyDescent="0.3">
      <c r="A155" s="10" t="s">
        <v>317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>
        <v>1</v>
      </c>
      <c r="U155" s="11"/>
      <c r="V155" s="11"/>
      <c r="W155" s="11">
        <v>1</v>
      </c>
    </row>
    <row r="156" spans="1:23" x14ac:dyDescent="0.3">
      <c r="A156" s="2" t="s">
        <v>319</v>
      </c>
      <c r="B156" s="3"/>
      <c r="C156" s="3">
        <v>1</v>
      </c>
      <c r="D156" s="3"/>
      <c r="E156" s="3"/>
      <c r="F156" s="3"/>
      <c r="G156" s="3"/>
      <c r="H156" s="3"/>
      <c r="I156" s="3"/>
      <c r="J156" s="3"/>
      <c r="K156" s="3"/>
      <c r="L156" s="3"/>
      <c r="M156" s="3">
        <v>1</v>
      </c>
      <c r="N156" s="3"/>
      <c r="O156" s="7"/>
      <c r="P156" s="3"/>
      <c r="Q156" s="3"/>
      <c r="R156" s="3"/>
      <c r="S156" s="3">
        <v>1</v>
      </c>
      <c r="T156" s="5">
        <v>1</v>
      </c>
      <c r="U156" s="3"/>
      <c r="V156" s="3"/>
      <c r="W156" s="3">
        <v>4</v>
      </c>
    </row>
    <row r="157" spans="1:23" x14ac:dyDescent="0.3">
      <c r="A157" s="8" t="s">
        <v>323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>
        <v>1</v>
      </c>
      <c r="P157" s="9"/>
      <c r="Q157" s="9"/>
      <c r="R157" s="9"/>
      <c r="S157" s="9"/>
      <c r="T157" s="9">
        <v>1</v>
      </c>
      <c r="U157" s="9"/>
      <c r="V157" s="9"/>
      <c r="W157" s="9">
        <v>2</v>
      </c>
    </row>
    <row r="158" spans="1:23" x14ac:dyDescent="0.3">
      <c r="A158" s="10" t="s">
        <v>325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>
        <v>1</v>
      </c>
      <c r="U158" s="11"/>
      <c r="V158" s="11"/>
      <c r="W158" s="11">
        <v>1</v>
      </c>
    </row>
    <row r="159" spans="1:23" x14ac:dyDescent="0.3">
      <c r="A159" s="8" t="s">
        <v>327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v>1</v>
      </c>
      <c r="P159" s="9"/>
      <c r="Q159" s="9"/>
      <c r="R159" s="9"/>
      <c r="S159" s="9"/>
      <c r="T159" s="9">
        <v>1</v>
      </c>
      <c r="U159" s="9"/>
      <c r="V159" s="9"/>
      <c r="W159" s="9">
        <v>2</v>
      </c>
    </row>
    <row r="160" spans="1:23" x14ac:dyDescent="0.3">
      <c r="A160" s="10" t="s">
        <v>329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>
        <v>1</v>
      </c>
      <c r="U160" s="11"/>
      <c r="V160" s="11"/>
      <c r="W160" s="11">
        <v>1</v>
      </c>
    </row>
    <row r="161" spans="1:23" x14ac:dyDescent="0.3">
      <c r="A161" s="10" t="s">
        <v>331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>
        <v>1</v>
      </c>
      <c r="U161" s="11"/>
      <c r="V161" s="11"/>
      <c r="W161" s="11">
        <v>1</v>
      </c>
    </row>
    <row r="162" spans="1:23" x14ac:dyDescent="0.3">
      <c r="A162" s="8" t="s">
        <v>333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>
        <v>1</v>
      </c>
      <c r="P162" s="9"/>
      <c r="Q162" s="9"/>
      <c r="R162" s="9"/>
      <c r="S162" s="9"/>
      <c r="T162" s="9">
        <v>1</v>
      </c>
      <c r="U162" s="9"/>
      <c r="V162" s="9"/>
      <c r="W162" s="9">
        <v>2</v>
      </c>
    </row>
    <row r="163" spans="1:23" x14ac:dyDescent="0.3">
      <c r="A163" s="10" t="s">
        <v>335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>
        <v>1</v>
      </c>
      <c r="U163" s="11"/>
      <c r="V163" s="11"/>
      <c r="W163" s="11">
        <v>1</v>
      </c>
    </row>
    <row r="164" spans="1:23" x14ac:dyDescent="0.3">
      <c r="A164" s="8" t="s">
        <v>337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>
        <v>1</v>
      </c>
      <c r="P164" s="9"/>
      <c r="Q164" s="9"/>
      <c r="R164" s="9"/>
      <c r="S164" s="9"/>
      <c r="T164" s="9">
        <v>1</v>
      </c>
      <c r="U164" s="9"/>
      <c r="V164" s="9"/>
      <c r="W164" s="9">
        <v>2</v>
      </c>
    </row>
    <row r="165" spans="1:23" x14ac:dyDescent="0.3">
      <c r="A165" s="10" t="s">
        <v>339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>
        <v>1</v>
      </c>
      <c r="U165" s="11"/>
      <c r="V165" s="11"/>
      <c r="W165" s="11">
        <v>1</v>
      </c>
    </row>
    <row r="166" spans="1:23" x14ac:dyDescent="0.3">
      <c r="A166" s="2" t="s">
        <v>341</v>
      </c>
      <c r="B166" s="3">
        <v>1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7"/>
      <c r="P166" s="3"/>
      <c r="Q166" s="3"/>
      <c r="R166" s="3"/>
      <c r="S166" s="3"/>
      <c r="T166" s="5">
        <v>1</v>
      </c>
      <c r="U166" s="3"/>
      <c r="V166" s="3"/>
      <c r="W166" s="3">
        <v>2</v>
      </c>
    </row>
    <row r="167" spans="1:23" x14ac:dyDescent="0.3">
      <c r="A167" s="10" t="s">
        <v>344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>
        <v>1</v>
      </c>
      <c r="U167" s="11"/>
      <c r="V167" s="11"/>
      <c r="W167" s="11">
        <v>1</v>
      </c>
    </row>
    <row r="168" spans="1:23" x14ac:dyDescent="0.3">
      <c r="A168" s="10" t="s">
        <v>346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>
        <v>1</v>
      </c>
      <c r="U168" s="11"/>
      <c r="V168" s="11"/>
      <c r="W168" s="11">
        <v>1</v>
      </c>
    </row>
    <row r="169" spans="1:23" x14ac:dyDescent="0.3">
      <c r="A169" s="10" t="s">
        <v>348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>
        <v>1</v>
      </c>
      <c r="U169" s="11"/>
      <c r="V169" s="11"/>
      <c r="W169" s="11">
        <v>1</v>
      </c>
    </row>
    <row r="170" spans="1:23" x14ac:dyDescent="0.3">
      <c r="A170" s="2" t="s">
        <v>350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7"/>
      <c r="P170" s="3"/>
      <c r="Q170" s="3"/>
      <c r="R170" s="3"/>
      <c r="S170" s="3">
        <v>1</v>
      </c>
      <c r="T170" s="5">
        <v>1</v>
      </c>
      <c r="U170" s="3"/>
      <c r="V170" s="3"/>
      <c r="W170" s="3">
        <v>2</v>
      </c>
    </row>
    <row r="171" spans="1:23" x14ac:dyDescent="0.3">
      <c r="A171" s="10" t="s">
        <v>352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>
        <v>1</v>
      </c>
      <c r="U171" s="11"/>
      <c r="V171" s="11"/>
      <c r="W171" s="11">
        <v>1</v>
      </c>
    </row>
    <row r="172" spans="1:23" x14ac:dyDescent="0.3">
      <c r="A172" s="2" t="s">
        <v>354</v>
      </c>
      <c r="B172" s="3"/>
      <c r="C172" s="3"/>
      <c r="D172" s="3"/>
      <c r="E172" s="3"/>
      <c r="F172" s="3"/>
      <c r="G172" s="3"/>
      <c r="H172" s="3"/>
      <c r="I172" s="3">
        <v>1</v>
      </c>
      <c r="J172" s="3"/>
      <c r="K172" s="3"/>
      <c r="L172" s="3"/>
      <c r="M172" s="3"/>
      <c r="N172" s="3"/>
      <c r="O172" s="7">
        <v>1</v>
      </c>
      <c r="P172" s="3"/>
      <c r="Q172" s="3"/>
      <c r="R172" s="3"/>
      <c r="S172" s="3"/>
      <c r="T172" s="5">
        <v>1</v>
      </c>
      <c r="U172" s="3"/>
      <c r="V172" s="3"/>
      <c r="W172" s="3">
        <v>3</v>
      </c>
    </row>
    <row r="173" spans="1:23" x14ac:dyDescent="0.3">
      <c r="A173" s="10" t="s">
        <v>357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>
        <v>1</v>
      </c>
      <c r="U173" s="11"/>
      <c r="V173" s="11"/>
      <c r="W173" s="11">
        <v>1</v>
      </c>
    </row>
    <row r="174" spans="1:23" x14ac:dyDescent="0.3">
      <c r="A174" s="10" t="s">
        <v>359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>
        <v>1</v>
      </c>
      <c r="U174" s="11"/>
      <c r="V174" s="11"/>
      <c r="W174" s="11">
        <v>1</v>
      </c>
    </row>
    <row r="175" spans="1:23" x14ac:dyDescent="0.3">
      <c r="A175" s="8" t="s">
        <v>361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>
        <v>1</v>
      </c>
      <c r="P175" s="9"/>
      <c r="Q175" s="9"/>
      <c r="R175" s="9"/>
      <c r="S175" s="9"/>
      <c r="T175" s="9">
        <v>1</v>
      </c>
      <c r="U175" s="9"/>
      <c r="V175" s="9"/>
      <c r="W175" s="9">
        <v>2</v>
      </c>
    </row>
    <row r="176" spans="1:23" x14ac:dyDescent="0.3">
      <c r="A176" s="10" t="s">
        <v>363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>
        <v>1</v>
      </c>
      <c r="U176" s="11"/>
      <c r="V176" s="11"/>
      <c r="W176" s="11">
        <v>1</v>
      </c>
    </row>
    <row r="177" spans="1:23" x14ac:dyDescent="0.3">
      <c r="A177" s="10" t="s">
        <v>365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>
        <v>1</v>
      </c>
      <c r="U177" s="11"/>
      <c r="V177" s="11"/>
      <c r="W177" s="11">
        <v>1</v>
      </c>
    </row>
    <row r="178" spans="1:23" x14ac:dyDescent="0.3">
      <c r="A178" s="10" t="s">
        <v>367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>
        <v>1</v>
      </c>
      <c r="U178" s="11"/>
      <c r="V178" s="11"/>
      <c r="W178" s="11">
        <v>1</v>
      </c>
    </row>
    <row r="179" spans="1:23" x14ac:dyDescent="0.3">
      <c r="A179" s="10" t="s">
        <v>369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>
        <v>1</v>
      </c>
      <c r="U179" s="11"/>
      <c r="V179" s="11"/>
      <c r="W179" s="11">
        <v>1</v>
      </c>
    </row>
    <row r="180" spans="1:23" x14ac:dyDescent="0.3">
      <c r="A180" s="10" t="s">
        <v>371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>
        <v>1</v>
      </c>
      <c r="U180" s="11"/>
      <c r="V180" s="11"/>
      <c r="W180" s="11">
        <v>1</v>
      </c>
    </row>
    <row r="181" spans="1:23" x14ac:dyDescent="0.3">
      <c r="A181" s="2" t="s">
        <v>373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7"/>
      <c r="P181" s="3"/>
      <c r="Q181" s="3"/>
      <c r="R181" s="3"/>
      <c r="S181" s="3">
        <v>1</v>
      </c>
      <c r="T181" s="5">
        <v>1</v>
      </c>
      <c r="U181" s="3"/>
      <c r="V181" s="3"/>
      <c r="W181" s="3">
        <v>2</v>
      </c>
    </row>
    <row r="182" spans="1:23" x14ac:dyDescent="0.3">
      <c r="A182" s="10" t="s">
        <v>375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>
        <v>1</v>
      </c>
      <c r="U182" s="11"/>
      <c r="V182" s="11"/>
      <c r="W182" s="11">
        <v>1</v>
      </c>
    </row>
    <row r="183" spans="1:23" x14ac:dyDescent="0.3">
      <c r="A183" s="10" t="s">
        <v>377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>
        <v>1</v>
      </c>
      <c r="U183" s="11"/>
      <c r="V183" s="11"/>
      <c r="W183" s="11">
        <v>1</v>
      </c>
    </row>
    <row r="184" spans="1:23" x14ac:dyDescent="0.3">
      <c r="A184" s="8" t="s">
        <v>379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>
        <v>1</v>
      </c>
      <c r="P184" s="9"/>
      <c r="Q184" s="9"/>
      <c r="R184" s="9"/>
      <c r="S184" s="9"/>
      <c r="T184" s="9">
        <v>1</v>
      </c>
      <c r="U184" s="9"/>
      <c r="V184" s="9"/>
      <c r="W184" s="9">
        <v>2</v>
      </c>
    </row>
    <row r="185" spans="1:23" x14ac:dyDescent="0.3">
      <c r="A185" s="10" t="s">
        <v>381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>
        <v>1</v>
      </c>
      <c r="U185" s="11"/>
      <c r="V185" s="11"/>
      <c r="W185" s="11">
        <v>1</v>
      </c>
    </row>
    <row r="186" spans="1:23" x14ac:dyDescent="0.3">
      <c r="A186" s="2" t="s">
        <v>383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>
        <v>1</v>
      </c>
      <c r="O186" s="7">
        <v>1</v>
      </c>
      <c r="P186" s="3"/>
      <c r="Q186" s="3"/>
      <c r="R186" s="3"/>
      <c r="S186" s="3"/>
      <c r="T186" s="5">
        <v>1</v>
      </c>
      <c r="U186" s="3"/>
      <c r="V186" s="3"/>
      <c r="W186" s="3">
        <v>3</v>
      </c>
    </row>
    <row r="187" spans="1:23" x14ac:dyDescent="0.3">
      <c r="A187" s="10" t="s">
        <v>387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>
        <v>1</v>
      </c>
      <c r="U187" s="11"/>
      <c r="V187" s="11"/>
      <c r="W187" s="11">
        <v>1</v>
      </c>
    </row>
    <row r="188" spans="1:23" x14ac:dyDescent="0.3">
      <c r="A188" s="10" t="s">
        <v>389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>
        <v>1</v>
      </c>
      <c r="U188" s="11"/>
      <c r="V188" s="11"/>
      <c r="W188" s="11">
        <v>1</v>
      </c>
    </row>
    <row r="189" spans="1:23" x14ac:dyDescent="0.3">
      <c r="A189" s="10" t="s">
        <v>391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>
        <v>1</v>
      </c>
      <c r="U189" s="11"/>
      <c r="V189" s="11"/>
      <c r="W189" s="11">
        <v>1</v>
      </c>
    </row>
    <row r="190" spans="1:23" x14ac:dyDescent="0.3">
      <c r="A190" s="8" t="s">
        <v>393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>
        <v>1</v>
      </c>
      <c r="P190" s="9"/>
      <c r="Q190" s="9"/>
      <c r="R190" s="9"/>
      <c r="S190" s="9"/>
      <c r="T190" s="9">
        <v>1</v>
      </c>
      <c r="U190" s="9"/>
      <c r="V190" s="9"/>
      <c r="W190" s="9">
        <v>2</v>
      </c>
    </row>
    <row r="191" spans="1:23" x14ac:dyDescent="0.3">
      <c r="A191" s="10" t="s">
        <v>395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>
        <v>1</v>
      </c>
      <c r="U191" s="11"/>
      <c r="V191" s="11"/>
      <c r="W191" s="11">
        <v>1</v>
      </c>
    </row>
    <row r="192" spans="1:23" x14ac:dyDescent="0.3">
      <c r="A192" s="10" t="s">
        <v>397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>
        <v>1</v>
      </c>
      <c r="U192" s="11"/>
      <c r="V192" s="11"/>
      <c r="W192" s="11">
        <v>1</v>
      </c>
    </row>
    <row r="193" spans="1:23" x14ac:dyDescent="0.3">
      <c r="A193" s="8" t="s">
        <v>399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>
        <v>1</v>
      </c>
      <c r="P193" s="9"/>
      <c r="Q193" s="9"/>
      <c r="R193" s="9"/>
      <c r="S193" s="9"/>
      <c r="T193" s="9">
        <v>1</v>
      </c>
      <c r="U193" s="9"/>
      <c r="V193" s="9"/>
      <c r="W193" s="9">
        <v>2</v>
      </c>
    </row>
    <row r="194" spans="1:23" x14ac:dyDescent="0.3">
      <c r="A194" s="2" t="s">
        <v>401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7"/>
      <c r="P194" s="3"/>
      <c r="Q194" s="3"/>
      <c r="R194" s="3"/>
      <c r="S194" s="3">
        <v>1</v>
      </c>
      <c r="T194" s="5">
        <v>1</v>
      </c>
      <c r="U194" s="3"/>
      <c r="V194" s="3"/>
      <c r="W194" s="3">
        <v>2</v>
      </c>
    </row>
    <row r="195" spans="1:23" x14ac:dyDescent="0.3">
      <c r="A195" s="8" t="s">
        <v>403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>
        <v>1</v>
      </c>
      <c r="P195" s="9"/>
      <c r="Q195" s="9"/>
      <c r="R195" s="9"/>
      <c r="S195" s="9"/>
      <c r="T195" s="9">
        <v>1</v>
      </c>
      <c r="U195" s="9"/>
      <c r="V195" s="9"/>
      <c r="W195" s="9">
        <v>2</v>
      </c>
    </row>
    <row r="196" spans="1:23" x14ac:dyDescent="0.3">
      <c r="A196" s="10" t="s">
        <v>405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>
        <v>1</v>
      </c>
      <c r="U196" s="11"/>
      <c r="V196" s="11"/>
      <c r="W196" s="11">
        <v>1</v>
      </c>
    </row>
    <row r="197" spans="1:23" x14ac:dyDescent="0.3">
      <c r="A197" s="8" t="s">
        <v>407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>
        <v>1</v>
      </c>
      <c r="P197" s="9"/>
      <c r="Q197" s="9"/>
      <c r="R197" s="9"/>
      <c r="S197" s="9"/>
      <c r="T197" s="9">
        <v>1</v>
      </c>
      <c r="U197" s="9"/>
      <c r="V197" s="9"/>
      <c r="W197" s="9">
        <v>2</v>
      </c>
    </row>
    <row r="198" spans="1:23" x14ac:dyDescent="0.3">
      <c r="A198" s="2" t="s">
        <v>409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"/>
      <c r="P198" s="3"/>
      <c r="Q198" s="3"/>
      <c r="R198" s="3"/>
      <c r="S198" s="3">
        <v>1</v>
      </c>
      <c r="T198" s="5">
        <v>1</v>
      </c>
      <c r="U198" s="3"/>
      <c r="V198" s="3"/>
      <c r="W198" s="3">
        <v>2</v>
      </c>
    </row>
    <row r="199" spans="1:23" x14ac:dyDescent="0.3">
      <c r="A199" s="10" t="s">
        <v>411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>
        <v>1</v>
      </c>
      <c r="U199" s="11"/>
      <c r="V199" s="11"/>
      <c r="W199" s="11">
        <v>1</v>
      </c>
    </row>
    <row r="200" spans="1:23" x14ac:dyDescent="0.3">
      <c r="A200" s="2" t="s">
        <v>413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7"/>
      <c r="P200" s="3"/>
      <c r="Q200" s="3"/>
      <c r="R200" s="3"/>
      <c r="S200" s="3">
        <v>1</v>
      </c>
      <c r="T200" s="5">
        <v>1</v>
      </c>
      <c r="U200" s="3"/>
      <c r="V200" s="3"/>
      <c r="W200" s="3">
        <v>2</v>
      </c>
    </row>
    <row r="201" spans="1:23" x14ac:dyDescent="0.3">
      <c r="A201" s="10" t="s">
        <v>415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>
        <v>1</v>
      </c>
      <c r="U201" s="11"/>
      <c r="V201" s="11"/>
      <c r="W201" s="11">
        <v>1</v>
      </c>
    </row>
    <row r="202" spans="1:23" x14ac:dyDescent="0.3">
      <c r="A202" s="10" t="s">
        <v>417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>
        <v>1</v>
      </c>
      <c r="U202" s="11"/>
      <c r="V202" s="11"/>
      <c r="W202" s="11">
        <v>1</v>
      </c>
    </row>
    <row r="203" spans="1:23" x14ac:dyDescent="0.3">
      <c r="A203" s="10" t="s">
        <v>419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>
        <v>1</v>
      </c>
      <c r="U203" s="11"/>
      <c r="V203" s="11"/>
      <c r="W203" s="11">
        <v>1</v>
      </c>
    </row>
    <row r="204" spans="1:23" x14ac:dyDescent="0.3">
      <c r="A204" s="10" t="s">
        <v>421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>
        <v>1</v>
      </c>
      <c r="U204" s="11"/>
      <c r="V204" s="11"/>
      <c r="W204" s="11">
        <v>1</v>
      </c>
    </row>
    <row r="205" spans="1:23" x14ac:dyDescent="0.3">
      <c r="A205" s="2" t="s">
        <v>423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7"/>
      <c r="P205" s="3"/>
      <c r="Q205" s="3"/>
      <c r="R205" s="3"/>
      <c r="S205" s="3">
        <v>1</v>
      </c>
      <c r="T205" s="5">
        <v>1</v>
      </c>
      <c r="U205" s="3"/>
      <c r="V205" s="3"/>
      <c r="W205" s="3">
        <v>2</v>
      </c>
    </row>
    <row r="206" spans="1:23" x14ac:dyDescent="0.3">
      <c r="A206" s="8" t="s">
        <v>425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>
        <v>1</v>
      </c>
      <c r="P206" s="9"/>
      <c r="Q206" s="9"/>
      <c r="R206" s="9"/>
      <c r="S206" s="9"/>
      <c r="T206" s="9">
        <v>1</v>
      </c>
      <c r="U206" s="9"/>
      <c r="V206" s="9"/>
      <c r="W206" s="9">
        <v>2</v>
      </c>
    </row>
    <row r="207" spans="1:23" x14ac:dyDescent="0.3">
      <c r="A207" s="2" t="s">
        <v>427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7"/>
      <c r="P207" s="3"/>
      <c r="Q207" s="3"/>
      <c r="R207" s="3"/>
      <c r="S207" s="3"/>
      <c r="T207" s="5">
        <v>1</v>
      </c>
      <c r="U207" s="3"/>
      <c r="V207" s="3">
        <v>1</v>
      </c>
      <c r="W207" s="3">
        <v>2</v>
      </c>
    </row>
    <row r="208" spans="1:23" x14ac:dyDescent="0.3">
      <c r="A208" s="10" t="s">
        <v>431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>
        <v>1</v>
      </c>
      <c r="U208" s="11"/>
      <c r="V208" s="11"/>
      <c r="W208" s="11">
        <v>1</v>
      </c>
    </row>
    <row r="209" spans="1:23" x14ac:dyDescent="0.3">
      <c r="A209" s="10" t="s">
        <v>433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>
        <v>1</v>
      </c>
      <c r="U209" s="11"/>
      <c r="V209" s="11"/>
      <c r="W209" s="11">
        <v>1</v>
      </c>
    </row>
    <row r="210" spans="1:23" x14ac:dyDescent="0.3">
      <c r="A210" s="10" t="s">
        <v>435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>
        <v>1</v>
      </c>
      <c r="U210" s="11"/>
      <c r="V210" s="11"/>
      <c r="W210" s="11">
        <v>1</v>
      </c>
    </row>
    <row r="211" spans="1:23" x14ac:dyDescent="0.3">
      <c r="A211" s="10" t="s">
        <v>437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>
        <v>1</v>
      </c>
      <c r="U211" s="11"/>
      <c r="V211" s="11"/>
      <c r="W211" s="11">
        <v>1</v>
      </c>
    </row>
    <row r="212" spans="1:23" x14ac:dyDescent="0.3">
      <c r="A212" s="8" t="s">
        <v>439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>
        <v>1</v>
      </c>
      <c r="P212" s="9"/>
      <c r="Q212" s="9"/>
      <c r="R212" s="9"/>
      <c r="S212" s="9"/>
      <c r="T212" s="9">
        <v>1</v>
      </c>
      <c r="U212" s="9"/>
      <c r="V212" s="9"/>
      <c r="W212" s="9">
        <v>2</v>
      </c>
    </row>
    <row r="213" spans="1:23" x14ac:dyDescent="0.3">
      <c r="A213" s="10" t="s">
        <v>441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>
        <v>1</v>
      </c>
      <c r="U213" s="11"/>
      <c r="V213" s="11"/>
      <c r="W213" s="11">
        <v>1</v>
      </c>
    </row>
    <row r="214" spans="1:23" x14ac:dyDescent="0.3">
      <c r="A214" s="2" t="s">
        <v>443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7"/>
      <c r="P214" s="3"/>
      <c r="Q214" s="3"/>
      <c r="R214" s="3"/>
      <c r="S214" s="3">
        <v>1</v>
      </c>
      <c r="T214" s="5">
        <v>1</v>
      </c>
      <c r="U214" s="3"/>
      <c r="V214" s="3"/>
      <c r="W214" s="3">
        <v>2</v>
      </c>
    </row>
    <row r="215" spans="1:23" x14ac:dyDescent="0.3">
      <c r="A215" s="8" t="s">
        <v>445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>
        <v>1</v>
      </c>
      <c r="P215" s="9"/>
      <c r="Q215" s="9"/>
      <c r="R215" s="9"/>
      <c r="S215" s="9"/>
      <c r="T215" s="9">
        <v>1</v>
      </c>
      <c r="U215" s="9"/>
      <c r="V215" s="9"/>
      <c r="W215" s="9">
        <v>2</v>
      </c>
    </row>
    <row r="216" spans="1:23" x14ac:dyDescent="0.3">
      <c r="A216" s="10" t="s">
        <v>447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>
        <v>1</v>
      </c>
      <c r="U216" s="11"/>
      <c r="V216" s="11"/>
      <c r="W216" s="11">
        <v>1</v>
      </c>
    </row>
    <row r="217" spans="1:23" x14ac:dyDescent="0.3">
      <c r="A217" s="10" t="s">
        <v>449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>
        <v>1</v>
      </c>
      <c r="U217" s="11"/>
      <c r="V217" s="11"/>
      <c r="W217" s="11">
        <v>1</v>
      </c>
    </row>
    <row r="218" spans="1:23" x14ac:dyDescent="0.3">
      <c r="A218" s="10" t="s">
        <v>451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>
        <v>1</v>
      </c>
      <c r="U218" s="11"/>
      <c r="V218" s="11"/>
      <c r="W218" s="11">
        <v>1</v>
      </c>
    </row>
    <row r="219" spans="1:23" x14ac:dyDescent="0.3">
      <c r="A219" s="10" t="s">
        <v>453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>
        <v>1</v>
      </c>
      <c r="U219" s="11"/>
      <c r="V219" s="11"/>
      <c r="W219" s="11">
        <v>1</v>
      </c>
    </row>
    <row r="220" spans="1:23" x14ac:dyDescent="0.3">
      <c r="A220" s="10" t="s">
        <v>455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>
        <v>1</v>
      </c>
      <c r="U220" s="11"/>
      <c r="V220" s="11"/>
      <c r="W220" s="11">
        <v>1</v>
      </c>
    </row>
    <row r="221" spans="1:23" x14ac:dyDescent="0.3">
      <c r="A221" s="10" t="s">
        <v>457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>
        <v>1</v>
      </c>
      <c r="U221" s="11"/>
      <c r="V221" s="11"/>
      <c r="W221" s="11">
        <v>1</v>
      </c>
    </row>
    <row r="222" spans="1:23" x14ac:dyDescent="0.3">
      <c r="A222" s="10" t="s">
        <v>459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>
        <v>1</v>
      </c>
      <c r="U222" s="11"/>
      <c r="V222" s="11"/>
      <c r="W222" s="11">
        <v>1</v>
      </c>
    </row>
    <row r="223" spans="1:23" x14ac:dyDescent="0.3">
      <c r="A223" s="2" t="s">
        <v>461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7"/>
      <c r="P223" s="3"/>
      <c r="Q223" s="3"/>
      <c r="R223" s="3"/>
      <c r="S223" s="3">
        <v>1</v>
      </c>
      <c r="T223" s="5">
        <v>1</v>
      </c>
      <c r="U223" s="3"/>
      <c r="V223" s="3"/>
      <c r="W223" s="3">
        <v>2</v>
      </c>
    </row>
    <row r="224" spans="1:23" x14ac:dyDescent="0.3">
      <c r="A224" s="10" t="s">
        <v>463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>
        <v>1</v>
      </c>
      <c r="U224" s="11"/>
      <c r="V224" s="11"/>
      <c r="W224" s="11">
        <v>1</v>
      </c>
    </row>
    <row r="225" spans="1:23" x14ac:dyDescent="0.3">
      <c r="A225" s="2" t="s">
        <v>465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7"/>
      <c r="P225" s="3"/>
      <c r="Q225" s="3"/>
      <c r="R225" s="3"/>
      <c r="S225" s="3">
        <v>2</v>
      </c>
      <c r="T225" s="5">
        <v>1</v>
      </c>
      <c r="U225" s="3"/>
      <c r="V225" s="3"/>
      <c r="W225" s="3">
        <v>3</v>
      </c>
    </row>
    <row r="226" spans="1:23" x14ac:dyDescent="0.3">
      <c r="A226" s="8" t="s">
        <v>467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>
        <v>1</v>
      </c>
      <c r="P226" s="9"/>
      <c r="Q226" s="9"/>
      <c r="R226" s="9"/>
      <c r="S226" s="9"/>
      <c r="T226" s="9">
        <v>1</v>
      </c>
      <c r="U226" s="9"/>
      <c r="V226" s="9"/>
      <c r="W226" s="9">
        <v>2</v>
      </c>
    </row>
    <row r="227" spans="1:23" x14ac:dyDescent="0.3">
      <c r="A227" s="2" t="s">
        <v>469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7"/>
      <c r="P227" s="3"/>
      <c r="Q227" s="3"/>
      <c r="R227" s="3"/>
      <c r="S227" s="3">
        <v>1</v>
      </c>
      <c r="T227" s="5">
        <v>1</v>
      </c>
      <c r="U227" s="3"/>
      <c r="V227" s="3"/>
      <c r="W227" s="3">
        <v>2</v>
      </c>
    </row>
    <row r="228" spans="1:23" x14ac:dyDescent="0.3">
      <c r="A228" s="10" t="s">
        <v>471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>
        <v>1</v>
      </c>
      <c r="U228" s="11"/>
      <c r="V228" s="11"/>
      <c r="W228" s="11">
        <v>1</v>
      </c>
    </row>
    <row r="229" spans="1:23" x14ac:dyDescent="0.3">
      <c r="A229" s="10" t="s">
        <v>473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>
        <v>1</v>
      </c>
      <c r="U229" s="11"/>
      <c r="V229" s="11"/>
      <c r="W229" s="11">
        <v>1</v>
      </c>
    </row>
    <row r="230" spans="1:23" x14ac:dyDescent="0.3">
      <c r="A230" s="10" t="s">
        <v>475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>
        <v>1</v>
      </c>
      <c r="U230" s="11"/>
      <c r="V230" s="11"/>
      <c r="W230" s="11">
        <v>1</v>
      </c>
    </row>
    <row r="231" spans="1:23" x14ac:dyDescent="0.3">
      <c r="A231" s="2" t="s">
        <v>477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7"/>
      <c r="P231" s="3"/>
      <c r="Q231" s="3"/>
      <c r="R231" s="3"/>
      <c r="S231" s="3">
        <v>1</v>
      </c>
      <c r="T231" s="5">
        <v>1</v>
      </c>
      <c r="U231" s="3"/>
      <c r="V231" s="3"/>
      <c r="W231" s="3">
        <v>2</v>
      </c>
    </row>
    <row r="232" spans="1:23" x14ac:dyDescent="0.3">
      <c r="A232" s="10" t="s">
        <v>479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>
        <v>1</v>
      </c>
      <c r="U232" s="11"/>
      <c r="V232" s="11"/>
      <c r="W232" s="11">
        <v>1</v>
      </c>
    </row>
    <row r="233" spans="1:23" x14ac:dyDescent="0.3">
      <c r="A233" s="2" t="s">
        <v>481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7"/>
      <c r="P233" s="3"/>
      <c r="Q233" s="3"/>
      <c r="R233" s="3"/>
      <c r="S233" s="3">
        <v>1</v>
      </c>
      <c r="T233" s="5">
        <v>1</v>
      </c>
      <c r="U233" s="3"/>
      <c r="V233" s="3"/>
      <c r="W233" s="3">
        <v>2</v>
      </c>
    </row>
    <row r="234" spans="1:23" x14ac:dyDescent="0.3">
      <c r="A234" s="10" t="s">
        <v>483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>
        <v>1</v>
      </c>
      <c r="U234" s="11"/>
      <c r="V234" s="11"/>
      <c r="W234" s="11">
        <v>1</v>
      </c>
    </row>
    <row r="235" spans="1:23" x14ac:dyDescent="0.3">
      <c r="A235" s="8" t="s">
        <v>485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v>1</v>
      </c>
      <c r="P235" s="9"/>
      <c r="Q235" s="9"/>
      <c r="R235" s="9"/>
      <c r="S235" s="9"/>
      <c r="T235" s="9">
        <v>1</v>
      </c>
      <c r="U235" s="9"/>
      <c r="V235" s="9"/>
      <c r="W235" s="9">
        <v>2</v>
      </c>
    </row>
    <row r="236" spans="1:23" x14ac:dyDescent="0.3">
      <c r="A236" s="8" t="s">
        <v>487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>
        <v>1</v>
      </c>
      <c r="P236" s="9"/>
      <c r="Q236" s="9"/>
      <c r="R236" s="9"/>
      <c r="S236" s="9"/>
      <c r="T236" s="9">
        <v>1</v>
      </c>
      <c r="U236" s="9"/>
      <c r="V236" s="9"/>
      <c r="W236" s="9">
        <v>2</v>
      </c>
    </row>
    <row r="237" spans="1:23" x14ac:dyDescent="0.3">
      <c r="A237" s="10" t="s">
        <v>489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>
        <v>1</v>
      </c>
      <c r="U237" s="11"/>
      <c r="V237" s="11"/>
      <c r="W237" s="11">
        <v>1</v>
      </c>
    </row>
    <row r="238" spans="1:23" x14ac:dyDescent="0.3">
      <c r="A238" s="10" t="s">
        <v>491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>
        <v>1</v>
      </c>
      <c r="U238" s="11"/>
      <c r="V238" s="11"/>
      <c r="W238" s="11">
        <v>1</v>
      </c>
    </row>
    <row r="239" spans="1:23" x14ac:dyDescent="0.3">
      <c r="A239" s="10" t="s">
        <v>493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>
        <v>1</v>
      </c>
      <c r="U239" s="11"/>
      <c r="V239" s="11"/>
      <c r="W239" s="11">
        <v>1</v>
      </c>
    </row>
    <row r="240" spans="1:23" x14ac:dyDescent="0.3">
      <c r="A240" s="2" t="s">
        <v>495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7"/>
      <c r="P240" s="3"/>
      <c r="Q240" s="3"/>
      <c r="R240" s="3"/>
      <c r="S240" s="3">
        <v>2</v>
      </c>
      <c r="T240" s="5">
        <v>1</v>
      </c>
      <c r="U240" s="3"/>
      <c r="V240" s="3"/>
      <c r="W240" s="3">
        <v>3</v>
      </c>
    </row>
    <row r="241" spans="1:23" x14ac:dyDescent="0.3">
      <c r="A241" s="2" t="s">
        <v>497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7"/>
      <c r="P241" s="3"/>
      <c r="Q241" s="3"/>
      <c r="R241" s="3"/>
      <c r="S241" s="3">
        <v>1</v>
      </c>
      <c r="T241" s="5">
        <v>1</v>
      </c>
      <c r="U241" s="3"/>
      <c r="V241" s="3"/>
      <c r="W241" s="3">
        <v>2</v>
      </c>
    </row>
    <row r="242" spans="1:23" x14ac:dyDescent="0.3">
      <c r="A242" s="10" t="s">
        <v>499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>
        <v>1</v>
      </c>
      <c r="U242" s="11"/>
      <c r="V242" s="11"/>
      <c r="W242" s="11">
        <v>1</v>
      </c>
    </row>
    <row r="243" spans="1:23" x14ac:dyDescent="0.3">
      <c r="A243" s="10" t="s">
        <v>501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>
        <v>1</v>
      </c>
      <c r="U243" s="11"/>
      <c r="V243" s="11"/>
      <c r="W243" s="11">
        <v>1</v>
      </c>
    </row>
    <row r="244" spans="1:23" x14ac:dyDescent="0.3">
      <c r="A244" s="2" t="s">
        <v>503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7"/>
      <c r="P244" s="3"/>
      <c r="Q244" s="3"/>
      <c r="R244" s="3"/>
      <c r="S244" s="3">
        <v>1</v>
      </c>
      <c r="T244" s="5">
        <v>1</v>
      </c>
      <c r="U244" s="3"/>
      <c r="V244" s="3"/>
      <c r="W244" s="3">
        <v>2</v>
      </c>
    </row>
    <row r="245" spans="1:23" x14ac:dyDescent="0.3">
      <c r="A245" s="2" t="s">
        <v>505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7"/>
      <c r="P245" s="3"/>
      <c r="Q245" s="3"/>
      <c r="R245" s="3"/>
      <c r="S245" s="3">
        <v>1</v>
      </c>
      <c r="T245" s="5">
        <v>1</v>
      </c>
      <c r="U245" s="3"/>
      <c r="V245" s="3"/>
      <c r="W245" s="3">
        <v>2</v>
      </c>
    </row>
    <row r="246" spans="1:23" x14ac:dyDescent="0.3">
      <c r="A246" s="10" t="s">
        <v>507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>
        <v>1</v>
      </c>
      <c r="U246" s="11"/>
      <c r="V246" s="11"/>
      <c r="W246" s="11">
        <v>1</v>
      </c>
    </row>
    <row r="247" spans="1:23" x14ac:dyDescent="0.3">
      <c r="A247" s="10" t="s">
        <v>509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>
        <v>1</v>
      </c>
      <c r="U247" s="11"/>
      <c r="V247" s="11"/>
      <c r="W247" s="11">
        <v>1</v>
      </c>
    </row>
    <row r="248" spans="1:23" x14ac:dyDescent="0.3">
      <c r="A248" s="8" t="s">
        <v>511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>
        <v>1</v>
      </c>
      <c r="P248" s="9"/>
      <c r="Q248" s="9"/>
      <c r="R248" s="9"/>
      <c r="S248" s="9"/>
      <c r="T248" s="9">
        <v>1</v>
      </c>
      <c r="U248" s="9"/>
      <c r="V248" s="9"/>
      <c r="W248" s="9">
        <v>2</v>
      </c>
    </row>
    <row r="249" spans="1:23" x14ac:dyDescent="0.3">
      <c r="A249" s="8" t="s">
        <v>513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>
        <v>1</v>
      </c>
      <c r="P249" s="9"/>
      <c r="Q249" s="9"/>
      <c r="R249" s="9"/>
      <c r="S249" s="9"/>
      <c r="T249" s="9">
        <v>1</v>
      </c>
      <c r="U249" s="9"/>
      <c r="V249" s="9"/>
      <c r="W249" s="9">
        <v>2</v>
      </c>
    </row>
    <row r="250" spans="1:23" x14ac:dyDescent="0.3">
      <c r="A250" s="8" t="s">
        <v>515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>
        <v>1</v>
      </c>
      <c r="P250" s="9"/>
      <c r="Q250" s="9"/>
      <c r="R250" s="9"/>
      <c r="S250" s="9"/>
      <c r="T250" s="9">
        <v>1</v>
      </c>
      <c r="U250" s="9"/>
      <c r="V250" s="9"/>
      <c r="W250" s="9">
        <v>2</v>
      </c>
    </row>
    <row r="251" spans="1:23" x14ac:dyDescent="0.3">
      <c r="A251" s="10" t="s">
        <v>517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>
        <v>1</v>
      </c>
      <c r="U251" s="11"/>
      <c r="V251" s="11"/>
      <c r="W251" s="11">
        <v>1</v>
      </c>
    </row>
    <row r="252" spans="1:23" x14ac:dyDescent="0.3">
      <c r="A252" s="10" t="s">
        <v>519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>
        <v>1</v>
      </c>
      <c r="U252" s="11"/>
      <c r="V252" s="11"/>
      <c r="W252" s="11">
        <v>1</v>
      </c>
    </row>
    <row r="253" spans="1:23" x14ac:dyDescent="0.3">
      <c r="A253" s="10" t="s">
        <v>521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>
        <v>1</v>
      </c>
      <c r="U253" s="11"/>
      <c r="V253" s="11"/>
      <c r="W253" s="11">
        <v>1</v>
      </c>
    </row>
    <row r="254" spans="1:23" x14ac:dyDescent="0.3">
      <c r="A254" s="10" t="s">
        <v>523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>
        <v>1</v>
      </c>
      <c r="U254" s="11"/>
      <c r="V254" s="11"/>
      <c r="W254" s="11">
        <v>1</v>
      </c>
    </row>
    <row r="255" spans="1:23" x14ac:dyDescent="0.3">
      <c r="A255" s="2" t="s">
        <v>525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7"/>
      <c r="P255" s="3"/>
      <c r="Q255" s="3"/>
      <c r="R255" s="3"/>
      <c r="S255" s="3">
        <v>1</v>
      </c>
      <c r="T255" s="5">
        <v>1</v>
      </c>
      <c r="U255" s="3"/>
      <c r="V255" s="3"/>
      <c r="W255" s="3">
        <v>2</v>
      </c>
    </row>
    <row r="256" spans="1:23" x14ac:dyDescent="0.3">
      <c r="A256" s="2" t="s">
        <v>527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7"/>
      <c r="P256" s="3"/>
      <c r="Q256" s="3"/>
      <c r="R256" s="3"/>
      <c r="S256" s="3">
        <v>1</v>
      </c>
      <c r="T256" s="5">
        <v>1</v>
      </c>
      <c r="U256" s="3"/>
      <c r="V256" s="3"/>
      <c r="W256" s="3">
        <v>2</v>
      </c>
    </row>
    <row r="257" spans="1:23" x14ac:dyDescent="0.3">
      <c r="A257" s="2" t="s">
        <v>529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"/>
      <c r="P257" s="3"/>
      <c r="Q257" s="3"/>
      <c r="R257" s="3"/>
      <c r="S257" s="3">
        <v>1</v>
      </c>
      <c r="T257" s="5">
        <v>1</v>
      </c>
      <c r="U257" s="3"/>
      <c r="V257" s="3"/>
      <c r="W257" s="3">
        <v>2</v>
      </c>
    </row>
    <row r="258" spans="1:23" x14ac:dyDescent="0.3">
      <c r="A258" s="10" t="s">
        <v>531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>
        <v>1</v>
      </c>
      <c r="U258" s="11"/>
      <c r="V258" s="11"/>
      <c r="W258" s="11">
        <v>1</v>
      </c>
    </row>
    <row r="259" spans="1:23" x14ac:dyDescent="0.3">
      <c r="A259" s="10" t="s">
        <v>533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>
        <v>1</v>
      </c>
      <c r="U259" s="11"/>
      <c r="V259" s="11"/>
      <c r="W259" s="11">
        <v>1</v>
      </c>
    </row>
    <row r="260" spans="1:23" x14ac:dyDescent="0.3">
      <c r="A260" s="2" t="s">
        <v>535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7"/>
      <c r="P260" s="3"/>
      <c r="Q260" s="3"/>
      <c r="R260" s="3"/>
      <c r="S260" s="3">
        <v>1</v>
      </c>
      <c r="T260" s="5">
        <v>1</v>
      </c>
      <c r="U260" s="3"/>
      <c r="V260" s="3"/>
      <c r="W260" s="3">
        <v>2</v>
      </c>
    </row>
    <row r="261" spans="1:23" x14ac:dyDescent="0.3">
      <c r="A261" s="10" t="s">
        <v>537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>
        <v>1</v>
      </c>
      <c r="U261" s="11"/>
      <c r="V261" s="11"/>
      <c r="W261" s="11">
        <v>1</v>
      </c>
    </row>
    <row r="262" spans="1:23" x14ac:dyDescent="0.3">
      <c r="A262" s="10" t="s">
        <v>539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>
        <v>1</v>
      </c>
      <c r="U262" s="11"/>
      <c r="V262" s="11"/>
      <c r="W262" s="11">
        <v>1</v>
      </c>
    </row>
    <row r="263" spans="1:23" x14ac:dyDescent="0.3">
      <c r="A263" s="10" t="s">
        <v>541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>
        <v>1</v>
      </c>
      <c r="U263" s="11"/>
      <c r="V263" s="11"/>
      <c r="W263" s="11">
        <v>1</v>
      </c>
    </row>
    <row r="264" spans="1:23" x14ac:dyDescent="0.3">
      <c r="A264" s="10" t="s">
        <v>543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>
        <v>1</v>
      </c>
      <c r="U264" s="11"/>
      <c r="V264" s="11"/>
      <c r="W264" s="11">
        <v>1</v>
      </c>
    </row>
    <row r="265" spans="1:23" x14ac:dyDescent="0.3">
      <c r="A265" s="2" t="s">
        <v>545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7"/>
      <c r="P265" s="3"/>
      <c r="Q265" s="3"/>
      <c r="R265" s="3"/>
      <c r="S265" s="3">
        <v>1</v>
      </c>
      <c r="T265" s="5">
        <v>1</v>
      </c>
      <c r="U265" s="3"/>
      <c r="V265" s="3"/>
      <c r="W265" s="3">
        <v>2</v>
      </c>
    </row>
    <row r="266" spans="1:23" x14ac:dyDescent="0.3">
      <c r="A266" s="2" t="s">
        <v>547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7"/>
      <c r="P266" s="3"/>
      <c r="Q266" s="3"/>
      <c r="R266" s="3"/>
      <c r="S266" s="3">
        <v>1</v>
      </c>
      <c r="T266" s="5">
        <v>1</v>
      </c>
      <c r="U266" s="3"/>
      <c r="V266" s="3"/>
      <c r="W266" s="3">
        <v>2</v>
      </c>
    </row>
    <row r="267" spans="1:23" x14ac:dyDescent="0.3">
      <c r="A267" s="2" t="s">
        <v>549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7"/>
      <c r="P267" s="3"/>
      <c r="Q267" s="3"/>
      <c r="R267" s="3"/>
      <c r="S267" s="3">
        <v>1</v>
      </c>
      <c r="T267" s="5">
        <v>1</v>
      </c>
      <c r="U267" s="3"/>
      <c r="V267" s="3"/>
      <c r="W267" s="3">
        <v>2</v>
      </c>
    </row>
    <row r="268" spans="1:23" x14ac:dyDescent="0.3">
      <c r="A268" s="2" t="s">
        <v>551</v>
      </c>
      <c r="B268" s="3"/>
      <c r="C268" s="3"/>
      <c r="D268" s="3"/>
      <c r="E268" s="3">
        <v>1</v>
      </c>
      <c r="F268" s="3"/>
      <c r="G268" s="3"/>
      <c r="H268" s="3"/>
      <c r="I268" s="3"/>
      <c r="J268" s="3"/>
      <c r="K268" s="3"/>
      <c r="L268" s="3"/>
      <c r="M268" s="3"/>
      <c r="N268" s="3"/>
      <c r="O268" s="7"/>
      <c r="P268" s="3"/>
      <c r="Q268" s="3"/>
      <c r="R268" s="3"/>
      <c r="S268" s="3"/>
      <c r="T268" s="5">
        <v>1</v>
      </c>
      <c r="U268" s="3"/>
      <c r="V268" s="3"/>
      <c r="W268" s="3">
        <v>2</v>
      </c>
    </row>
    <row r="269" spans="1:23" x14ac:dyDescent="0.3">
      <c r="A269" s="8" t="s">
        <v>553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>
        <v>1</v>
      </c>
      <c r="P269" s="9"/>
      <c r="Q269" s="9"/>
      <c r="R269" s="9"/>
      <c r="S269" s="9"/>
      <c r="T269" s="9">
        <v>1</v>
      </c>
      <c r="U269" s="9"/>
      <c r="V269" s="9"/>
      <c r="W269" s="9">
        <v>2</v>
      </c>
    </row>
    <row r="270" spans="1:23" x14ac:dyDescent="0.3">
      <c r="A270" s="8" t="s">
        <v>555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>
        <v>1</v>
      </c>
      <c r="P270" s="9"/>
      <c r="Q270" s="9"/>
      <c r="R270" s="9"/>
      <c r="S270" s="9"/>
      <c r="T270" s="9">
        <v>1</v>
      </c>
      <c r="U270" s="9"/>
      <c r="V270" s="9"/>
      <c r="W270" s="9">
        <v>2</v>
      </c>
    </row>
    <row r="271" spans="1:23" x14ac:dyDescent="0.3">
      <c r="A271" s="10" t="s">
        <v>557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>
        <v>1</v>
      </c>
      <c r="U271" s="11"/>
      <c r="V271" s="11"/>
      <c r="W271" s="11">
        <v>1</v>
      </c>
    </row>
    <row r="272" spans="1:23" x14ac:dyDescent="0.3">
      <c r="A272" s="2" t="s">
        <v>559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7"/>
      <c r="P272" s="3"/>
      <c r="Q272" s="3"/>
      <c r="R272" s="3"/>
      <c r="S272" s="3">
        <v>1</v>
      </c>
      <c r="T272" s="5">
        <v>1</v>
      </c>
      <c r="U272" s="3"/>
      <c r="V272" s="3"/>
      <c r="W272" s="3">
        <v>2</v>
      </c>
    </row>
    <row r="273" spans="1:23" x14ac:dyDescent="0.3">
      <c r="A273" s="10" t="s">
        <v>561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>
        <v>1</v>
      </c>
      <c r="U273" s="11"/>
      <c r="V273" s="11"/>
      <c r="W273" s="11">
        <v>1</v>
      </c>
    </row>
    <row r="274" spans="1:23" x14ac:dyDescent="0.3">
      <c r="A274" s="10" t="s">
        <v>563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>
        <v>1</v>
      </c>
      <c r="U274" s="11"/>
      <c r="V274" s="11"/>
      <c r="W274" s="11">
        <v>1</v>
      </c>
    </row>
    <row r="275" spans="1:23" x14ac:dyDescent="0.3">
      <c r="A275" s="8" t="s">
        <v>565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>
        <v>1</v>
      </c>
      <c r="P275" s="9"/>
      <c r="Q275" s="9"/>
      <c r="R275" s="9"/>
      <c r="S275" s="9"/>
      <c r="T275" s="9">
        <v>1</v>
      </c>
      <c r="U275" s="9"/>
      <c r="V275" s="9"/>
      <c r="W275" s="9">
        <v>2</v>
      </c>
    </row>
    <row r="276" spans="1:23" x14ac:dyDescent="0.3">
      <c r="A276" s="2" t="s">
        <v>567</v>
      </c>
      <c r="B276" s="3"/>
      <c r="C276" s="3"/>
      <c r="D276" s="3"/>
      <c r="E276" s="3"/>
      <c r="F276" s="3">
        <v>1</v>
      </c>
      <c r="G276" s="3"/>
      <c r="H276" s="3"/>
      <c r="I276" s="3"/>
      <c r="J276" s="3"/>
      <c r="K276" s="3"/>
      <c r="L276" s="3"/>
      <c r="M276" s="3"/>
      <c r="N276" s="3"/>
      <c r="O276" s="7"/>
      <c r="P276" s="3"/>
      <c r="Q276" s="3"/>
      <c r="R276" s="3"/>
      <c r="S276" s="3"/>
      <c r="T276" s="5">
        <v>1</v>
      </c>
      <c r="U276" s="3"/>
      <c r="V276" s="3"/>
      <c r="W276" s="3">
        <v>2</v>
      </c>
    </row>
    <row r="277" spans="1:23" x14ac:dyDescent="0.3">
      <c r="A277" s="10" t="s">
        <v>569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>
        <v>1</v>
      </c>
      <c r="U277" s="11"/>
      <c r="V277" s="11"/>
      <c r="W277" s="11">
        <v>1</v>
      </c>
    </row>
    <row r="278" spans="1:23" x14ac:dyDescent="0.3">
      <c r="A278" s="2" t="s">
        <v>571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7"/>
      <c r="P278" s="3"/>
      <c r="Q278" s="3"/>
      <c r="R278" s="3"/>
      <c r="S278" s="3">
        <v>2</v>
      </c>
      <c r="T278" s="5">
        <v>1</v>
      </c>
      <c r="U278" s="3"/>
      <c r="V278" s="3"/>
      <c r="W278" s="3">
        <v>3</v>
      </c>
    </row>
    <row r="279" spans="1:23" x14ac:dyDescent="0.3">
      <c r="A279" s="10" t="s">
        <v>573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>
        <v>1</v>
      </c>
      <c r="U279" s="11"/>
      <c r="V279" s="11"/>
      <c r="W279" s="11">
        <v>1</v>
      </c>
    </row>
    <row r="280" spans="1:23" x14ac:dyDescent="0.3">
      <c r="A280" s="8" t="s">
        <v>575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>
        <v>1</v>
      </c>
      <c r="P280" s="9"/>
      <c r="Q280" s="9"/>
      <c r="R280" s="9"/>
      <c r="S280" s="9"/>
      <c r="T280" s="9">
        <v>1</v>
      </c>
      <c r="U280" s="9"/>
      <c r="V280" s="9"/>
      <c r="W280" s="9">
        <v>2</v>
      </c>
    </row>
    <row r="281" spans="1:23" x14ac:dyDescent="0.3">
      <c r="A281" s="2" t="s">
        <v>577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7"/>
      <c r="P281" s="3"/>
      <c r="Q281" s="3"/>
      <c r="R281" s="3"/>
      <c r="S281" s="3">
        <v>1</v>
      </c>
      <c r="T281" s="5">
        <v>1</v>
      </c>
      <c r="U281" s="3"/>
      <c r="V281" s="3"/>
      <c r="W281" s="3">
        <v>2</v>
      </c>
    </row>
    <row r="282" spans="1:23" x14ac:dyDescent="0.3">
      <c r="A282" s="2" t="s">
        <v>579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7"/>
      <c r="P282" s="3"/>
      <c r="Q282" s="3"/>
      <c r="R282" s="3"/>
      <c r="S282" s="3">
        <v>2</v>
      </c>
      <c r="T282" s="5">
        <v>1</v>
      </c>
      <c r="U282" s="3"/>
      <c r="V282" s="3"/>
      <c r="W282" s="3">
        <v>3</v>
      </c>
    </row>
    <row r="283" spans="1:23" x14ac:dyDescent="0.3">
      <c r="A283" s="10" t="s">
        <v>581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>
        <v>1</v>
      </c>
      <c r="U283" s="11"/>
      <c r="V283" s="11"/>
      <c r="W283" s="11">
        <v>1</v>
      </c>
    </row>
    <row r="284" spans="1:23" x14ac:dyDescent="0.3">
      <c r="A284" s="2" t="s">
        <v>583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7"/>
      <c r="P284" s="3"/>
      <c r="Q284" s="3"/>
      <c r="R284" s="3"/>
      <c r="S284" s="3">
        <v>1</v>
      </c>
      <c r="T284" s="5">
        <v>1</v>
      </c>
      <c r="U284" s="3"/>
      <c r="V284" s="3"/>
      <c r="W284" s="3">
        <v>2</v>
      </c>
    </row>
    <row r="285" spans="1:23" x14ac:dyDescent="0.3">
      <c r="A285" s="8" t="s">
        <v>585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>
        <v>1</v>
      </c>
      <c r="P285" s="9"/>
      <c r="Q285" s="9"/>
      <c r="R285" s="9"/>
      <c r="S285" s="9"/>
      <c r="T285" s="9">
        <v>1</v>
      </c>
      <c r="U285" s="9"/>
      <c r="V285" s="9"/>
      <c r="W285" s="9">
        <v>2</v>
      </c>
    </row>
    <row r="286" spans="1:23" x14ac:dyDescent="0.3">
      <c r="A286" s="10" t="s">
        <v>587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>
        <v>1</v>
      </c>
      <c r="U286" s="11"/>
      <c r="V286" s="11"/>
      <c r="W286" s="11">
        <v>1</v>
      </c>
    </row>
    <row r="287" spans="1:23" x14ac:dyDescent="0.3">
      <c r="A287" s="10" t="s">
        <v>589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>
        <v>1</v>
      </c>
      <c r="U287" s="11"/>
      <c r="V287" s="11"/>
      <c r="W287" s="11">
        <v>1</v>
      </c>
    </row>
    <row r="288" spans="1:23" x14ac:dyDescent="0.3">
      <c r="A288" s="2" t="s">
        <v>591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7"/>
      <c r="P288" s="3"/>
      <c r="Q288" s="3"/>
      <c r="R288" s="3"/>
      <c r="S288" s="3">
        <v>2</v>
      </c>
      <c r="T288" s="5">
        <v>1</v>
      </c>
      <c r="U288" s="3"/>
      <c r="V288" s="3"/>
      <c r="W288" s="3">
        <v>3</v>
      </c>
    </row>
    <row r="289" spans="1:23" x14ac:dyDescent="0.3">
      <c r="A289" s="8" t="s">
        <v>593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>
        <v>1</v>
      </c>
      <c r="P289" s="9"/>
      <c r="Q289" s="9"/>
      <c r="R289" s="9"/>
      <c r="S289" s="9"/>
      <c r="T289" s="9">
        <v>1</v>
      </c>
      <c r="U289" s="9"/>
      <c r="V289" s="9"/>
      <c r="W289" s="9">
        <v>2</v>
      </c>
    </row>
    <row r="290" spans="1:23" x14ac:dyDescent="0.3">
      <c r="A290" s="2" t="s">
        <v>595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7"/>
      <c r="P290" s="3"/>
      <c r="Q290" s="3"/>
      <c r="R290" s="3"/>
      <c r="S290" s="3">
        <v>1</v>
      </c>
      <c r="T290" s="5">
        <v>1</v>
      </c>
      <c r="U290" s="3"/>
      <c r="V290" s="3"/>
      <c r="W290" s="3">
        <v>2</v>
      </c>
    </row>
    <row r="291" spans="1:23" x14ac:dyDescent="0.3">
      <c r="A291" s="10" t="s">
        <v>597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>
        <v>1</v>
      </c>
      <c r="U291" s="11"/>
      <c r="V291" s="11"/>
      <c r="W291" s="11">
        <v>1</v>
      </c>
    </row>
    <row r="292" spans="1:23" x14ac:dyDescent="0.3">
      <c r="A292" s="10" t="s">
        <v>599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>
        <v>1</v>
      </c>
      <c r="U292" s="11"/>
      <c r="V292" s="11"/>
      <c r="W292" s="11">
        <v>1</v>
      </c>
    </row>
    <row r="293" spans="1:23" x14ac:dyDescent="0.3">
      <c r="A293" s="2" t="s">
        <v>601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7"/>
      <c r="P293" s="3"/>
      <c r="Q293" s="3"/>
      <c r="R293" s="3"/>
      <c r="S293" s="3">
        <v>1</v>
      </c>
      <c r="T293" s="5">
        <v>1</v>
      </c>
      <c r="U293" s="3"/>
      <c r="V293" s="3"/>
      <c r="W293" s="3">
        <v>2</v>
      </c>
    </row>
    <row r="294" spans="1:23" x14ac:dyDescent="0.3">
      <c r="A294" s="8" t="s">
        <v>603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>
        <v>1</v>
      </c>
      <c r="P294" s="9"/>
      <c r="Q294" s="9"/>
      <c r="R294" s="9"/>
      <c r="S294" s="9"/>
      <c r="T294" s="9">
        <v>1</v>
      </c>
      <c r="U294" s="9"/>
      <c r="V294" s="9"/>
      <c r="W294" s="9">
        <v>2</v>
      </c>
    </row>
    <row r="295" spans="1:23" x14ac:dyDescent="0.3">
      <c r="A295" s="2" t="s">
        <v>605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7"/>
      <c r="P295" s="3"/>
      <c r="Q295" s="3"/>
      <c r="R295" s="3"/>
      <c r="S295" s="3">
        <v>1</v>
      </c>
      <c r="T295" s="5">
        <v>1</v>
      </c>
      <c r="U295" s="3"/>
      <c r="V295" s="3"/>
      <c r="W295" s="3">
        <v>2</v>
      </c>
    </row>
    <row r="296" spans="1:23" x14ac:dyDescent="0.3">
      <c r="A296" s="10" t="s">
        <v>607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>
        <v>1</v>
      </c>
      <c r="U296" s="11"/>
      <c r="V296" s="11"/>
      <c r="W296" s="11">
        <v>1</v>
      </c>
    </row>
    <row r="297" spans="1:23" x14ac:dyDescent="0.3">
      <c r="A297" s="10" t="s">
        <v>609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>
        <v>1</v>
      </c>
      <c r="U297" s="11"/>
      <c r="V297" s="11"/>
      <c r="W297" s="11">
        <v>1</v>
      </c>
    </row>
    <row r="298" spans="1:23" x14ac:dyDescent="0.3">
      <c r="A298" s="8" t="s">
        <v>611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>
        <v>1</v>
      </c>
      <c r="P298" s="9"/>
      <c r="Q298" s="9"/>
      <c r="R298" s="9"/>
      <c r="S298" s="9"/>
      <c r="T298" s="9">
        <v>1</v>
      </c>
      <c r="U298" s="9"/>
      <c r="V298" s="9"/>
      <c r="W298" s="9">
        <v>2</v>
      </c>
    </row>
    <row r="299" spans="1:23" x14ac:dyDescent="0.3">
      <c r="A299" s="2" t="s">
        <v>613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"/>
      <c r="P299" s="3"/>
      <c r="Q299" s="3"/>
      <c r="R299" s="3"/>
      <c r="S299" s="3">
        <v>1</v>
      </c>
      <c r="T299" s="5">
        <v>1</v>
      </c>
      <c r="U299" s="3"/>
      <c r="V299" s="3"/>
      <c r="W299" s="3">
        <v>2</v>
      </c>
    </row>
    <row r="300" spans="1:23" x14ac:dyDescent="0.3">
      <c r="A300" s="10" t="s">
        <v>615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>
        <v>1</v>
      </c>
      <c r="U300" s="11"/>
      <c r="V300" s="11"/>
      <c r="W300" s="11">
        <v>1</v>
      </c>
    </row>
    <row r="301" spans="1:23" x14ac:dyDescent="0.3">
      <c r="A301" s="10" t="s">
        <v>617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>
        <v>1</v>
      </c>
      <c r="U301" s="11"/>
      <c r="V301" s="11"/>
      <c r="W301" s="11">
        <v>1</v>
      </c>
    </row>
    <row r="302" spans="1:23" x14ac:dyDescent="0.3">
      <c r="A302" s="10" t="s">
        <v>619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>
        <v>1</v>
      </c>
      <c r="U302" s="11"/>
      <c r="V302" s="11"/>
      <c r="W302" s="11">
        <v>1</v>
      </c>
    </row>
    <row r="303" spans="1:23" x14ac:dyDescent="0.3">
      <c r="A303" s="8" t="s">
        <v>621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>
        <v>1</v>
      </c>
      <c r="P303" s="9"/>
      <c r="Q303" s="9"/>
      <c r="R303" s="9"/>
      <c r="S303" s="9"/>
      <c r="T303" s="9">
        <v>1</v>
      </c>
      <c r="U303" s="9"/>
      <c r="V303" s="9"/>
      <c r="W303" s="9">
        <v>2</v>
      </c>
    </row>
    <row r="304" spans="1:23" x14ac:dyDescent="0.3">
      <c r="A304" s="2" t="s">
        <v>623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7"/>
      <c r="P304" s="3"/>
      <c r="Q304" s="3"/>
      <c r="R304" s="3"/>
      <c r="S304" s="3">
        <v>2</v>
      </c>
      <c r="T304" s="5">
        <v>1</v>
      </c>
      <c r="U304" s="3"/>
      <c r="V304" s="3"/>
      <c r="W304" s="3">
        <v>3</v>
      </c>
    </row>
    <row r="305" spans="1:23" x14ac:dyDescent="0.3">
      <c r="A305" s="2" t="s">
        <v>625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7"/>
      <c r="P305" s="3"/>
      <c r="Q305" s="3"/>
      <c r="R305" s="3"/>
      <c r="S305" s="3">
        <v>2</v>
      </c>
      <c r="T305" s="5">
        <v>1</v>
      </c>
      <c r="U305" s="3"/>
      <c r="V305" s="3"/>
      <c r="W305" s="3">
        <v>3</v>
      </c>
    </row>
    <row r="306" spans="1:23" x14ac:dyDescent="0.3">
      <c r="A306" s="10" t="s">
        <v>627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>
        <v>1</v>
      </c>
      <c r="U306" s="11"/>
      <c r="V306" s="11"/>
      <c r="W306" s="11">
        <v>1</v>
      </c>
    </row>
    <row r="307" spans="1:23" x14ac:dyDescent="0.3">
      <c r="A307" s="8" t="s">
        <v>629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>
        <v>1</v>
      </c>
      <c r="P307" s="9"/>
      <c r="Q307" s="9"/>
      <c r="R307" s="9"/>
      <c r="S307" s="9"/>
      <c r="T307" s="9">
        <v>1</v>
      </c>
      <c r="U307" s="9"/>
      <c r="V307" s="9"/>
      <c r="W307" s="9">
        <v>2</v>
      </c>
    </row>
    <row r="308" spans="1:23" x14ac:dyDescent="0.3">
      <c r="A308" s="10" t="s">
        <v>631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>
        <v>1</v>
      </c>
      <c r="U308" s="11"/>
      <c r="V308" s="11"/>
      <c r="W308" s="11">
        <v>1</v>
      </c>
    </row>
    <row r="309" spans="1:23" x14ac:dyDescent="0.3">
      <c r="A309" s="10" t="s">
        <v>633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>
        <v>1</v>
      </c>
      <c r="U309" s="11"/>
      <c r="V309" s="11"/>
      <c r="W309" s="11">
        <v>1</v>
      </c>
    </row>
    <row r="310" spans="1:23" x14ac:dyDescent="0.3">
      <c r="A310" s="8" t="s">
        <v>635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>
        <v>1</v>
      </c>
      <c r="P310" s="9"/>
      <c r="Q310" s="9"/>
      <c r="R310" s="9"/>
      <c r="S310" s="9"/>
      <c r="T310" s="9">
        <v>1</v>
      </c>
      <c r="U310" s="9"/>
      <c r="V310" s="9"/>
      <c r="W310" s="9">
        <v>2</v>
      </c>
    </row>
    <row r="311" spans="1:23" x14ac:dyDescent="0.3">
      <c r="A311" s="8" t="s">
        <v>637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>
        <v>1</v>
      </c>
      <c r="P311" s="9"/>
      <c r="Q311" s="9"/>
      <c r="R311" s="9"/>
      <c r="S311" s="9"/>
      <c r="T311" s="9">
        <v>1</v>
      </c>
      <c r="U311" s="9"/>
      <c r="V311" s="9"/>
      <c r="W311" s="9">
        <v>2</v>
      </c>
    </row>
    <row r="312" spans="1:23" x14ac:dyDescent="0.3">
      <c r="A312" s="2" t="s">
        <v>639</v>
      </c>
      <c r="B312" s="3"/>
      <c r="C312" s="3"/>
      <c r="D312" s="3"/>
      <c r="E312" s="3">
        <v>1</v>
      </c>
      <c r="F312" s="3"/>
      <c r="G312" s="3"/>
      <c r="H312" s="3"/>
      <c r="I312" s="3"/>
      <c r="J312" s="3"/>
      <c r="K312" s="3"/>
      <c r="L312" s="3"/>
      <c r="M312" s="3"/>
      <c r="N312" s="3"/>
      <c r="O312" s="7"/>
      <c r="P312" s="3"/>
      <c r="Q312" s="3"/>
      <c r="R312" s="3"/>
      <c r="S312" s="3"/>
      <c r="T312" s="5">
        <v>1</v>
      </c>
      <c r="U312" s="3"/>
      <c r="V312" s="3"/>
      <c r="W312" s="3">
        <v>2</v>
      </c>
    </row>
    <row r="313" spans="1:23" x14ac:dyDescent="0.3">
      <c r="A313" s="2" t="s">
        <v>641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7"/>
      <c r="P313" s="3"/>
      <c r="Q313" s="3"/>
      <c r="R313" s="3"/>
      <c r="S313" s="3">
        <v>1</v>
      </c>
      <c r="T313" s="5">
        <v>1</v>
      </c>
      <c r="U313" s="3"/>
      <c r="V313" s="3"/>
      <c r="W313" s="3">
        <v>2</v>
      </c>
    </row>
    <row r="314" spans="1:23" x14ac:dyDescent="0.3">
      <c r="A314" s="2" t="s">
        <v>643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7"/>
      <c r="P314" s="3"/>
      <c r="Q314" s="3"/>
      <c r="R314" s="3"/>
      <c r="S314" s="3">
        <v>1</v>
      </c>
      <c r="T314" s="5">
        <v>1</v>
      </c>
      <c r="U314" s="3"/>
      <c r="V314" s="3"/>
      <c r="W314" s="3">
        <v>2</v>
      </c>
    </row>
    <row r="315" spans="1:23" x14ac:dyDescent="0.3">
      <c r="A315" s="10" t="s">
        <v>645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>
        <v>1</v>
      </c>
      <c r="U315" s="11"/>
      <c r="V315" s="11"/>
      <c r="W315" s="11">
        <v>1</v>
      </c>
    </row>
    <row r="316" spans="1:23" x14ac:dyDescent="0.3">
      <c r="A316" s="10" t="s">
        <v>647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>
        <v>1</v>
      </c>
      <c r="U316" s="11"/>
      <c r="V316" s="11"/>
      <c r="W316" s="11">
        <v>1</v>
      </c>
    </row>
    <row r="317" spans="1:23" x14ac:dyDescent="0.3">
      <c r="A317" s="2" t="s">
        <v>649</v>
      </c>
      <c r="B317" s="3"/>
      <c r="C317" s="3"/>
      <c r="D317" s="3"/>
      <c r="E317" s="3">
        <v>1</v>
      </c>
      <c r="F317" s="3"/>
      <c r="G317" s="3"/>
      <c r="H317" s="3"/>
      <c r="I317" s="3"/>
      <c r="J317" s="3"/>
      <c r="K317" s="3"/>
      <c r="L317" s="3"/>
      <c r="M317" s="3"/>
      <c r="N317" s="3"/>
      <c r="O317" s="7"/>
      <c r="P317" s="3"/>
      <c r="Q317" s="3"/>
      <c r="R317" s="3"/>
      <c r="S317" s="3"/>
      <c r="T317" s="5">
        <v>1</v>
      </c>
      <c r="U317" s="3"/>
      <c r="V317" s="3"/>
      <c r="W317" s="3">
        <v>2</v>
      </c>
    </row>
    <row r="318" spans="1:23" x14ac:dyDescent="0.3">
      <c r="A318" s="10" t="s">
        <v>651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>
        <v>1</v>
      </c>
      <c r="U318" s="11"/>
      <c r="V318" s="11"/>
      <c r="W318" s="11">
        <v>1</v>
      </c>
    </row>
    <row r="319" spans="1:23" x14ac:dyDescent="0.3">
      <c r="A319" s="2" t="s">
        <v>653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7"/>
      <c r="P319" s="3"/>
      <c r="Q319" s="3"/>
      <c r="R319" s="3"/>
      <c r="S319" s="3">
        <v>1</v>
      </c>
      <c r="T319" s="5">
        <v>1</v>
      </c>
      <c r="U319" s="3"/>
      <c r="V319" s="3"/>
      <c r="W319" s="3">
        <v>2</v>
      </c>
    </row>
    <row r="320" spans="1:23" x14ac:dyDescent="0.3">
      <c r="A320" s="10" t="s">
        <v>655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>
        <v>1</v>
      </c>
      <c r="U320" s="11"/>
      <c r="V320" s="11"/>
      <c r="W320" s="11">
        <v>1</v>
      </c>
    </row>
    <row r="321" spans="1:23" x14ac:dyDescent="0.3">
      <c r="A321" s="2" t="s">
        <v>657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7"/>
      <c r="P321" s="3"/>
      <c r="Q321" s="3"/>
      <c r="R321" s="3"/>
      <c r="S321" s="3">
        <v>1</v>
      </c>
      <c r="T321" s="5">
        <v>1</v>
      </c>
      <c r="U321" s="3"/>
      <c r="V321" s="3"/>
      <c r="W321" s="3">
        <v>2</v>
      </c>
    </row>
    <row r="322" spans="1:23" x14ac:dyDescent="0.3">
      <c r="A322" s="2" t="s">
        <v>659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7"/>
      <c r="P322" s="3"/>
      <c r="Q322" s="3"/>
      <c r="R322" s="3"/>
      <c r="S322" s="3">
        <v>2</v>
      </c>
      <c r="T322" s="5">
        <v>1</v>
      </c>
      <c r="U322" s="3"/>
      <c r="V322" s="3"/>
      <c r="W322" s="3">
        <v>3</v>
      </c>
    </row>
    <row r="323" spans="1:23" x14ac:dyDescent="0.3">
      <c r="A323" s="2" t="s">
        <v>661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7"/>
      <c r="P323" s="3"/>
      <c r="Q323" s="3"/>
      <c r="R323" s="3"/>
      <c r="S323" s="3">
        <v>1</v>
      </c>
      <c r="T323" s="5">
        <v>1</v>
      </c>
      <c r="U323" s="3"/>
      <c r="V323" s="3"/>
      <c r="W323" s="3">
        <v>2</v>
      </c>
    </row>
    <row r="324" spans="1:23" x14ac:dyDescent="0.3">
      <c r="A324" s="10" t="s">
        <v>663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>
        <v>1</v>
      </c>
      <c r="U324" s="11"/>
      <c r="V324" s="11"/>
      <c r="W324" s="11">
        <v>1</v>
      </c>
    </row>
    <row r="325" spans="1:23" x14ac:dyDescent="0.3">
      <c r="A325" s="8" t="s">
        <v>665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>
        <v>1</v>
      </c>
      <c r="P325" s="9"/>
      <c r="Q325" s="9"/>
      <c r="R325" s="9"/>
      <c r="S325" s="9"/>
      <c r="T325" s="9">
        <v>1</v>
      </c>
      <c r="U325" s="9"/>
      <c r="V325" s="9"/>
      <c r="W325" s="9">
        <v>2</v>
      </c>
    </row>
    <row r="326" spans="1:23" x14ac:dyDescent="0.3">
      <c r="A326" s="2" t="s">
        <v>667</v>
      </c>
      <c r="B326" s="3"/>
      <c r="C326" s="3"/>
      <c r="D326" s="3"/>
      <c r="E326" s="3">
        <v>1</v>
      </c>
      <c r="F326" s="3"/>
      <c r="G326" s="3"/>
      <c r="H326" s="3"/>
      <c r="I326" s="3"/>
      <c r="J326" s="3"/>
      <c r="K326" s="3"/>
      <c r="L326" s="3"/>
      <c r="M326" s="3"/>
      <c r="N326" s="3"/>
      <c r="O326" s="7"/>
      <c r="P326" s="3"/>
      <c r="Q326" s="3"/>
      <c r="R326" s="3"/>
      <c r="S326" s="3"/>
      <c r="T326" s="5">
        <v>1</v>
      </c>
      <c r="U326" s="3"/>
      <c r="V326" s="3"/>
      <c r="W326" s="3">
        <v>2</v>
      </c>
    </row>
    <row r="327" spans="1:23" x14ac:dyDescent="0.3">
      <c r="A327" s="10" t="s">
        <v>669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>
        <v>1</v>
      </c>
      <c r="U327" s="11"/>
      <c r="V327" s="11"/>
      <c r="W327" s="11">
        <v>1</v>
      </c>
    </row>
    <row r="328" spans="1:23" x14ac:dyDescent="0.3">
      <c r="A328" s="10" t="s">
        <v>671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>
        <v>1</v>
      </c>
      <c r="U328" s="11"/>
      <c r="V328" s="11"/>
      <c r="W328" s="11">
        <v>1</v>
      </c>
    </row>
    <row r="329" spans="1:23" x14ac:dyDescent="0.3">
      <c r="A329" s="8" t="s">
        <v>673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>
        <v>1</v>
      </c>
      <c r="P329" s="9"/>
      <c r="Q329" s="9"/>
      <c r="R329" s="9"/>
      <c r="S329" s="9"/>
      <c r="T329" s="9">
        <v>1</v>
      </c>
      <c r="U329" s="9"/>
      <c r="V329" s="9"/>
      <c r="W329" s="9">
        <v>2</v>
      </c>
    </row>
    <row r="330" spans="1:23" x14ac:dyDescent="0.3">
      <c r="A330" s="2" t="s">
        <v>675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7"/>
      <c r="P330" s="3"/>
      <c r="Q330" s="3"/>
      <c r="R330" s="3"/>
      <c r="S330" s="3">
        <v>1</v>
      </c>
      <c r="T330" s="5">
        <v>1</v>
      </c>
      <c r="U330" s="3"/>
      <c r="V330" s="3"/>
      <c r="W330" s="3">
        <v>2</v>
      </c>
    </row>
    <row r="331" spans="1:23" x14ac:dyDescent="0.3">
      <c r="A331" s="10" t="s">
        <v>677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>
        <v>1</v>
      </c>
      <c r="U331" s="11"/>
      <c r="V331" s="11"/>
      <c r="W331" s="11">
        <v>1</v>
      </c>
    </row>
    <row r="332" spans="1:23" x14ac:dyDescent="0.3">
      <c r="A332" s="2" t="s">
        <v>679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7"/>
      <c r="P332" s="3"/>
      <c r="Q332" s="3"/>
      <c r="R332" s="3"/>
      <c r="S332" s="3">
        <v>1</v>
      </c>
      <c r="T332" s="5">
        <v>1</v>
      </c>
      <c r="U332" s="3"/>
      <c r="V332" s="3"/>
      <c r="W332" s="3">
        <v>2</v>
      </c>
    </row>
    <row r="333" spans="1:23" x14ac:dyDescent="0.3">
      <c r="A333" s="10" t="s">
        <v>681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>
        <v>1</v>
      </c>
      <c r="U333" s="11"/>
      <c r="V333" s="11"/>
      <c r="W333" s="11">
        <v>1</v>
      </c>
    </row>
    <row r="334" spans="1:23" x14ac:dyDescent="0.3">
      <c r="A334" s="2" t="s">
        <v>683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7"/>
      <c r="P334" s="3"/>
      <c r="Q334" s="3"/>
      <c r="R334" s="3"/>
      <c r="S334" s="3">
        <v>1</v>
      </c>
      <c r="T334" s="5">
        <v>1</v>
      </c>
      <c r="U334" s="3"/>
      <c r="V334" s="3"/>
      <c r="W334" s="3">
        <v>2</v>
      </c>
    </row>
    <row r="335" spans="1:23" x14ac:dyDescent="0.3">
      <c r="A335" s="10" t="s">
        <v>685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>
        <v>1</v>
      </c>
      <c r="U335" s="11"/>
      <c r="V335" s="11"/>
      <c r="W335" s="11">
        <v>1</v>
      </c>
    </row>
    <row r="336" spans="1:23" x14ac:dyDescent="0.3">
      <c r="A336" s="10" t="s">
        <v>687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>
        <v>1</v>
      </c>
      <c r="U336" s="11"/>
      <c r="V336" s="11"/>
      <c r="W336" s="11">
        <v>1</v>
      </c>
    </row>
    <row r="337" spans="1:23" x14ac:dyDescent="0.3">
      <c r="A337" s="8" t="s">
        <v>689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>
        <v>1</v>
      </c>
      <c r="P337" s="9"/>
      <c r="Q337" s="9"/>
      <c r="R337" s="9"/>
      <c r="S337" s="9"/>
      <c r="T337" s="9">
        <v>1</v>
      </c>
      <c r="U337" s="9"/>
      <c r="V337" s="9"/>
      <c r="W337" s="9">
        <v>2</v>
      </c>
    </row>
    <row r="338" spans="1:23" x14ac:dyDescent="0.3">
      <c r="A338" s="10" t="s">
        <v>691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>
        <v>1</v>
      </c>
      <c r="U338" s="11"/>
      <c r="V338" s="11"/>
      <c r="W338" s="11">
        <v>1</v>
      </c>
    </row>
    <row r="339" spans="1:23" x14ac:dyDescent="0.3">
      <c r="A339" s="10" t="s">
        <v>693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>
        <v>1</v>
      </c>
      <c r="U339" s="11"/>
      <c r="V339" s="11"/>
      <c r="W339" s="11">
        <v>1</v>
      </c>
    </row>
    <row r="340" spans="1:23" x14ac:dyDescent="0.3">
      <c r="A340" s="10" t="s">
        <v>695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>
        <v>1</v>
      </c>
      <c r="U340" s="11"/>
      <c r="V340" s="11"/>
      <c r="W340" s="11">
        <v>1</v>
      </c>
    </row>
    <row r="341" spans="1:23" x14ac:dyDescent="0.3">
      <c r="A341" s="8" t="s">
        <v>697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>
        <v>1</v>
      </c>
      <c r="P341" s="9"/>
      <c r="Q341" s="9"/>
      <c r="R341" s="9"/>
      <c r="S341" s="9"/>
      <c r="T341" s="9">
        <v>1</v>
      </c>
      <c r="U341" s="9"/>
      <c r="V341" s="9"/>
      <c r="W341" s="9">
        <v>2</v>
      </c>
    </row>
    <row r="342" spans="1:23" x14ac:dyDescent="0.3">
      <c r="A342" s="10" t="s">
        <v>699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>
        <v>1</v>
      </c>
      <c r="U342" s="11"/>
      <c r="V342" s="11"/>
      <c r="W342" s="11">
        <v>1</v>
      </c>
    </row>
    <row r="343" spans="1:23" x14ac:dyDescent="0.3">
      <c r="A343" s="10" t="s">
        <v>701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>
        <v>1</v>
      </c>
      <c r="U343" s="11"/>
      <c r="V343" s="11"/>
      <c r="W343" s="11">
        <v>1</v>
      </c>
    </row>
    <row r="344" spans="1:23" x14ac:dyDescent="0.3">
      <c r="A344" s="2" t="s">
        <v>703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7"/>
      <c r="P344" s="3"/>
      <c r="Q344" s="3"/>
      <c r="R344" s="3"/>
      <c r="S344" s="3">
        <v>1</v>
      </c>
      <c r="T344" s="5">
        <v>1</v>
      </c>
      <c r="U344" s="3"/>
      <c r="V344" s="3"/>
      <c r="W344" s="3">
        <v>2</v>
      </c>
    </row>
    <row r="345" spans="1:23" x14ac:dyDescent="0.3">
      <c r="A345" s="2" t="s">
        <v>705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7"/>
      <c r="P345" s="3"/>
      <c r="Q345" s="3"/>
      <c r="R345" s="3"/>
      <c r="S345" s="3">
        <v>1</v>
      </c>
      <c r="T345" s="5">
        <v>1</v>
      </c>
      <c r="U345" s="3"/>
      <c r="V345" s="3"/>
      <c r="W345" s="3">
        <v>2</v>
      </c>
    </row>
    <row r="346" spans="1:23" x14ac:dyDescent="0.3">
      <c r="A346" s="10" t="s">
        <v>707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>
        <v>1</v>
      </c>
      <c r="U346" s="11"/>
      <c r="V346" s="11"/>
      <c r="W346" s="11">
        <v>1</v>
      </c>
    </row>
    <row r="347" spans="1:23" x14ac:dyDescent="0.3">
      <c r="A347" s="10" t="s">
        <v>709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>
        <v>1</v>
      </c>
      <c r="U347" s="11"/>
      <c r="V347" s="11"/>
      <c r="W347" s="11">
        <v>1</v>
      </c>
    </row>
    <row r="348" spans="1:23" x14ac:dyDescent="0.3">
      <c r="A348" s="8" t="s">
        <v>711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>
        <v>1</v>
      </c>
      <c r="P348" s="9"/>
      <c r="Q348" s="9"/>
      <c r="R348" s="9"/>
      <c r="S348" s="9"/>
      <c r="T348" s="9">
        <v>1</v>
      </c>
      <c r="U348" s="9"/>
      <c r="V348" s="9"/>
      <c r="W348" s="9">
        <v>2</v>
      </c>
    </row>
    <row r="349" spans="1:23" x14ac:dyDescent="0.3">
      <c r="A349" s="2" t="s">
        <v>713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7"/>
      <c r="P349" s="3"/>
      <c r="Q349" s="3"/>
      <c r="R349" s="3"/>
      <c r="S349" s="3">
        <v>1</v>
      </c>
      <c r="T349" s="5">
        <v>1</v>
      </c>
      <c r="U349" s="3"/>
      <c r="V349" s="3"/>
      <c r="W349" s="3">
        <v>2</v>
      </c>
    </row>
    <row r="350" spans="1:23" x14ac:dyDescent="0.3">
      <c r="A350" s="2" t="s">
        <v>715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7"/>
      <c r="P350" s="3"/>
      <c r="Q350" s="3"/>
      <c r="R350" s="3"/>
      <c r="S350" s="3">
        <v>2</v>
      </c>
      <c r="T350" s="5">
        <v>1</v>
      </c>
      <c r="U350" s="3"/>
      <c r="V350" s="3"/>
      <c r="W350" s="3">
        <v>3</v>
      </c>
    </row>
    <row r="351" spans="1:23" x14ac:dyDescent="0.3">
      <c r="A351" s="8" t="s">
        <v>717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>
        <v>1</v>
      </c>
      <c r="P351" s="9"/>
      <c r="Q351" s="9"/>
      <c r="R351" s="9"/>
      <c r="S351" s="9"/>
      <c r="T351" s="9">
        <v>1</v>
      </c>
      <c r="U351" s="9"/>
      <c r="V351" s="9"/>
      <c r="W351" s="9">
        <v>2</v>
      </c>
    </row>
    <row r="352" spans="1:23" x14ac:dyDescent="0.3">
      <c r="A352" s="2" t="s">
        <v>719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7"/>
      <c r="P352" s="3"/>
      <c r="Q352" s="3"/>
      <c r="R352" s="3"/>
      <c r="S352" s="3">
        <v>1</v>
      </c>
      <c r="T352" s="5">
        <v>1</v>
      </c>
      <c r="U352" s="3"/>
      <c r="V352" s="3"/>
      <c r="W352" s="3">
        <v>2</v>
      </c>
    </row>
    <row r="353" spans="1:23" x14ac:dyDescent="0.3">
      <c r="A353" s="2" t="s">
        <v>721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7"/>
      <c r="P353" s="3"/>
      <c r="Q353" s="3"/>
      <c r="R353" s="3"/>
      <c r="S353" s="3">
        <v>2</v>
      </c>
      <c r="T353" s="5">
        <v>1</v>
      </c>
      <c r="U353" s="3"/>
      <c r="V353" s="3"/>
      <c r="W353" s="3">
        <v>3</v>
      </c>
    </row>
    <row r="354" spans="1:23" x14ac:dyDescent="0.3">
      <c r="A354" s="10" t="s">
        <v>723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>
        <v>1</v>
      </c>
      <c r="U354" s="11"/>
      <c r="V354" s="11"/>
      <c r="W354" s="11">
        <v>1</v>
      </c>
    </row>
    <row r="355" spans="1:23" x14ac:dyDescent="0.3">
      <c r="A355" s="8" t="s">
        <v>725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>
        <v>1</v>
      </c>
      <c r="P355" s="9"/>
      <c r="Q355" s="9"/>
      <c r="R355" s="9"/>
      <c r="S355" s="9"/>
      <c r="T355" s="9">
        <v>1</v>
      </c>
      <c r="U355" s="9"/>
      <c r="V355" s="9"/>
      <c r="W355" s="9">
        <v>2</v>
      </c>
    </row>
    <row r="356" spans="1:23" x14ac:dyDescent="0.3">
      <c r="A356" s="2" t="s">
        <v>727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7"/>
      <c r="P356" s="3"/>
      <c r="Q356" s="3"/>
      <c r="R356" s="3"/>
      <c r="S356" s="3">
        <v>1</v>
      </c>
      <c r="T356" s="5">
        <v>1</v>
      </c>
      <c r="U356" s="3"/>
      <c r="V356" s="3"/>
      <c r="W356" s="3">
        <v>2</v>
      </c>
    </row>
    <row r="357" spans="1:23" x14ac:dyDescent="0.3">
      <c r="A357" s="10" t="s">
        <v>729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>
        <v>1</v>
      </c>
      <c r="U357" s="11"/>
      <c r="V357" s="11"/>
      <c r="W357" s="11">
        <v>1</v>
      </c>
    </row>
    <row r="358" spans="1:23" x14ac:dyDescent="0.3">
      <c r="A358" s="10" t="s">
        <v>731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>
        <v>1</v>
      </c>
      <c r="U358" s="11"/>
      <c r="V358" s="11"/>
      <c r="W358" s="11">
        <v>1</v>
      </c>
    </row>
    <row r="359" spans="1:23" x14ac:dyDescent="0.3">
      <c r="A359" s="8" t="s">
        <v>733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>
        <v>1</v>
      </c>
      <c r="P359" s="9"/>
      <c r="Q359" s="9"/>
      <c r="R359" s="9"/>
      <c r="S359" s="9"/>
      <c r="T359" s="9">
        <v>1</v>
      </c>
      <c r="U359" s="9"/>
      <c r="V359" s="9"/>
      <c r="W359" s="9">
        <v>2</v>
      </c>
    </row>
    <row r="360" spans="1:23" x14ac:dyDescent="0.3">
      <c r="A360" s="10" t="s">
        <v>735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>
        <v>1</v>
      </c>
      <c r="U360" s="11"/>
      <c r="V360" s="11"/>
      <c r="W360" s="11">
        <v>1</v>
      </c>
    </row>
    <row r="361" spans="1:23" x14ac:dyDescent="0.3">
      <c r="A361" s="2" t="s">
        <v>737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7"/>
      <c r="P361" s="3"/>
      <c r="Q361" s="3"/>
      <c r="R361" s="3"/>
      <c r="S361" s="3">
        <v>1</v>
      </c>
      <c r="T361" s="5">
        <v>1</v>
      </c>
      <c r="U361" s="3"/>
      <c r="V361" s="3"/>
      <c r="W361" s="3">
        <v>2</v>
      </c>
    </row>
    <row r="362" spans="1:23" x14ac:dyDescent="0.3">
      <c r="A362" s="10" t="s">
        <v>739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>
        <v>1</v>
      </c>
      <c r="U362" s="11"/>
      <c r="V362" s="11"/>
      <c r="W362" s="11">
        <v>1</v>
      </c>
    </row>
    <row r="363" spans="1:23" x14ac:dyDescent="0.3">
      <c r="A363" s="8" t="s">
        <v>741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>
        <v>1</v>
      </c>
      <c r="P363" s="9"/>
      <c r="Q363" s="9"/>
      <c r="R363" s="9"/>
      <c r="S363" s="9"/>
      <c r="T363" s="9">
        <v>1</v>
      </c>
      <c r="U363" s="9"/>
      <c r="V363" s="9"/>
      <c r="W363" s="9">
        <v>2</v>
      </c>
    </row>
    <row r="364" spans="1:23" x14ac:dyDescent="0.3">
      <c r="A364" s="10" t="s">
        <v>743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>
        <v>1</v>
      </c>
      <c r="U364" s="11"/>
      <c r="V364" s="11"/>
      <c r="W364" s="11">
        <v>1</v>
      </c>
    </row>
    <row r="365" spans="1:23" x14ac:dyDescent="0.3">
      <c r="A365" s="2" t="s">
        <v>745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7"/>
      <c r="P365" s="3"/>
      <c r="Q365" s="3"/>
      <c r="R365" s="3"/>
      <c r="S365" s="3">
        <v>2</v>
      </c>
      <c r="T365" s="5">
        <v>1</v>
      </c>
      <c r="U365" s="3"/>
      <c r="V365" s="3"/>
      <c r="W365" s="3">
        <v>3</v>
      </c>
    </row>
    <row r="366" spans="1:23" x14ac:dyDescent="0.3">
      <c r="A366" s="10" t="s">
        <v>747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>
        <v>1</v>
      </c>
      <c r="U366" s="11"/>
      <c r="V366" s="11"/>
      <c r="W366" s="11">
        <v>1</v>
      </c>
    </row>
    <row r="367" spans="1:23" x14ac:dyDescent="0.3">
      <c r="A367" s="8" t="s">
        <v>749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>
        <v>1</v>
      </c>
      <c r="P367" s="9"/>
      <c r="Q367" s="9"/>
      <c r="R367" s="9"/>
      <c r="S367" s="9"/>
      <c r="T367" s="9">
        <v>1</v>
      </c>
      <c r="U367" s="9"/>
      <c r="V367" s="9"/>
      <c r="W367" s="9">
        <v>2</v>
      </c>
    </row>
    <row r="368" spans="1:23" x14ac:dyDescent="0.3">
      <c r="A368" s="2" t="s">
        <v>751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7"/>
      <c r="P368" s="3"/>
      <c r="Q368" s="3"/>
      <c r="R368" s="3"/>
      <c r="S368" s="3">
        <v>1</v>
      </c>
      <c r="T368" s="5">
        <v>1</v>
      </c>
      <c r="U368" s="3"/>
      <c r="V368" s="3"/>
      <c r="W368" s="3">
        <v>2</v>
      </c>
    </row>
    <row r="369" spans="1:23" x14ac:dyDescent="0.3">
      <c r="A369" s="2" t="s">
        <v>753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7"/>
      <c r="P369" s="3"/>
      <c r="Q369" s="3"/>
      <c r="R369" s="3"/>
      <c r="S369" s="3">
        <v>1</v>
      </c>
      <c r="T369" s="5">
        <v>1</v>
      </c>
      <c r="U369" s="3"/>
      <c r="V369" s="3"/>
      <c r="W369" s="3">
        <v>2</v>
      </c>
    </row>
    <row r="370" spans="1:23" x14ac:dyDescent="0.3">
      <c r="A370" s="2" t="s">
        <v>755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7"/>
      <c r="P370" s="3"/>
      <c r="Q370" s="3"/>
      <c r="R370" s="3"/>
      <c r="S370" s="3">
        <v>1</v>
      </c>
      <c r="T370" s="5">
        <v>1</v>
      </c>
      <c r="U370" s="3"/>
      <c r="V370" s="3"/>
      <c r="W370" s="3">
        <v>2</v>
      </c>
    </row>
    <row r="371" spans="1:23" x14ac:dyDescent="0.3">
      <c r="A371" s="10" t="s">
        <v>757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>
        <v>1</v>
      </c>
      <c r="U371" s="11"/>
      <c r="V371" s="11"/>
      <c r="W371" s="11">
        <v>1</v>
      </c>
    </row>
    <row r="372" spans="1:23" x14ac:dyDescent="0.3">
      <c r="A372" s="10" t="s">
        <v>759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>
        <v>1</v>
      </c>
      <c r="U372" s="11"/>
      <c r="V372" s="11"/>
      <c r="W372" s="11">
        <v>1</v>
      </c>
    </row>
    <row r="373" spans="1:23" x14ac:dyDescent="0.3">
      <c r="A373" s="8" t="s">
        <v>761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>
        <v>1</v>
      </c>
      <c r="P373" s="9"/>
      <c r="Q373" s="9"/>
      <c r="R373" s="9"/>
      <c r="S373" s="9"/>
      <c r="T373" s="9">
        <v>1</v>
      </c>
      <c r="U373" s="9"/>
      <c r="V373" s="9"/>
      <c r="W373" s="9">
        <v>2</v>
      </c>
    </row>
    <row r="374" spans="1:23" x14ac:dyDescent="0.3">
      <c r="A374" s="2" t="s">
        <v>763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7"/>
      <c r="P374" s="3"/>
      <c r="Q374" s="3"/>
      <c r="R374" s="3"/>
      <c r="S374" s="3">
        <v>1</v>
      </c>
      <c r="T374" s="5">
        <v>1</v>
      </c>
      <c r="U374" s="3"/>
      <c r="V374" s="3"/>
      <c r="W374" s="3">
        <v>2</v>
      </c>
    </row>
    <row r="375" spans="1:23" x14ac:dyDescent="0.3">
      <c r="A375" s="10" t="s">
        <v>765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>
        <v>1</v>
      </c>
      <c r="U375" s="11"/>
      <c r="V375" s="11"/>
      <c r="W375" s="11">
        <v>1</v>
      </c>
    </row>
    <row r="376" spans="1:23" x14ac:dyDescent="0.3">
      <c r="A376" s="8" t="s">
        <v>767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>
        <v>1</v>
      </c>
      <c r="P376" s="9"/>
      <c r="Q376" s="9"/>
      <c r="R376" s="9"/>
      <c r="S376" s="9"/>
      <c r="T376" s="9">
        <v>1</v>
      </c>
      <c r="U376" s="9"/>
      <c r="V376" s="9"/>
      <c r="W376" s="9">
        <v>2</v>
      </c>
    </row>
    <row r="377" spans="1:23" x14ac:dyDescent="0.3">
      <c r="A377" s="10" t="s">
        <v>769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>
        <v>1</v>
      </c>
      <c r="U377" s="11"/>
      <c r="V377" s="11"/>
      <c r="W377" s="11">
        <v>1</v>
      </c>
    </row>
    <row r="378" spans="1:23" x14ac:dyDescent="0.3">
      <c r="A378" s="8" t="s">
        <v>771</v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>
        <v>1</v>
      </c>
      <c r="P378" s="9"/>
      <c r="Q378" s="9"/>
      <c r="R378" s="9"/>
      <c r="S378" s="9"/>
      <c r="T378" s="9">
        <v>1</v>
      </c>
      <c r="U378" s="9"/>
      <c r="V378" s="9"/>
      <c r="W378" s="9">
        <v>2</v>
      </c>
    </row>
    <row r="379" spans="1:23" x14ac:dyDescent="0.3">
      <c r="A379" s="2" t="s">
        <v>773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7"/>
      <c r="P379" s="3"/>
      <c r="Q379" s="3"/>
      <c r="R379" s="3"/>
      <c r="S379" s="3">
        <v>1</v>
      </c>
      <c r="T379" s="5">
        <v>1</v>
      </c>
      <c r="U379" s="3"/>
      <c r="V379" s="3"/>
      <c r="W379" s="3">
        <v>2</v>
      </c>
    </row>
    <row r="380" spans="1:23" x14ac:dyDescent="0.3">
      <c r="A380" s="10" t="s">
        <v>775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>
        <v>1</v>
      </c>
      <c r="U380" s="11"/>
      <c r="V380" s="11"/>
      <c r="W380" s="11">
        <v>1</v>
      </c>
    </row>
    <row r="381" spans="1:23" x14ac:dyDescent="0.3">
      <c r="A381" s="2" t="s">
        <v>777</v>
      </c>
      <c r="B381" s="3"/>
      <c r="C381" s="3"/>
      <c r="D381" s="3"/>
      <c r="E381" s="3">
        <v>1</v>
      </c>
      <c r="F381" s="3"/>
      <c r="G381" s="3"/>
      <c r="H381" s="3"/>
      <c r="I381" s="3"/>
      <c r="J381" s="3"/>
      <c r="K381" s="3"/>
      <c r="L381" s="3"/>
      <c r="M381" s="3"/>
      <c r="N381" s="3"/>
      <c r="O381" s="7"/>
      <c r="P381" s="3"/>
      <c r="Q381" s="3"/>
      <c r="R381" s="3"/>
      <c r="S381" s="3"/>
      <c r="T381" s="5">
        <v>1</v>
      </c>
      <c r="U381" s="3"/>
      <c r="V381" s="3"/>
      <c r="W381" s="3">
        <v>2</v>
      </c>
    </row>
    <row r="382" spans="1:23" x14ac:dyDescent="0.3">
      <c r="A382" s="10" t="s">
        <v>779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>
        <v>1</v>
      </c>
      <c r="U382" s="11"/>
      <c r="V382" s="11"/>
      <c r="W382" s="11">
        <v>1</v>
      </c>
    </row>
    <row r="383" spans="1:23" x14ac:dyDescent="0.3">
      <c r="A383" s="2" t="s">
        <v>781</v>
      </c>
      <c r="B383" s="3"/>
      <c r="C383" s="3"/>
      <c r="D383" s="3"/>
      <c r="E383" s="3">
        <v>1</v>
      </c>
      <c r="F383" s="3"/>
      <c r="G383" s="3"/>
      <c r="H383" s="3"/>
      <c r="I383" s="3"/>
      <c r="J383" s="3"/>
      <c r="K383" s="3"/>
      <c r="L383" s="3"/>
      <c r="M383" s="3"/>
      <c r="N383" s="3"/>
      <c r="O383" s="7"/>
      <c r="P383" s="3"/>
      <c r="Q383" s="3"/>
      <c r="R383" s="3"/>
      <c r="S383" s="3"/>
      <c r="T383" s="5">
        <v>1</v>
      </c>
      <c r="U383" s="3"/>
      <c r="V383" s="3"/>
      <c r="W383" s="3">
        <v>2</v>
      </c>
    </row>
    <row r="384" spans="1:23" x14ac:dyDescent="0.3">
      <c r="A384" s="10" t="s">
        <v>783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>
        <v>1</v>
      </c>
      <c r="U384" s="11"/>
      <c r="V384" s="11"/>
      <c r="W384" s="11">
        <v>1</v>
      </c>
    </row>
    <row r="385" spans="1:23" x14ac:dyDescent="0.3">
      <c r="A385" s="10" t="s">
        <v>785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>
        <v>1</v>
      </c>
      <c r="U385" s="11"/>
      <c r="V385" s="11"/>
      <c r="W385" s="11">
        <v>1</v>
      </c>
    </row>
    <row r="386" spans="1:23" x14ac:dyDescent="0.3">
      <c r="A386" s="8" t="s">
        <v>787</v>
      </c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>
        <v>1</v>
      </c>
      <c r="P386" s="9"/>
      <c r="Q386" s="9"/>
      <c r="R386" s="9"/>
      <c r="S386" s="9"/>
      <c r="T386" s="9">
        <v>1</v>
      </c>
      <c r="U386" s="9"/>
      <c r="V386" s="9"/>
      <c r="W386" s="9">
        <v>2</v>
      </c>
    </row>
    <row r="387" spans="1:23" x14ac:dyDescent="0.3">
      <c r="A387" s="2" t="s">
        <v>789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7"/>
      <c r="P387" s="3"/>
      <c r="Q387" s="3"/>
      <c r="R387" s="3"/>
      <c r="S387" s="3">
        <v>1</v>
      </c>
      <c r="T387" s="5">
        <v>1</v>
      </c>
      <c r="U387" s="3"/>
      <c r="V387" s="3"/>
      <c r="W387" s="3">
        <v>2</v>
      </c>
    </row>
    <row r="388" spans="1:23" x14ac:dyDescent="0.3">
      <c r="A388" s="10" t="s">
        <v>791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>
        <v>1</v>
      </c>
      <c r="U388" s="11"/>
      <c r="V388" s="11"/>
      <c r="W388" s="11">
        <v>1</v>
      </c>
    </row>
    <row r="389" spans="1:23" x14ac:dyDescent="0.3">
      <c r="A389" s="10" t="s">
        <v>793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>
        <v>1</v>
      </c>
      <c r="U389" s="11"/>
      <c r="V389" s="11"/>
      <c r="W389" s="11">
        <v>1</v>
      </c>
    </row>
    <row r="390" spans="1:23" x14ac:dyDescent="0.3">
      <c r="A390" s="8" t="s">
        <v>795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>
        <v>1</v>
      </c>
      <c r="P390" s="9"/>
      <c r="Q390" s="9"/>
      <c r="R390" s="9"/>
      <c r="S390" s="9"/>
      <c r="T390" s="9">
        <v>1</v>
      </c>
      <c r="U390" s="9"/>
      <c r="V390" s="9"/>
      <c r="W390" s="9">
        <v>2</v>
      </c>
    </row>
    <row r="391" spans="1:23" x14ac:dyDescent="0.3">
      <c r="A391" s="8" t="s">
        <v>797</v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>
        <v>1</v>
      </c>
      <c r="P391" s="9"/>
      <c r="Q391" s="9"/>
      <c r="R391" s="9"/>
      <c r="S391" s="9"/>
      <c r="T391" s="9">
        <v>1</v>
      </c>
      <c r="U391" s="9"/>
      <c r="V391" s="9"/>
      <c r="W391" s="9">
        <v>2</v>
      </c>
    </row>
    <row r="392" spans="1:23" x14ac:dyDescent="0.3">
      <c r="A392" s="2" t="s">
        <v>799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7"/>
      <c r="P392" s="3"/>
      <c r="Q392" s="3"/>
      <c r="R392" s="3"/>
      <c r="S392" s="3">
        <v>1</v>
      </c>
      <c r="T392" s="5">
        <v>1</v>
      </c>
      <c r="U392" s="3"/>
      <c r="V392" s="3"/>
      <c r="W392" s="3">
        <v>2</v>
      </c>
    </row>
    <row r="393" spans="1:23" x14ac:dyDescent="0.3">
      <c r="A393" s="10" t="s">
        <v>801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>
        <v>1</v>
      </c>
      <c r="U393" s="11"/>
      <c r="V393" s="11"/>
      <c r="W393" s="11">
        <v>1</v>
      </c>
    </row>
    <row r="394" spans="1:23" x14ac:dyDescent="0.3">
      <c r="A394" s="2" t="s">
        <v>803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7"/>
      <c r="P394" s="3"/>
      <c r="Q394" s="3"/>
      <c r="R394" s="3"/>
      <c r="S394" s="3">
        <v>1</v>
      </c>
      <c r="T394" s="5">
        <v>1</v>
      </c>
      <c r="U394" s="3"/>
      <c r="V394" s="3"/>
      <c r="W394" s="3">
        <v>2</v>
      </c>
    </row>
    <row r="395" spans="1:23" x14ac:dyDescent="0.3">
      <c r="A395" s="2" t="s">
        <v>805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7"/>
      <c r="P395" s="3"/>
      <c r="Q395" s="3"/>
      <c r="R395" s="3"/>
      <c r="S395" s="3">
        <v>1</v>
      </c>
      <c r="T395" s="5">
        <v>1</v>
      </c>
      <c r="U395" s="3"/>
      <c r="V395" s="3"/>
      <c r="W395" s="3">
        <v>2</v>
      </c>
    </row>
    <row r="396" spans="1:23" x14ac:dyDescent="0.3">
      <c r="A396" s="2" t="s">
        <v>807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7"/>
      <c r="P396" s="3"/>
      <c r="Q396" s="3"/>
      <c r="R396" s="3"/>
      <c r="S396" s="3">
        <v>1</v>
      </c>
      <c r="T396" s="5">
        <v>1</v>
      </c>
      <c r="U396" s="3"/>
      <c r="V396" s="3"/>
      <c r="W396" s="3">
        <v>2</v>
      </c>
    </row>
    <row r="397" spans="1:23" x14ac:dyDescent="0.3">
      <c r="A397" s="10" t="s">
        <v>809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>
        <v>1</v>
      </c>
      <c r="U397" s="11"/>
      <c r="V397" s="11"/>
      <c r="W397" s="11">
        <v>1</v>
      </c>
    </row>
    <row r="398" spans="1:23" x14ac:dyDescent="0.3">
      <c r="A398" s="2" t="s">
        <v>811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7"/>
      <c r="P398" s="3"/>
      <c r="Q398" s="3"/>
      <c r="R398" s="3"/>
      <c r="S398" s="3">
        <v>1</v>
      </c>
      <c r="T398" s="5">
        <v>1</v>
      </c>
      <c r="U398" s="3"/>
      <c r="V398" s="3"/>
      <c r="W398" s="3">
        <v>2</v>
      </c>
    </row>
    <row r="399" spans="1:23" x14ac:dyDescent="0.3">
      <c r="A399" s="8" t="s">
        <v>813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>
        <v>1</v>
      </c>
      <c r="P399" s="9"/>
      <c r="Q399" s="9"/>
      <c r="R399" s="9"/>
      <c r="S399" s="9"/>
      <c r="T399" s="9">
        <v>1</v>
      </c>
      <c r="U399" s="9"/>
      <c r="V399" s="9"/>
      <c r="W399" s="9">
        <v>2</v>
      </c>
    </row>
    <row r="400" spans="1:23" x14ac:dyDescent="0.3">
      <c r="A400" s="10" t="s">
        <v>815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>
        <v>1</v>
      </c>
      <c r="U400" s="11"/>
      <c r="V400" s="11"/>
      <c r="W400" s="11">
        <v>1</v>
      </c>
    </row>
    <row r="401" spans="1:23" x14ac:dyDescent="0.3">
      <c r="A401" s="2" t="s">
        <v>817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7"/>
      <c r="P401" s="3"/>
      <c r="Q401" s="3"/>
      <c r="R401" s="3"/>
      <c r="S401" s="3">
        <v>1</v>
      </c>
      <c r="T401" s="5">
        <v>1</v>
      </c>
      <c r="U401" s="3"/>
      <c r="V401" s="3"/>
      <c r="W401" s="3">
        <v>2</v>
      </c>
    </row>
    <row r="402" spans="1:23" x14ac:dyDescent="0.3">
      <c r="A402" s="10" t="s">
        <v>819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>
        <v>1</v>
      </c>
      <c r="U402" s="11"/>
      <c r="V402" s="11"/>
      <c r="W402" s="11">
        <v>1</v>
      </c>
    </row>
    <row r="403" spans="1:23" x14ac:dyDescent="0.3">
      <c r="A403" s="10" t="s">
        <v>821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>
        <v>1</v>
      </c>
      <c r="U403" s="11"/>
      <c r="V403" s="11"/>
      <c r="W403" s="11">
        <v>1</v>
      </c>
    </row>
    <row r="404" spans="1:23" x14ac:dyDescent="0.3">
      <c r="A404" s="10" t="s">
        <v>823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>
        <v>1</v>
      </c>
      <c r="U404" s="11"/>
      <c r="V404" s="11"/>
      <c r="W404" s="11">
        <v>1</v>
      </c>
    </row>
    <row r="405" spans="1:23" x14ac:dyDescent="0.3">
      <c r="A405" s="8" t="s">
        <v>825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>
        <v>1</v>
      </c>
      <c r="P405" s="9"/>
      <c r="Q405" s="9"/>
      <c r="R405" s="9"/>
      <c r="S405" s="9"/>
      <c r="T405" s="9">
        <v>1</v>
      </c>
      <c r="U405" s="9"/>
      <c r="V405" s="9"/>
      <c r="W405" s="9">
        <v>2</v>
      </c>
    </row>
    <row r="406" spans="1:23" x14ac:dyDescent="0.3">
      <c r="A406" s="2" t="s">
        <v>827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7"/>
      <c r="P406" s="3"/>
      <c r="Q406" s="3"/>
      <c r="R406" s="3"/>
      <c r="S406" s="3">
        <v>1</v>
      </c>
      <c r="T406" s="5">
        <v>1</v>
      </c>
      <c r="U406" s="3"/>
      <c r="V406" s="3"/>
      <c r="W406" s="3">
        <v>2</v>
      </c>
    </row>
    <row r="407" spans="1:23" x14ac:dyDescent="0.3">
      <c r="A407" s="2" t="s">
        <v>829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7"/>
      <c r="P407" s="3"/>
      <c r="Q407" s="3"/>
      <c r="R407" s="3"/>
      <c r="S407" s="3">
        <v>1</v>
      </c>
      <c r="T407" s="5">
        <v>1</v>
      </c>
      <c r="U407" s="3"/>
      <c r="V407" s="3"/>
      <c r="W407" s="3">
        <v>2</v>
      </c>
    </row>
    <row r="408" spans="1:23" x14ac:dyDescent="0.3">
      <c r="A408" s="2" t="s">
        <v>831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7"/>
      <c r="P408" s="3"/>
      <c r="Q408" s="3"/>
      <c r="R408" s="3"/>
      <c r="S408" s="3">
        <v>1</v>
      </c>
      <c r="T408" s="5">
        <v>1</v>
      </c>
      <c r="U408" s="3"/>
      <c r="V408" s="3"/>
      <c r="W408" s="3">
        <v>2</v>
      </c>
    </row>
    <row r="409" spans="1:23" x14ac:dyDescent="0.3">
      <c r="A409" s="2" t="s">
        <v>833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7"/>
      <c r="P409" s="3"/>
      <c r="Q409" s="3"/>
      <c r="R409" s="3"/>
      <c r="S409" s="3">
        <v>1</v>
      </c>
      <c r="T409" s="5">
        <v>1</v>
      </c>
      <c r="U409" s="3"/>
      <c r="V409" s="3"/>
      <c r="W409" s="3">
        <v>2</v>
      </c>
    </row>
    <row r="410" spans="1:23" x14ac:dyDescent="0.3">
      <c r="A410" s="2" t="s">
        <v>835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7"/>
      <c r="P410" s="3"/>
      <c r="Q410" s="3"/>
      <c r="R410" s="3"/>
      <c r="S410" s="3">
        <v>1</v>
      </c>
      <c r="T410" s="5">
        <v>1</v>
      </c>
      <c r="U410" s="3"/>
      <c r="V410" s="3"/>
      <c r="W410" s="3">
        <v>2</v>
      </c>
    </row>
    <row r="411" spans="1:23" x14ac:dyDescent="0.3">
      <c r="A411" s="2" t="s">
        <v>837</v>
      </c>
      <c r="B411" s="3"/>
      <c r="C411" s="3"/>
      <c r="D411" s="3"/>
      <c r="E411" s="3">
        <v>1</v>
      </c>
      <c r="F411" s="3"/>
      <c r="G411" s="3"/>
      <c r="H411" s="3"/>
      <c r="I411" s="3"/>
      <c r="J411" s="3"/>
      <c r="K411" s="3"/>
      <c r="L411" s="3"/>
      <c r="M411" s="3"/>
      <c r="N411" s="3"/>
      <c r="O411" s="7"/>
      <c r="P411" s="3"/>
      <c r="Q411" s="3"/>
      <c r="R411" s="3"/>
      <c r="S411" s="3"/>
      <c r="T411" s="5">
        <v>1</v>
      </c>
      <c r="U411" s="3"/>
      <c r="V411" s="3"/>
      <c r="W411" s="3">
        <v>2</v>
      </c>
    </row>
    <row r="412" spans="1:23" x14ac:dyDescent="0.3">
      <c r="A412" s="10" t="s">
        <v>839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>
        <v>1</v>
      </c>
      <c r="U412" s="11"/>
      <c r="V412" s="11"/>
      <c r="W412" s="11">
        <v>1</v>
      </c>
    </row>
    <row r="413" spans="1:23" x14ac:dyDescent="0.3">
      <c r="A413" s="2" t="s">
        <v>841</v>
      </c>
      <c r="B413" s="3"/>
      <c r="C413" s="3"/>
      <c r="D413" s="3"/>
      <c r="E413" s="3">
        <v>1</v>
      </c>
      <c r="F413" s="3"/>
      <c r="G413" s="3"/>
      <c r="H413" s="3"/>
      <c r="I413" s="3"/>
      <c r="J413" s="3"/>
      <c r="K413" s="3"/>
      <c r="L413" s="3"/>
      <c r="M413" s="3"/>
      <c r="N413" s="3"/>
      <c r="O413" s="7"/>
      <c r="P413" s="3"/>
      <c r="Q413" s="3"/>
      <c r="R413" s="3"/>
      <c r="S413" s="3"/>
      <c r="T413" s="5">
        <v>1</v>
      </c>
      <c r="U413" s="3"/>
      <c r="V413" s="3"/>
      <c r="W413" s="3">
        <v>2</v>
      </c>
    </row>
    <row r="414" spans="1:23" x14ac:dyDescent="0.3">
      <c r="A414" s="10" t="s">
        <v>843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>
        <v>1</v>
      </c>
      <c r="U414" s="11"/>
      <c r="V414" s="11"/>
      <c r="W414" s="11">
        <v>1</v>
      </c>
    </row>
    <row r="415" spans="1:23" x14ac:dyDescent="0.3">
      <c r="A415" s="10" t="s">
        <v>845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>
        <v>1</v>
      </c>
      <c r="U415" s="11"/>
      <c r="V415" s="11"/>
      <c r="W415" s="11">
        <v>1</v>
      </c>
    </row>
    <row r="416" spans="1:23" x14ac:dyDescent="0.3">
      <c r="A416" s="2" t="s">
        <v>847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7"/>
      <c r="P416" s="3"/>
      <c r="Q416" s="3"/>
      <c r="R416" s="3"/>
      <c r="S416" s="3">
        <v>1</v>
      </c>
      <c r="T416" s="5">
        <v>1</v>
      </c>
      <c r="U416" s="3"/>
      <c r="V416" s="3"/>
      <c r="W416" s="3">
        <v>2</v>
      </c>
    </row>
    <row r="417" spans="1:23" x14ac:dyDescent="0.3">
      <c r="A417" s="2" t="s">
        <v>849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7"/>
      <c r="P417" s="3"/>
      <c r="Q417" s="3"/>
      <c r="R417" s="3"/>
      <c r="S417" s="3">
        <v>1</v>
      </c>
      <c r="T417" s="5">
        <v>1</v>
      </c>
      <c r="U417" s="3"/>
      <c r="V417" s="3"/>
      <c r="W417" s="3">
        <v>2</v>
      </c>
    </row>
    <row r="418" spans="1:23" x14ac:dyDescent="0.3">
      <c r="A418" s="2" t="s">
        <v>851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7"/>
      <c r="P418" s="3"/>
      <c r="Q418" s="3"/>
      <c r="R418" s="3"/>
      <c r="S418" s="3">
        <v>1</v>
      </c>
      <c r="T418" s="5">
        <v>1</v>
      </c>
      <c r="U418" s="3"/>
      <c r="V418" s="3"/>
      <c r="W418" s="3">
        <v>2</v>
      </c>
    </row>
    <row r="419" spans="1:23" x14ac:dyDescent="0.3">
      <c r="A419" s="2" t="s">
        <v>853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7"/>
      <c r="P419" s="3"/>
      <c r="Q419" s="3"/>
      <c r="R419" s="3"/>
      <c r="S419" s="3">
        <v>1</v>
      </c>
      <c r="T419" s="5">
        <v>1</v>
      </c>
      <c r="U419" s="3"/>
      <c r="V419" s="3"/>
      <c r="W419" s="3">
        <v>2</v>
      </c>
    </row>
    <row r="420" spans="1:23" x14ac:dyDescent="0.3">
      <c r="A420" s="2" t="s">
        <v>855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7"/>
      <c r="P420" s="3"/>
      <c r="Q420" s="3"/>
      <c r="R420" s="3"/>
      <c r="S420" s="3">
        <v>1</v>
      </c>
      <c r="T420" s="5">
        <v>1</v>
      </c>
      <c r="U420" s="3"/>
      <c r="V420" s="3"/>
      <c r="W420" s="3">
        <v>2</v>
      </c>
    </row>
    <row r="421" spans="1:23" x14ac:dyDescent="0.3">
      <c r="A421" s="10" t="s">
        <v>857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>
        <v>1</v>
      </c>
      <c r="U421" s="11"/>
      <c r="V421" s="11"/>
      <c r="W421" s="11">
        <v>1</v>
      </c>
    </row>
    <row r="422" spans="1:23" x14ac:dyDescent="0.3">
      <c r="A422" s="2" t="s">
        <v>859</v>
      </c>
      <c r="B422" s="3"/>
      <c r="C422" s="3"/>
      <c r="D422" s="3"/>
      <c r="E422" s="3">
        <v>1</v>
      </c>
      <c r="F422" s="3"/>
      <c r="G422" s="3"/>
      <c r="H422" s="3"/>
      <c r="I422" s="3"/>
      <c r="J422" s="3"/>
      <c r="K422" s="3"/>
      <c r="L422" s="3"/>
      <c r="M422" s="3"/>
      <c r="N422" s="3"/>
      <c r="O422" s="7"/>
      <c r="P422" s="3"/>
      <c r="Q422" s="3"/>
      <c r="R422" s="3"/>
      <c r="S422" s="3"/>
      <c r="T422" s="5">
        <v>1</v>
      </c>
      <c r="U422" s="3"/>
      <c r="V422" s="3"/>
      <c r="W422" s="3">
        <v>2</v>
      </c>
    </row>
    <row r="423" spans="1:23" x14ac:dyDescent="0.3">
      <c r="A423" s="2" t="s">
        <v>861</v>
      </c>
      <c r="B423" s="3"/>
      <c r="C423" s="3"/>
      <c r="D423" s="3"/>
      <c r="E423" s="3">
        <v>1</v>
      </c>
      <c r="F423" s="3"/>
      <c r="G423" s="3"/>
      <c r="H423" s="3"/>
      <c r="I423" s="3"/>
      <c r="J423" s="3"/>
      <c r="K423" s="3"/>
      <c r="L423" s="3"/>
      <c r="M423" s="3"/>
      <c r="N423" s="3"/>
      <c r="O423" s="7"/>
      <c r="P423" s="3"/>
      <c r="Q423" s="3"/>
      <c r="R423" s="3"/>
      <c r="S423" s="3"/>
      <c r="T423" s="5">
        <v>1</v>
      </c>
      <c r="U423" s="3"/>
      <c r="V423" s="3"/>
      <c r="W423" s="3">
        <v>2</v>
      </c>
    </row>
    <row r="424" spans="1:23" x14ac:dyDescent="0.3">
      <c r="A424" s="10" t="s">
        <v>863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>
        <v>1</v>
      </c>
      <c r="U424" s="11"/>
      <c r="V424" s="11"/>
      <c r="W424" s="11">
        <v>1</v>
      </c>
    </row>
    <row r="425" spans="1:23" x14ac:dyDescent="0.3">
      <c r="A425" s="2" t="s">
        <v>865</v>
      </c>
      <c r="B425" s="3"/>
      <c r="C425" s="3"/>
      <c r="D425" s="3"/>
      <c r="E425" s="3"/>
      <c r="F425" s="3">
        <v>1</v>
      </c>
      <c r="G425" s="3"/>
      <c r="H425" s="3"/>
      <c r="I425" s="3"/>
      <c r="J425" s="3"/>
      <c r="K425" s="3"/>
      <c r="L425" s="3"/>
      <c r="M425" s="3"/>
      <c r="N425" s="3"/>
      <c r="O425" s="7"/>
      <c r="P425" s="3"/>
      <c r="Q425" s="3"/>
      <c r="R425" s="3"/>
      <c r="S425" s="3"/>
      <c r="T425" s="5">
        <v>1</v>
      </c>
      <c r="U425" s="3"/>
      <c r="V425" s="3"/>
      <c r="W425" s="3">
        <v>2</v>
      </c>
    </row>
    <row r="426" spans="1:23" x14ac:dyDescent="0.3">
      <c r="A426" s="10" t="s">
        <v>867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>
        <v>1</v>
      </c>
      <c r="U426" s="11"/>
      <c r="V426" s="11"/>
      <c r="W426" s="11">
        <v>1</v>
      </c>
    </row>
    <row r="427" spans="1:23" x14ac:dyDescent="0.3">
      <c r="A427" s="8" t="s">
        <v>869</v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>
        <v>1</v>
      </c>
      <c r="P427" s="9"/>
      <c r="Q427" s="9"/>
      <c r="R427" s="9"/>
      <c r="S427" s="9"/>
      <c r="T427" s="9">
        <v>1</v>
      </c>
      <c r="U427" s="9"/>
      <c r="V427" s="9"/>
      <c r="W427" s="9">
        <v>2</v>
      </c>
    </row>
    <row r="428" spans="1:23" x14ac:dyDescent="0.3">
      <c r="A428" s="10" t="s">
        <v>871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>
        <v>1</v>
      </c>
      <c r="U428" s="11"/>
      <c r="V428" s="11"/>
      <c r="W428" s="11">
        <v>1</v>
      </c>
    </row>
    <row r="429" spans="1:23" x14ac:dyDescent="0.3">
      <c r="A429" s="10" t="s">
        <v>873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>
        <v>1</v>
      </c>
      <c r="U429" s="11"/>
      <c r="V429" s="11"/>
      <c r="W429" s="11">
        <v>1</v>
      </c>
    </row>
    <row r="430" spans="1:23" x14ac:dyDescent="0.3">
      <c r="A430" s="8" t="s">
        <v>875</v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>
        <v>1</v>
      </c>
      <c r="P430" s="9"/>
      <c r="Q430" s="9"/>
      <c r="R430" s="9"/>
      <c r="S430" s="9"/>
      <c r="T430" s="9">
        <v>1</v>
      </c>
      <c r="U430" s="9"/>
      <c r="V430" s="9"/>
      <c r="W430" s="9">
        <v>2</v>
      </c>
    </row>
    <row r="431" spans="1:23" x14ac:dyDescent="0.3">
      <c r="A431" s="2" t="s">
        <v>877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7"/>
      <c r="P431" s="3"/>
      <c r="Q431" s="3"/>
      <c r="R431" s="3"/>
      <c r="S431" s="3">
        <v>1</v>
      </c>
      <c r="T431" s="5">
        <v>1</v>
      </c>
      <c r="U431" s="3"/>
      <c r="V431" s="3"/>
      <c r="W431" s="3">
        <v>2</v>
      </c>
    </row>
    <row r="432" spans="1:23" x14ac:dyDescent="0.3">
      <c r="A432" s="10" t="s">
        <v>879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>
        <v>1</v>
      </c>
      <c r="U432" s="11"/>
      <c r="V432" s="11"/>
      <c r="W432" s="11">
        <v>1</v>
      </c>
    </row>
    <row r="433" spans="1:23" x14ac:dyDescent="0.3">
      <c r="A433" s="10" t="s">
        <v>881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>
        <v>1</v>
      </c>
      <c r="U433" s="11"/>
      <c r="V433" s="11"/>
      <c r="W433" s="11">
        <v>1</v>
      </c>
    </row>
    <row r="434" spans="1:23" x14ac:dyDescent="0.3">
      <c r="A434" s="10" t="s">
        <v>883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>
        <v>1</v>
      </c>
      <c r="U434" s="11"/>
      <c r="V434" s="11"/>
      <c r="W434" s="11">
        <v>1</v>
      </c>
    </row>
    <row r="435" spans="1:23" x14ac:dyDescent="0.3">
      <c r="A435" s="8" t="s">
        <v>885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>
        <v>1</v>
      </c>
      <c r="P435" s="9"/>
      <c r="Q435" s="9"/>
      <c r="R435" s="9"/>
      <c r="S435" s="9"/>
      <c r="T435" s="9">
        <v>1</v>
      </c>
      <c r="U435" s="9"/>
      <c r="V435" s="9"/>
      <c r="W435" s="9">
        <v>2</v>
      </c>
    </row>
    <row r="436" spans="1:23" x14ac:dyDescent="0.3">
      <c r="A436" s="10" t="s">
        <v>887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>
        <v>1</v>
      </c>
      <c r="U436" s="11"/>
      <c r="V436" s="11"/>
      <c r="W436" s="11">
        <v>1</v>
      </c>
    </row>
    <row r="437" spans="1:23" x14ac:dyDescent="0.3">
      <c r="A437" s="2" t="s">
        <v>889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7"/>
      <c r="P437" s="3"/>
      <c r="Q437" s="3"/>
      <c r="R437" s="3"/>
      <c r="S437" s="3">
        <v>1</v>
      </c>
      <c r="T437" s="5">
        <v>1</v>
      </c>
      <c r="U437" s="3"/>
      <c r="V437" s="3"/>
      <c r="W437" s="3">
        <v>2</v>
      </c>
    </row>
    <row r="438" spans="1:23" x14ac:dyDescent="0.3">
      <c r="A438" s="2" t="s">
        <v>891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7"/>
      <c r="P438" s="3"/>
      <c r="Q438" s="3"/>
      <c r="R438" s="3"/>
      <c r="S438" s="3">
        <v>1</v>
      </c>
      <c r="T438" s="5">
        <v>1</v>
      </c>
      <c r="U438" s="3"/>
      <c r="V438" s="3"/>
      <c r="W438" s="3">
        <v>2</v>
      </c>
    </row>
    <row r="439" spans="1:23" x14ac:dyDescent="0.3">
      <c r="A439" s="10" t="s">
        <v>893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>
        <v>1</v>
      </c>
      <c r="U439" s="11"/>
      <c r="V439" s="11"/>
      <c r="W439" s="11">
        <v>1</v>
      </c>
    </row>
    <row r="440" spans="1:23" x14ac:dyDescent="0.3">
      <c r="A440" s="8" t="s">
        <v>895</v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>
        <v>1</v>
      </c>
      <c r="P440" s="9"/>
      <c r="Q440" s="9"/>
      <c r="R440" s="9"/>
      <c r="S440" s="9"/>
      <c r="T440" s="9">
        <v>1</v>
      </c>
      <c r="U440" s="9"/>
      <c r="V440" s="9"/>
      <c r="W440" s="9">
        <v>2</v>
      </c>
    </row>
    <row r="441" spans="1:23" x14ac:dyDescent="0.3">
      <c r="A441" s="10" t="s">
        <v>897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>
        <v>1</v>
      </c>
      <c r="U441" s="11"/>
      <c r="V441" s="11"/>
      <c r="W441" s="11">
        <v>1</v>
      </c>
    </row>
    <row r="442" spans="1:23" x14ac:dyDescent="0.3">
      <c r="A442" s="10" t="s">
        <v>899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>
        <v>1</v>
      </c>
      <c r="U442" s="11"/>
      <c r="V442" s="11"/>
      <c r="W442" s="11">
        <v>1</v>
      </c>
    </row>
    <row r="443" spans="1:23" x14ac:dyDescent="0.3">
      <c r="A443" s="2" t="s">
        <v>901</v>
      </c>
      <c r="B443" s="3"/>
      <c r="C443" s="3"/>
      <c r="D443" s="3"/>
      <c r="E443" s="3">
        <v>1</v>
      </c>
      <c r="F443" s="3"/>
      <c r="G443" s="3"/>
      <c r="H443" s="3"/>
      <c r="I443" s="3"/>
      <c r="J443" s="3"/>
      <c r="K443" s="3"/>
      <c r="L443" s="3"/>
      <c r="M443" s="3"/>
      <c r="N443" s="3"/>
      <c r="O443" s="7"/>
      <c r="P443" s="3"/>
      <c r="Q443" s="3"/>
      <c r="R443" s="3"/>
      <c r="S443" s="3"/>
      <c r="T443" s="5">
        <v>1</v>
      </c>
      <c r="U443" s="3"/>
      <c r="V443" s="3"/>
      <c r="W443" s="3">
        <v>2</v>
      </c>
    </row>
    <row r="444" spans="1:23" x14ac:dyDescent="0.3">
      <c r="A444" s="2" t="s">
        <v>903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7"/>
      <c r="P444" s="3"/>
      <c r="Q444" s="3"/>
      <c r="R444" s="3"/>
      <c r="S444" s="3">
        <v>2</v>
      </c>
      <c r="T444" s="5">
        <v>1</v>
      </c>
      <c r="U444" s="3"/>
      <c r="V444" s="3"/>
      <c r="W444" s="3">
        <v>3</v>
      </c>
    </row>
    <row r="445" spans="1:23" x14ac:dyDescent="0.3">
      <c r="A445" s="2" t="s">
        <v>905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7"/>
      <c r="P445" s="3"/>
      <c r="Q445" s="3"/>
      <c r="R445" s="3"/>
      <c r="S445" s="3">
        <v>1</v>
      </c>
      <c r="T445" s="5">
        <v>1</v>
      </c>
      <c r="U445" s="3"/>
      <c r="V445" s="3"/>
      <c r="W445" s="3">
        <v>2</v>
      </c>
    </row>
    <row r="446" spans="1:23" x14ac:dyDescent="0.3">
      <c r="A446" s="10" t="s">
        <v>907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>
        <v>1</v>
      </c>
      <c r="U446" s="11"/>
      <c r="V446" s="11"/>
      <c r="W446" s="11">
        <v>1</v>
      </c>
    </row>
    <row r="447" spans="1:23" x14ac:dyDescent="0.3">
      <c r="A447" s="8" t="s">
        <v>909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>
        <v>1</v>
      </c>
      <c r="P447" s="9"/>
      <c r="Q447" s="9"/>
      <c r="R447" s="9"/>
      <c r="S447" s="9"/>
      <c r="T447" s="9">
        <v>1</v>
      </c>
      <c r="U447" s="9"/>
      <c r="V447" s="9"/>
      <c r="W447" s="9">
        <v>2</v>
      </c>
    </row>
    <row r="448" spans="1:23" x14ac:dyDescent="0.3">
      <c r="A448" s="2" t="s">
        <v>911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7"/>
      <c r="P448" s="3">
        <v>1</v>
      </c>
      <c r="Q448" s="3"/>
      <c r="R448" s="3"/>
      <c r="S448" s="3"/>
      <c r="T448" s="5">
        <v>1</v>
      </c>
      <c r="U448" s="3"/>
      <c r="V448" s="3"/>
      <c r="W448" s="3">
        <v>2</v>
      </c>
    </row>
    <row r="449" spans="1:23" x14ac:dyDescent="0.3">
      <c r="A449" s="8" t="s">
        <v>915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>
        <v>1</v>
      </c>
      <c r="P449" s="9"/>
      <c r="Q449" s="9"/>
      <c r="R449" s="9"/>
      <c r="S449" s="9"/>
      <c r="T449" s="9">
        <v>1</v>
      </c>
      <c r="U449" s="9"/>
      <c r="V449" s="9"/>
      <c r="W449" s="9">
        <v>2</v>
      </c>
    </row>
    <row r="450" spans="1:23" x14ac:dyDescent="0.3">
      <c r="A450" s="2" t="s">
        <v>917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7"/>
      <c r="P450" s="3"/>
      <c r="Q450" s="3"/>
      <c r="R450" s="3"/>
      <c r="S450" s="3">
        <v>1</v>
      </c>
      <c r="T450" s="5">
        <v>1</v>
      </c>
      <c r="U450" s="3"/>
      <c r="V450" s="3"/>
      <c r="W450" s="3">
        <v>2</v>
      </c>
    </row>
    <row r="451" spans="1:23" x14ac:dyDescent="0.3">
      <c r="A451" s="2" t="s">
        <v>919</v>
      </c>
      <c r="B451" s="3"/>
      <c r="C451" s="3"/>
      <c r="D451" s="3"/>
      <c r="E451" s="3"/>
      <c r="F451" s="3"/>
      <c r="G451" s="3">
        <v>1</v>
      </c>
      <c r="H451" s="3"/>
      <c r="I451" s="3"/>
      <c r="J451" s="3"/>
      <c r="K451" s="3"/>
      <c r="L451" s="3"/>
      <c r="M451" s="3"/>
      <c r="N451" s="3"/>
      <c r="O451" s="7"/>
      <c r="P451" s="3"/>
      <c r="Q451" s="3"/>
      <c r="R451" s="3"/>
      <c r="S451" s="3"/>
      <c r="T451" s="5">
        <v>1</v>
      </c>
      <c r="U451" s="3"/>
      <c r="V451" s="3"/>
      <c r="W451" s="3">
        <v>2</v>
      </c>
    </row>
    <row r="452" spans="1:23" x14ac:dyDescent="0.3">
      <c r="A452" s="10" t="s">
        <v>922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>
        <v>1</v>
      </c>
      <c r="U452" s="11"/>
      <c r="V452" s="11"/>
      <c r="W452" s="11">
        <v>1</v>
      </c>
    </row>
    <row r="453" spans="1:23" x14ac:dyDescent="0.3">
      <c r="A453" s="2" t="s">
        <v>924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7"/>
      <c r="P453" s="3"/>
      <c r="Q453" s="3"/>
      <c r="R453" s="3"/>
      <c r="S453" s="3">
        <v>1</v>
      </c>
      <c r="T453" s="5">
        <v>1</v>
      </c>
      <c r="U453" s="3"/>
      <c r="V453" s="3"/>
      <c r="W453" s="3">
        <v>2</v>
      </c>
    </row>
    <row r="454" spans="1:23" x14ac:dyDescent="0.3">
      <c r="A454" s="10" t="s">
        <v>926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>
        <v>1</v>
      </c>
      <c r="U454" s="11"/>
      <c r="V454" s="11"/>
      <c r="W454" s="11">
        <v>1</v>
      </c>
    </row>
    <row r="455" spans="1:23" x14ac:dyDescent="0.3">
      <c r="A455" s="8" t="s">
        <v>928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>
        <v>1</v>
      </c>
      <c r="P455" s="9"/>
      <c r="Q455" s="9"/>
      <c r="R455" s="9"/>
      <c r="S455" s="9"/>
      <c r="T455" s="9">
        <v>1</v>
      </c>
      <c r="U455" s="9"/>
      <c r="V455" s="9"/>
      <c r="W455" s="9">
        <v>2</v>
      </c>
    </row>
    <row r="456" spans="1:23" x14ac:dyDescent="0.3">
      <c r="A456" s="10" t="s">
        <v>930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>
        <v>1</v>
      </c>
      <c r="U456" s="11"/>
      <c r="V456" s="11"/>
      <c r="W456" s="11">
        <v>1</v>
      </c>
    </row>
    <row r="457" spans="1:23" x14ac:dyDescent="0.3">
      <c r="A457" s="8" t="s">
        <v>932</v>
      </c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>
        <v>1</v>
      </c>
      <c r="P457" s="9"/>
      <c r="Q457" s="9"/>
      <c r="R457" s="9"/>
      <c r="S457" s="9"/>
      <c r="T457" s="9">
        <v>1</v>
      </c>
      <c r="U457" s="9"/>
      <c r="V457" s="9"/>
      <c r="W457" s="9">
        <v>2</v>
      </c>
    </row>
    <row r="458" spans="1:23" x14ac:dyDescent="0.3">
      <c r="A458" s="8" t="s">
        <v>934</v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>
        <v>1</v>
      </c>
      <c r="P458" s="9"/>
      <c r="Q458" s="9"/>
      <c r="R458" s="9"/>
      <c r="S458" s="9"/>
      <c r="T458" s="9">
        <v>1</v>
      </c>
      <c r="U458" s="9"/>
      <c r="V458" s="9"/>
      <c r="W458" s="9">
        <v>2</v>
      </c>
    </row>
    <row r="459" spans="1:23" x14ac:dyDescent="0.3">
      <c r="A459" s="10" t="s">
        <v>936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>
        <v>1</v>
      </c>
      <c r="U459" s="11"/>
      <c r="V459" s="11"/>
      <c r="W459" s="11">
        <v>1</v>
      </c>
    </row>
    <row r="460" spans="1:23" x14ac:dyDescent="0.3">
      <c r="A460" s="10" t="s">
        <v>938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>
        <v>1</v>
      </c>
      <c r="U460" s="11"/>
      <c r="V460" s="11"/>
      <c r="W460" s="11">
        <v>1</v>
      </c>
    </row>
    <row r="461" spans="1:23" x14ac:dyDescent="0.3">
      <c r="A461" s="10" t="s">
        <v>940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>
        <v>1</v>
      </c>
      <c r="U461" s="11"/>
      <c r="V461" s="11"/>
      <c r="W461" s="11">
        <v>1</v>
      </c>
    </row>
    <row r="462" spans="1:23" x14ac:dyDescent="0.3">
      <c r="A462" s="2" t="s">
        <v>942</v>
      </c>
      <c r="B462" s="3"/>
      <c r="C462" s="3"/>
      <c r="D462" s="3">
        <v>1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7"/>
      <c r="P462" s="3"/>
      <c r="Q462" s="3">
        <v>1</v>
      </c>
      <c r="R462" s="3"/>
      <c r="S462" s="3"/>
      <c r="T462" s="5">
        <v>1</v>
      </c>
      <c r="U462" s="3">
        <v>3</v>
      </c>
      <c r="V462" s="3"/>
      <c r="W462" s="3">
        <v>6</v>
      </c>
    </row>
    <row r="463" spans="1:23" x14ac:dyDescent="0.3">
      <c r="A463" s="8" t="s">
        <v>949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>
        <v>1</v>
      </c>
      <c r="P463" s="9"/>
      <c r="Q463" s="9"/>
      <c r="R463" s="9"/>
      <c r="S463" s="9"/>
      <c r="T463" s="9">
        <v>1</v>
      </c>
      <c r="U463" s="9"/>
      <c r="V463" s="9"/>
      <c r="W463" s="9">
        <v>2</v>
      </c>
    </row>
    <row r="464" spans="1:23" x14ac:dyDescent="0.3">
      <c r="A464" s="10" t="s">
        <v>951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>
        <v>1</v>
      </c>
      <c r="U464" s="11"/>
      <c r="V464" s="11"/>
      <c r="W464" s="11">
        <v>1</v>
      </c>
    </row>
    <row r="465" spans="1:23" x14ac:dyDescent="0.3">
      <c r="A465" s="8" t="s">
        <v>953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>
        <v>1</v>
      </c>
      <c r="P465" s="9"/>
      <c r="Q465" s="9"/>
      <c r="R465" s="9"/>
      <c r="S465" s="9"/>
      <c r="T465" s="9">
        <v>1</v>
      </c>
      <c r="U465" s="9"/>
      <c r="V465" s="9"/>
      <c r="W465" s="9">
        <v>2</v>
      </c>
    </row>
    <row r="466" spans="1:23" x14ac:dyDescent="0.3">
      <c r="A466" s="10" t="s">
        <v>955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>
        <v>1</v>
      </c>
      <c r="U466" s="11"/>
      <c r="V466" s="11"/>
      <c r="W466" s="11">
        <v>1</v>
      </c>
    </row>
    <row r="467" spans="1:23" x14ac:dyDescent="0.3">
      <c r="A467" s="8" t="s">
        <v>957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>
        <v>1</v>
      </c>
      <c r="P467" s="9"/>
      <c r="Q467" s="9"/>
      <c r="R467" s="9"/>
      <c r="S467" s="9"/>
      <c r="T467" s="9">
        <v>1</v>
      </c>
      <c r="U467" s="9"/>
      <c r="V467" s="9"/>
      <c r="W467" s="9">
        <v>2</v>
      </c>
    </row>
    <row r="468" spans="1:23" x14ac:dyDescent="0.3">
      <c r="A468" s="2" t="s">
        <v>959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>
        <v>1</v>
      </c>
      <c r="M468" s="3"/>
      <c r="N468" s="3"/>
      <c r="O468" s="7"/>
      <c r="P468" s="3"/>
      <c r="Q468" s="3"/>
      <c r="R468" s="3"/>
      <c r="S468" s="3"/>
      <c r="T468" s="5">
        <v>1</v>
      </c>
      <c r="U468" s="3"/>
      <c r="V468" s="3"/>
      <c r="W468" s="3">
        <v>2</v>
      </c>
    </row>
    <row r="469" spans="1:23" x14ac:dyDescent="0.3">
      <c r="A469" s="2" t="s">
        <v>962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7"/>
      <c r="P469" s="3"/>
      <c r="Q469" s="3"/>
      <c r="R469" s="3"/>
      <c r="S469" s="3">
        <v>1</v>
      </c>
      <c r="T469" s="5">
        <v>1</v>
      </c>
      <c r="U469" s="3"/>
      <c r="V469" s="3"/>
      <c r="W469" s="3">
        <v>2</v>
      </c>
    </row>
    <row r="470" spans="1:23" x14ac:dyDescent="0.3">
      <c r="A470" s="2" t="s">
        <v>964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7"/>
      <c r="P470" s="3"/>
      <c r="Q470" s="3"/>
      <c r="R470" s="3"/>
      <c r="S470" s="3">
        <v>3</v>
      </c>
      <c r="T470" s="5">
        <v>1</v>
      </c>
      <c r="U470" s="3"/>
      <c r="V470" s="3"/>
      <c r="W470" s="3">
        <v>4</v>
      </c>
    </row>
    <row r="471" spans="1:23" x14ac:dyDescent="0.3">
      <c r="A471" s="2" t="s">
        <v>966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7"/>
      <c r="P471" s="3"/>
      <c r="Q471" s="3"/>
      <c r="R471" s="3"/>
      <c r="S471" s="3">
        <v>2</v>
      </c>
      <c r="T471" s="5">
        <v>1</v>
      </c>
      <c r="U471" s="3"/>
      <c r="V471" s="3"/>
      <c r="W471" s="3">
        <v>3</v>
      </c>
    </row>
    <row r="472" spans="1:23" x14ac:dyDescent="0.3">
      <c r="A472" s="2" t="s">
        <v>968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7"/>
      <c r="P472" s="3"/>
      <c r="Q472" s="3"/>
      <c r="R472" s="3"/>
      <c r="S472" s="3">
        <v>1</v>
      </c>
      <c r="T472" s="5">
        <v>1</v>
      </c>
      <c r="U472" s="3"/>
      <c r="V472" s="3"/>
      <c r="W472" s="3">
        <v>2</v>
      </c>
    </row>
    <row r="473" spans="1:23" x14ac:dyDescent="0.3">
      <c r="A473" s="2" t="s">
        <v>970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7"/>
      <c r="P473" s="3"/>
      <c r="Q473" s="3"/>
      <c r="R473" s="3"/>
      <c r="S473" s="3">
        <v>1</v>
      </c>
      <c r="T473" s="5">
        <v>1</v>
      </c>
      <c r="U473" s="3"/>
      <c r="V473" s="3"/>
      <c r="W473" s="3">
        <v>2</v>
      </c>
    </row>
    <row r="474" spans="1:23" x14ac:dyDescent="0.3">
      <c r="A474" s="2" t="s">
        <v>972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7"/>
      <c r="P474" s="3"/>
      <c r="Q474" s="3"/>
      <c r="R474" s="3"/>
      <c r="S474" s="3">
        <v>1</v>
      </c>
      <c r="T474" s="5">
        <v>1</v>
      </c>
      <c r="U474" s="3"/>
      <c r="V474" s="3"/>
      <c r="W474" s="3">
        <v>2</v>
      </c>
    </row>
    <row r="475" spans="1:23" x14ac:dyDescent="0.3">
      <c r="A475" s="8" t="s">
        <v>974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>
        <v>1</v>
      </c>
      <c r="P475" s="9"/>
      <c r="Q475" s="9"/>
      <c r="R475" s="9"/>
      <c r="S475" s="9"/>
      <c r="T475" s="9">
        <v>1</v>
      </c>
      <c r="U475" s="9"/>
      <c r="V475" s="9"/>
      <c r="W475" s="9">
        <v>2</v>
      </c>
    </row>
    <row r="476" spans="1:23" x14ac:dyDescent="0.3">
      <c r="A476" s="8" t="s">
        <v>976</v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>
        <v>1</v>
      </c>
      <c r="P476" s="9"/>
      <c r="Q476" s="9"/>
      <c r="R476" s="9"/>
      <c r="S476" s="9"/>
      <c r="T476" s="9">
        <v>1</v>
      </c>
      <c r="U476" s="9"/>
      <c r="V476" s="9"/>
      <c r="W476" s="9">
        <v>2</v>
      </c>
    </row>
    <row r="477" spans="1:23" x14ac:dyDescent="0.3">
      <c r="A477" s="8" t="s">
        <v>978</v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>
        <v>1</v>
      </c>
      <c r="P477" s="9"/>
      <c r="Q477" s="9"/>
      <c r="R477" s="9"/>
      <c r="S477" s="9"/>
      <c r="T477" s="9">
        <v>1</v>
      </c>
      <c r="U477" s="9"/>
      <c r="V477" s="9"/>
      <c r="W477" s="9">
        <v>2</v>
      </c>
    </row>
    <row r="478" spans="1:23" x14ac:dyDescent="0.3">
      <c r="A478" s="8" t="s">
        <v>980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>
        <v>1</v>
      </c>
      <c r="P478" s="9"/>
      <c r="Q478" s="9"/>
      <c r="R478" s="9"/>
      <c r="S478" s="9"/>
      <c r="T478" s="9">
        <v>1</v>
      </c>
      <c r="U478" s="9"/>
      <c r="V478" s="9"/>
      <c r="W478" s="9">
        <v>2</v>
      </c>
    </row>
    <row r="479" spans="1:23" x14ac:dyDescent="0.3">
      <c r="A479" s="8" t="s">
        <v>982</v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>
        <v>1</v>
      </c>
      <c r="P479" s="9"/>
      <c r="Q479" s="9"/>
      <c r="R479" s="9"/>
      <c r="S479" s="9"/>
      <c r="T479" s="9">
        <v>1</v>
      </c>
      <c r="U479" s="9"/>
      <c r="V479" s="9"/>
      <c r="W479" s="9">
        <v>2</v>
      </c>
    </row>
    <row r="480" spans="1:23" x14ac:dyDescent="0.3">
      <c r="A480" s="8" t="s">
        <v>984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>
        <v>1</v>
      </c>
      <c r="P480" s="9"/>
      <c r="Q480" s="9"/>
      <c r="R480" s="9"/>
      <c r="S480" s="9"/>
      <c r="T480" s="9">
        <v>1</v>
      </c>
      <c r="U480" s="9"/>
      <c r="V480" s="9"/>
      <c r="W480" s="9">
        <v>2</v>
      </c>
    </row>
    <row r="481" spans="1:23" x14ac:dyDescent="0.3">
      <c r="A481" s="8" t="s">
        <v>986</v>
      </c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>
        <v>1</v>
      </c>
      <c r="P481" s="9"/>
      <c r="Q481" s="9"/>
      <c r="R481" s="9"/>
      <c r="S481" s="9"/>
      <c r="T481" s="9">
        <v>1</v>
      </c>
      <c r="U481" s="9"/>
      <c r="V481" s="9"/>
      <c r="W481" s="9">
        <v>2</v>
      </c>
    </row>
    <row r="482" spans="1:23" x14ac:dyDescent="0.3">
      <c r="A482" s="8" t="s">
        <v>988</v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>
        <v>1</v>
      </c>
      <c r="P482" s="9"/>
      <c r="Q482" s="9"/>
      <c r="R482" s="9"/>
      <c r="S482" s="9"/>
      <c r="T482" s="9">
        <v>1</v>
      </c>
      <c r="U482" s="9"/>
      <c r="V482" s="9"/>
      <c r="W482" s="9">
        <v>2</v>
      </c>
    </row>
    <row r="483" spans="1:23" x14ac:dyDescent="0.3">
      <c r="A483" s="2" t="s">
        <v>990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7"/>
      <c r="P483" s="3"/>
      <c r="Q483" s="3"/>
      <c r="R483" s="3"/>
      <c r="S483" s="3">
        <v>1</v>
      </c>
      <c r="T483" s="5">
        <v>1</v>
      </c>
      <c r="U483" s="3"/>
      <c r="V483" s="3"/>
      <c r="W483" s="3">
        <v>2</v>
      </c>
    </row>
    <row r="484" spans="1:23" x14ac:dyDescent="0.3">
      <c r="A484" s="2" t="s">
        <v>992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7"/>
      <c r="P484" s="3"/>
      <c r="Q484" s="3"/>
      <c r="R484" s="3"/>
      <c r="S484" s="3">
        <v>1</v>
      </c>
      <c r="T484" s="5">
        <v>1</v>
      </c>
      <c r="U484" s="3"/>
      <c r="V484" s="3"/>
      <c r="W484" s="3">
        <v>2</v>
      </c>
    </row>
    <row r="485" spans="1:23" x14ac:dyDescent="0.3">
      <c r="A485" s="8" t="s">
        <v>994</v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>
        <v>1</v>
      </c>
      <c r="P485" s="9"/>
      <c r="Q485" s="9"/>
      <c r="R485" s="9"/>
      <c r="S485" s="9"/>
      <c r="T485" s="9">
        <v>1</v>
      </c>
      <c r="U485" s="9"/>
      <c r="V485" s="9"/>
      <c r="W485" s="9">
        <v>2</v>
      </c>
    </row>
    <row r="486" spans="1:23" x14ac:dyDescent="0.3">
      <c r="A486" s="8" t="s">
        <v>996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>
        <v>1</v>
      </c>
      <c r="P486" s="9"/>
      <c r="Q486" s="9"/>
      <c r="R486" s="9"/>
      <c r="S486" s="9"/>
      <c r="T486" s="9">
        <v>1</v>
      </c>
      <c r="U486" s="9"/>
      <c r="V486" s="9"/>
      <c r="W486" s="9">
        <v>2</v>
      </c>
    </row>
    <row r="487" spans="1:23" x14ac:dyDescent="0.3">
      <c r="A487" s="2" t="s">
        <v>998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7"/>
      <c r="P487" s="3"/>
      <c r="Q487" s="3"/>
      <c r="R487" s="3"/>
      <c r="S487" s="3">
        <v>1</v>
      </c>
      <c r="T487" s="5">
        <v>1</v>
      </c>
      <c r="U487" s="3"/>
      <c r="V487" s="3"/>
      <c r="W487" s="3">
        <v>2</v>
      </c>
    </row>
    <row r="488" spans="1:23" x14ac:dyDescent="0.3">
      <c r="A488" s="10" t="s">
        <v>1000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>
        <v>1</v>
      </c>
      <c r="U488" s="11"/>
      <c r="V488" s="11"/>
      <c r="W488" s="11">
        <v>1</v>
      </c>
    </row>
    <row r="489" spans="1:23" x14ac:dyDescent="0.3">
      <c r="A489" s="2" t="s">
        <v>1002</v>
      </c>
      <c r="B489" s="3"/>
      <c r="C489" s="3"/>
      <c r="D489" s="3"/>
      <c r="E489" s="3"/>
      <c r="F489" s="3"/>
      <c r="G489" s="3"/>
      <c r="H489" s="3">
        <v>1</v>
      </c>
      <c r="I489" s="3"/>
      <c r="J489" s="3"/>
      <c r="K489" s="3"/>
      <c r="L489" s="3"/>
      <c r="M489" s="3"/>
      <c r="N489" s="3"/>
      <c r="O489" s="7"/>
      <c r="P489" s="3"/>
      <c r="Q489" s="3"/>
      <c r="R489" s="3"/>
      <c r="S489" s="3"/>
      <c r="T489" s="5">
        <v>1</v>
      </c>
      <c r="U489" s="3"/>
      <c r="V489" s="3"/>
      <c r="W489" s="3">
        <v>2</v>
      </c>
    </row>
    <row r="490" spans="1:23" x14ac:dyDescent="0.3">
      <c r="A490" s="10" t="s">
        <v>1004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>
        <v>1</v>
      </c>
      <c r="U490" s="11"/>
      <c r="V490" s="11"/>
      <c r="W490" s="11">
        <v>1</v>
      </c>
    </row>
    <row r="491" spans="1:23" x14ac:dyDescent="0.3">
      <c r="A491" s="8" t="s">
        <v>1006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>
        <v>1</v>
      </c>
      <c r="P491" s="9"/>
      <c r="Q491" s="9"/>
      <c r="R491" s="9"/>
      <c r="S491" s="9"/>
      <c r="T491" s="9">
        <v>1</v>
      </c>
      <c r="U491" s="9"/>
      <c r="V491" s="9"/>
      <c r="W491" s="9">
        <v>2</v>
      </c>
    </row>
    <row r="492" spans="1:23" x14ac:dyDescent="0.3">
      <c r="A492" s="2" t="s">
        <v>1008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7"/>
      <c r="P492" s="3"/>
      <c r="Q492" s="3"/>
      <c r="R492" s="3"/>
      <c r="S492" s="3">
        <v>1</v>
      </c>
      <c r="T492" s="5">
        <v>1</v>
      </c>
      <c r="U492" s="3"/>
      <c r="V492" s="3"/>
      <c r="W492" s="3">
        <v>2</v>
      </c>
    </row>
    <row r="493" spans="1:23" x14ac:dyDescent="0.3">
      <c r="A493" s="8" t="s">
        <v>1010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>
        <v>1</v>
      </c>
      <c r="P493" s="9"/>
      <c r="Q493" s="9"/>
      <c r="R493" s="9"/>
      <c r="S493" s="9"/>
      <c r="T493" s="9">
        <v>1</v>
      </c>
      <c r="U493" s="9"/>
      <c r="V493" s="9"/>
      <c r="W493" s="9">
        <v>2</v>
      </c>
    </row>
    <row r="494" spans="1:23" x14ac:dyDescent="0.3">
      <c r="A494" s="10" t="s">
        <v>1012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>
        <v>1</v>
      </c>
      <c r="U494" s="11"/>
      <c r="V494" s="11"/>
      <c r="W494" s="11">
        <v>1</v>
      </c>
    </row>
    <row r="495" spans="1:23" x14ac:dyDescent="0.3">
      <c r="A495" s="10" t="s">
        <v>1014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>
        <v>1</v>
      </c>
      <c r="U495" s="11"/>
      <c r="V495" s="11"/>
      <c r="W495" s="11">
        <v>1</v>
      </c>
    </row>
    <row r="496" spans="1:23" x14ac:dyDescent="0.3">
      <c r="A496" s="2" t="s">
        <v>1016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7"/>
      <c r="P496" s="3"/>
      <c r="Q496" s="3"/>
      <c r="R496" s="3"/>
      <c r="S496" s="3">
        <v>1</v>
      </c>
      <c r="T496" s="5">
        <v>1</v>
      </c>
      <c r="U496" s="3"/>
      <c r="V496" s="3"/>
      <c r="W496" s="3">
        <v>2</v>
      </c>
    </row>
    <row r="497" spans="1:23" x14ac:dyDescent="0.3">
      <c r="A497" s="2" t="s">
        <v>1018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7"/>
      <c r="P497" s="3"/>
      <c r="Q497" s="3"/>
      <c r="R497" s="3"/>
      <c r="S497" s="3">
        <v>1</v>
      </c>
      <c r="T497" s="5">
        <v>1</v>
      </c>
      <c r="U497" s="3"/>
      <c r="V497" s="3"/>
      <c r="W497" s="3">
        <v>2</v>
      </c>
    </row>
    <row r="498" spans="1:23" x14ac:dyDescent="0.3">
      <c r="A498" s="2" t="s">
        <v>1020</v>
      </c>
      <c r="B498" s="3"/>
      <c r="C498" s="3"/>
      <c r="D498" s="3"/>
      <c r="E498" s="3">
        <v>1</v>
      </c>
      <c r="F498" s="3"/>
      <c r="G498" s="3"/>
      <c r="H498" s="3"/>
      <c r="I498" s="3"/>
      <c r="J498" s="3"/>
      <c r="K498" s="3"/>
      <c r="L498" s="3"/>
      <c r="M498" s="3"/>
      <c r="N498" s="3"/>
      <c r="O498" s="7"/>
      <c r="P498" s="3"/>
      <c r="Q498" s="3"/>
      <c r="R498" s="3"/>
      <c r="S498" s="3"/>
      <c r="T498" s="5">
        <v>1</v>
      </c>
      <c r="U498" s="3"/>
      <c r="V498" s="3"/>
      <c r="W498" s="3">
        <v>2</v>
      </c>
    </row>
    <row r="499" spans="1:23" x14ac:dyDescent="0.3">
      <c r="A499" s="2" t="s">
        <v>1022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7"/>
      <c r="P499" s="3"/>
      <c r="Q499" s="3"/>
      <c r="R499" s="3"/>
      <c r="S499" s="3">
        <v>1</v>
      </c>
      <c r="T499" s="5">
        <v>2</v>
      </c>
      <c r="U499" s="3"/>
      <c r="V499" s="3"/>
      <c r="W499" s="3">
        <v>3</v>
      </c>
    </row>
    <row r="500" spans="1:23" x14ac:dyDescent="0.3">
      <c r="A500" s="10" t="s">
        <v>1024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>
        <v>1</v>
      </c>
      <c r="U500" s="11"/>
      <c r="V500" s="11"/>
      <c r="W500" s="11">
        <v>1</v>
      </c>
    </row>
    <row r="501" spans="1:23" x14ac:dyDescent="0.3">
      <c r="A501" s="10" t="s">
        <v>1026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>
        <v>1</v>
      </c>
      <c r="U501" s="11"/>
      <c r="V501" s="11"/>
      <c r="W501" s="11">
        <v>1</v>
      </c>
    </row>
    <row r="502" spans="1:23" x14ac:dyDescent="0.3">
      <c r="A502" s="2" t="s">
        <v>1028</v>
      </c>
      <c r="B502" s="3"/>
      <c r="C502" s="3"/>
      <c r="D502" s="3"/>
      <c r="E502" s="3"/>
      <c r="F502" s="3"/>
      <c r="G502" s="3"/>
      <c r="H502" s="3"/>
      <c r="I502" s="3"/>
      <c r="J502" s="3">
        <v>1</v>
      </c>
      <c r="K502" s="3">
        <v>1</v>
      </c>
      <c r="L502" s="3"/>
      <c r="M502" s="3"/>
      <c r="N502" s="3"/>
      <c r="O502" s="7"/>
      <c r="P502" s="3"/>
      <c r="Q502" s="3"/>
      <c r="R502" s="3">
        <v>1</v>
      </c>
      <c r="S502" s="3"/>
      <c r="T502" s="5">
        <v>1</v>
      </c>
      <c r="U502" s="3"/>
      <c r="V502" s="3"/>
      <c r="W502" s="3">
        <v>4</v>
      </c>
    </row>
    <row r="503" spans="1:23" x14ac:dyDescent="0.3">
      <c r="A503" s="10" t="s">
        <v>1034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>
        <v>1</v>
      </c>
      <c r="U503" s="11"/>
      <c r="V503" s="11"/>
      <c r="W503" s="11">
        <v>1</v>
      </c>
    </row>
    <row r="504" spans="1:23" x14ac:dyDescent="0.3">
      <c r="A504" s="8" t="s">
        <v>1036</v>
      </c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>
        <v>1</v>
      </c>
      <c r="P504" s="9"/>
      <c r="Q504" s="9"/>
      <c r="R504" s="9"/>
      <c r="S504" s="9"/>
      <c r="T504" s="9">
        <v>1</v>
      </c>
      <c r="U504" s="9"/>
      <c r="V504" s="9"/>
      <c r="W504" s="9">
        <v>2</v>
      </c>
    </row>
    <row r="505" spans="1:23" x14ac:dyDescent="0.3">
      <c r="A505" s="8" t="s">
        <v>1038</v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>
        <v>1</v>
      </c>
      <c r="P505" s="9"/>
      <c r="Q505" s="9"/>
      <c r="R505" s="9"/>
      <c r="S505" s="9"/>
      <c r="T505" s="9">
        <v>1</v>
      </c>
      <c r="U505" s="9"/>
      <c r="V505" s="9"/>
      <c r="W505" s="9">
        <v>2</v>
      </c>
    </row>
    <row r="506" spans="1:23" x14ac:dyDescent="0.3">
      <c r="A506" s="10" t="s">
        <v>1040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>
        <v>1</v>
      </c>
      <c r="U506" s="11"/>
      <c r="V506" s="11"/>
      <c r="W506" s="11">
        <v>1</v>
      </c>
    </row>
    <row r="507" spans="1:23" x14ac:dyDescent="0.3">
      <c r="A507" s="8" t="s">
        <v>1042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>
        <v>1</v>
      </c>
      <c r="P507" s="9"/>
      <c r="Q507" s="9"/>
      <c r="R507" s="9"/>
      <c r="S507" s="9"/>
      <c r="T507" s="9">
        <v>1</v>
      </c>
      <c r="U507" s="9"/>
      <c r="V507" s="9"/>
      <c r="W507" s="9">
        <v>2</v>
      </c>
    </row>
    <row r="508" spans="1:23" x14ac:dyDescent="0.3">
      <c r="A508" s="10" t="s">
        <v>1044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>
        <v>1</v>
      </c>
      <c r="U508" s="11"/>
      <c r="V508" s="11"/>
      <c r="W508" s="11">
        <v>1</v>
      </c>
    </row>
    <row r="509" spans="1:23" x14ac:dyDescent="0.3">
      <c r="A509" s="10" t="s">
        <v>1046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>
        <v>1</v>
      </c>
      <c r="U509" s="11"/>
      <c r="V509" s="11"/>
      <c r="W509" s="11">
        <v>1</v>
      </c>
    </row>
    <row r="510" spans="1:23" x14ac:dyDescent="0.3">
      <c r="A510" s="10" t="s">
        <v>1048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>
        <v>1</v>
      </c>
      <c r="U510" s="11"/>
      <c r="V510" s="11"/>
      <c r="W510" s="11">
        <v>1</v>
      </c>
    </row>
    <row r="511" spans="1:23" x14ac:dyDescent="0.3">
      <c r="A511" s="10" t="s">
        <v>1050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>
        <v>1</v>
      </c>
      <c r="U511" s="11"/>
      <c r="V511" s="11"/>
      <c r="W511" s="11">
        <v>1</v>
      </c>
    </row>
    <row r="512" spans="1:23" x14ac:dyDescent="0.3">
      <c r="A512" s="2" t="s">
        <v>1052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7"/>
      <c r="P512" s="3"/>
      <c r="Q512" s="3"/>
      <c r="R512" s="3"/>
      <c r="S512" s="3">
        <v>1</v>
      </c>
      <c r="T512" s="5">
        <v>1</v>
      </c>
      <c r="U512" s="3"/>
      <c r="V512" s="3"/>
      <c r="W512" s="3">
        <v>2</v>
      </c>
    </row>
    <row r="513" spans="1:23" x14ac:dyDescent="0.3">
      <c r="A513" s="10" t="s">
        <v>1054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>
        <v>1</v>
      </c>
      <c r="U513" s="11"/>
      <c r="V513" s="11"/>
      <c r="W513" s="11">
        <v>1</v>
      </c>
    </row>
    <row r="514" spans="1:23" x14ac:dyDescent="0.3">
      <c r="A514" s="2" t="s">
        <v>1056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7"/>
      <c r="P514" s="3"/>
      <c r="Q514" s="3"/>
      <c r="R514" s="3"/>
      <c r="S514" s="3">
        <v>1</v>
      </c>
      <c r="T514" s="5">
        <v>1</v>
      </c>
      <c r="U514" s="3"/>
      <c r="V514" s="3"/>
      <c r="W514" s="3">
        <v>2</v>
      </c>
    </row>
    <row r="515" spans="1:23" x14ac:dyDescent="0.3">
      <c r="A515" s="2" t="s">
        <v>1058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7"/>
      <c r="P515" s="3"/>
      <c r="Q515" s="3"/>
      <c r="R515" s="3"/>
      <c r="S515" s="3">
        <v>1</v>
      </c>
      <c r="T515" s="5">
        <v>1</v>
      </c>
      <c r="U515" s="3"/>
      <c r="V515" s="3"/>
      <c r="W515" s="3">
        <v>2</v>
      </c>
    </row>
    <row r="516" spans="1:23" x14ac:dyDescent="0.3">
      <c r="A516" s="8" t="s">
        <v>1060</v>
      </c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>
        <v>1</v>
      </c>
      <c r="P516" s="9"/>
      <c r="Q516" s="9"/>
      <c r="R516" s="9"/>
      <c r="S516" s="9"/>
      <c r="T516" s="9">
        <v>1</v>
      </c>
      <c r="U516" s="9"/>
      <c r="V516" s="9"/>
      <c r="W516" s="9">
        <v>2</v>
      </c>
    </row>
    <row r="517" spans="1:23" x14ac:dyDescent="0.3">
      <c r="A517" s="10" t="s">
        <v>1062</v>
      </c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>
        <v>1</v>
      </c>
      <c r="U517" s="11"/>
      <c r="V517" s="11"/>
      <c r="W517" s="11">
        <v>1</v>
      </c>
    </row>
    <row r="518" spans="1:23" x14ac:dyDescent="0.3">
      <c r="A518" s="10" t="s">
        <v>1064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>
        <v>1</v>
      </c>
      <c r="U518" s="11"/>
      <c r="V518" s="11"/>
      <c r="W518" s="11">
        <v>1</v>
      </c>
    </row>
    <row r="519" spans="1:23" x14ac:dyDescent="0.3">
      <c r="A519" s="2" t="s">
        <v>1066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7"/>
      <c r="P519" s="3"/>
      <c r="Q519" s="3"/>
      <c r="R519" s="3"/>
      <c r="S519" s="3">
        <v>1</v>
      </c>
      <c r="T519" s="5">
        <v>1</v>
      </c>
      <c r="U519" s="3"/>
      <c r="V519" s="3"/>
      <c r="W519" s="3">
        <v>2</v>
      </c>
    </row>
    <row r="520" spans="1:23" x14ac:dyDescent="0.3">
      <c r="A520" s="8" t="s">
        <v>1068</v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>
        <v>1</v>
      </c>
      <c r="P520" s="9"/>
      <c r="Q520" s="9"/>
      <c r="R520" s="9"/>
      <c r="S520" s="9"/>
      <c r="T520" s="9">
        <v>1</v>
      </c>
      <c r="U520" s="9"/>
      <c r="V520" s="9"/>
      <c r="W520" s="9">
        <v>2</v>
      </c>
    </row>
    <row r="521" spans="1:23" x14ac:dyDescent="0.3">
      <c r="A521" s="2" t="s">
        <v>1070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7"/>
      <c r="P521" s="3"/>
      <c r="Q521" s="3"/>
      <c r="R521" s="3"/>
      <c r="S521" s="3">
        <v>1</v>
      </c>
      <c r="T521" s="5">
        <v>1</v>
      </c>
      <c r="U521" s="3"/>
      <c r="V521" s="3"/>
      <c r="W521" s="3">
        <v>2</v>
      </c>
    </row>
    <row r="522" spans="1:23" x14ac:dyDescent="0.3">
      <c r="A522" s="10" t="s">
        <v>1072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>
        <v>1</v>
      </c>
      <c r="U522" s="11"/>
      <c r="V522" s="11"/>
      <c r="W522" s="11">
        <v>1</v>
      </c>
    </row>
    <row r="523" spans="1:23" x14ac:dyDescent="0.3">
      <c r="A523" s="10" t="s">
        <v>1074</v>
      </c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>
        <v>1</v>
      </c>
      <c r="U523" s="11"/>
      <c r="V523" s="11"/>
      <c r="W523" s="11">
        <v>1</v>
      </c>
    </row>
    <row r="524" spans="1:23" x14ac:dyDescent="0.3">
      <c r="A524" s="10" t="s">
        <v>1076</v>
      </c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>
        <v>1</v>
      </c>
      <c r="U524" s="11"/>
      <c r="V524" s="11"/>
      <c r="W524" s="11">
        <v>1</v>
      </c>
    </row>
    <row r="525" spans="1:23" x14ac:dyDescent="0.3">
      <c r="A525" s="2" t="s">
        <v>1078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7"/>
      <c r="P525" s="3"/>
      <c r="Q525" s="3"/>
      <c r="R525" s="3"/>
      <c r="S525" s="3">
        <v>1</v>
      </c>
      <c r="T525" s="5">
        <v>1</v>
      </c>
      <c r="U525" s="3"/>
      <c r="V525" s="3"/>
      <c r="W525" s="3">
        <v>2</v>
      </c>
    </row>
    <row r="526" spans="1:23" x14ac:dyDescent="0.3">
      <c r="A526" s="8" t="s">
        <v>1080</v>
      </c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>
        <v>1</v>
      </c>
      <c r="P526" s="9"/>
      <c r="Q526" s="9"/>
      <c r="R526" s="9"/>
      <c r="S526" s="9"/>
      <c r="T526" s="9">
        <v>1</v>
      </c>
      <c r="U526" s="9"/>
      <c r="V526" s="9"/>
      <c r="W526" s="9">
        <v>2</v>
      </c>
    </row>
    <row r="527" spans="1:23" x14ac:dyDescent="0.3">
      <c r="A527" s="8" t="s">
        <v>1082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>
        <v>1</v>
      </c>
      <c r="P527" s="9"/>
      <c r="Q527" s="9"/>
      <c r="R527" s="9"/>
      <c r="S527" s="9"/>
      <c r="T527" s="9">
        <v>1</v>
      </c>
      <c r="U527" s="9"/>
      <c r="V527" s="9"/>
      <c r="W527" s="9">
        <v>2</v>
      </c>
    </row>
    <row r="528" spans="1:23" x14ac:dyDescent="0.3">
      <c r="A528" s="2" t="s">
        <v>1084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7"/>
      <c r="P528" s="3"/>
      <c r="Q528" s="3"/>
      <c r="R528" s="3"/>
      <c r="S528" s="3">
        <v>1</v>
      </c>
      <c r="T528" s="5">
        <v>1</v>
      </c>
      <c r="U528" s="3"/>
      <c r="V528" s="3"/>
      <c r="W528" s="3">
        <v>2</v>
      </c>
    </row>
    <row r="529" spans="1:23" x14ac:dyDescent="0.3">
      <c r="A529" s="2" t="s">
        <v>1086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>
        <v>1</v>
      </c>
      <c r="O529" s="7">
        <v>1</v>
      </c>
      <c r="P529" s="3"/>
      <c r="Q529" s="3"/>
      <c r="R529" s="3"/>
      <c r="S529" s="3"/>
      <c r="T529" s="5">
        <v>1</v>
      </c>
      <c r="U529" s="3"/>
      <c r="V529" s="3"/>
      <c r="W529" s="3">
        <v>3</v>
      </c>
    </row>
    <row r="530" spans="1:23" x14ac:dyDescent="0.3">
      <c r="A530" s="10" t="s">
        <v>1088</v>
      </c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>
        <v>1</v>
      </c>
      <c r="U530" s="11"/>
      <c r="V530" s="11"/>
      <c r="W530" s="11">
        <v>1</v>
      </c>
    </row>
    <row r="531" spans="1:23" x14ac:dyDescent="0.3">
      <c r="A531" s="8" t="s">
        <v>1090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>
        <v>1</v>
      </c>
      <c r="P531" s="9"/>
      <c r="Q531" s="9"/>
      <c r="R531" s="9"/>
      <c r="S531" s="9"/>
      <c r="T531" s="9">
        <v>1</v>
      </c>
      <c r="U531" s="9"/>
      <c r="V531" s="9"/>
      <c r="W531" s="9">
        <v>2</v>
      </c>
    </row>
    <row r="532" spans="1:23" x14ac:dyDescent="0.3">
      <c r="A532" s="2" t="s">
        <v>1092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7"/>
      <c r="P532" s="3"/>
      <c r="Q532" s="3"/>
      <c r="R532" s="3"/>
      <c r="S532" s="3">
        <v>1</v>
      </c>
      <c r="T532" s="5">
        <v>1</v>
      </c>
      <c r="U532" s="3"/>
      <c r="V532" s="3"/>
      <c r="W532" s="3">
        <v>2</v>
      </c>
    </row>
    <row r="533" spans="1:23" x14ac:dyDescent="0.3">
      <c r="A533" s="10" t="s">
        <v>1094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>
        <v>1</v>
      </c>
      <c r="U533" s="11"/>
      <c r="V533" s="11"/>
      <c r="W533" s="11">
        <v>1</v>
      </c>
    </row>
    <row r="534" spans="1:23" x14ac:dyDescent="0.3">
      <c r="A534" s="2" t="s">
        <v>1096</v>
      </c>
      <c r="B534" s="3"/>
      <c r="C534" s="3"/>
      <c r="D534" s="3"/>
      <c r="E534" s="3"/>
      <c r="F534" s="3"/>
      <c r="G534" s="3"/>
      <c r="H534" s="3">
        <v>1</v>
      </c>
      <c r="I534" s="3"/>
      <c r="J534" s="3"/>
      <c r="K534" s="3"/>
      <c r="L534" s="3"/>
      <c r="M534" s="3"/>
      <c r="N534" s="3"/>
      <c r="O534" s="7"/>
      <c r="P534" s="3"/>
      <c r="Q534" s="3"/>
      <c r="R534" s="3"/>
      <c r="S534" s="3"/>
      <c r="T534" s="5">
        <v>1</v>
      </c>
      <c r="U534" s="3"/>
      <c r="V534" s="3"/>
      <c r="W534" s="3">
        <v>2</v>
      </c>
    </row>
    <row r="535" spans="1:23" x14ac:dyDescent="0.3">
      <c r="A535" s="10" t="s">
        <v>1098</v>
      </c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>
        <v>1</v>
      </c>
      <c r="U535" s="11"/>
      <c r="V535" s="11"/>
      <c r="W535" s="11">
        <v>1</v>
      </c>
    </row>
    <row r="536" spans="1:23" x14ac:dyDescent="0.3">
      <c r="A536" s="2" t="s">
        <v>1100</v>
      </c>
      <c r="B536" s="3"/>
      <c r="C536" s="3"/>
      <c r="D536" s="3"/>
      <c r="E536" s="3"/>
      <c r="F536" s="3">
        <v>1</v>
      </c>
      <c r="G536" s="3"/>
      <c r="H536" s="3"/>
      <c r="I536" s="3"/>
      <c r="J536" s="3"/>
      <c r="K536" s="3"/>
      <c r="L536" s="3"/>
      <c r="M536" s="3"/>
      <c r="N536" s="3"/>
      <c r="O536" s="7"/>
      <c r="P536" s="3"/>
      <c r="Q536" s="3"/>
      <c r="R536" s="3"/>
      <c r="S536" s="3"/>
      <c r="T536" s="5">
        <v>1</v>
      </c>
      <c r="U536" s="3"/>
      <c r="V536" s="3"/>
      <c r="W536" s="3">
        <v>2</v>
      </c>
    </row>
    <row r="537" spans="1:23" x14ac:dyDescent="0.3">
      <c r="A537" s="10" t="s">
        <v>1102</v>
      </c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>
        <v>1</v>
      </c>
      <c r="U537" s="11"/>
      <c r="V537" s="11"/>
      <c r="W537" s="11">
        <v>1</v>
      </c>
    </row>
    <row r="538" spans="1:23" x14ac:dyDescent="0.3">
      <c r="A538" s="2" t="s">
        <v>1937</v>
      </c>
      <c r="B538" s="3">
        <v>1</v>
      </c>
      <c r="C538" s="3">
        <v>1</v>
      </c>
      <c r="D538" s="3">
        <v>1</v>
      </c>
      <c r="E538" s="3">
        <v>13</v>
      </c>
      <c r="F538" s="3">
        <v>5</v>
      </c>
      <c r="G538" s="3">
        <v>1</v>
      </c>
      <c r="H538" s="3">
        <v>10</v>
      </c>
      <c r="I538" s="3">
        <v>1</v>
      </c>
      <c r="J538" s="3">
        <v>1</v>
      </c>
      <c r="K538" s="3">
        <v>1</v>
      </c>
      <c r="L538" s="3">
        <v>1</v>
      </c>
      <c r="M538" s="3">
        <v>1</v>
      </c>
      <c r="N538" s="3">
        <v>2</v>
      </c>
      <c r="O538" s="7">
        <v>114</v>
      </c>
      <c r="P538" s="3">
        <v>1</v>
      </c>
      <c r="Q538" s="3">
        <v>1</v>
      </c>
      <c r="R538" s="3">
        <v>1</v>
      </c>
      <c r="S538" s="3">
        <v>140</v>
      </c>
      <c r="T538" s="5">
        <v>535</v>
      </c>
      <c r="U538" s="3">
        <v>3</v>
      </c>
      <c r="V538" s="3">
        <v>1</v>
      </c>
      <c r="W538" s="3">
        <v>835</v>
      </c>
    </row>
  </sheetData>
  <conditionalFormatting sqref="W1:W4 W539:W1048576">
    <cfRule type="cellIs" dxfId="4" priority="5" operator="equal">
      <formula>1</formula>
    </cfRule>
  </conditionalFormatting>
  <conditionalFormatting sqref="O1:O4 O539:O1048576">
    <cfRule type="cellIs" dxfId="3" priority="4" operator="equal">
      <formula>1</formula>
    </cfRule>
  </conditionalFormatting>
  <conditionalFormatting sqref="T1:T4 T539:T1048576">
    <cfRule type="cellIs" dxfId="2" priority="3" operator="equal">
      <formula>1</formula>
    </cfRule>
  </conditionalFormatting>
  <conditionalFormatting sqref="W1:W1048576">
    <cfRule type="cellIs" dxfId="1" priority="2" operator="equal">
      <formula>1</formula>
    </cfRule>
  </conditionalFormatting>
  <conditionalFormatting sqref="O1:O1048576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7"/>
  <sheetViews>
    <sheetView topLeftCell="F471" workbookViewId="0">
      <selection activeCell="I297" sqref="I297"/>
    </sheetView>
  </sheetViews>
  <sheetFormatPr defaultRowHeight="14.4" x14ac:dyDescent="0.3"/>
  <cols>
    <col min="1" max="1" width="16.109375" bestFit="1" customWidth="1"/>
    <col min="2" max="2" width="10.109375" customWidth="1"/>
    <col min="3" max="3" width="77.5546875" bestFit="1" customWidth="1"/>
    <col min="4" max="4" width="3.5546875" bestFit="1" customWidth="1"/>
    <col min="5" max="5" width="97.6640625" bestFit="1" customWidth="1"/>
    <col min="6" max="6" width="3.5546875" bestFit="1" customWidth="1"/>
    <col min="7" max="7" width="9.5546875" bestFit="1" customWidth="1"/>
    <col min="8" max="8" width="15.21875" bestFit="1" customWidth="1"/>
    <col min="9" max="9" width="15" bestFit="1" customWidth="1"/>
  </cols>
  <sheetData>
    <row r="1" spans="1:23" x14ac:dyDescent="0.3">
      <c r="A1" t="s">
        <v>1104</v>
      </c>
      <c r="B1" t="s">
        <v>1105</v>
      </c>
      <c r="C1" t="s">
        <v>1106</v>
      </c>
      <c r="D1" t="s">
        <v>1107</v>
      </c>
      <c r="E1" t="s">
        <v>1108</v>
      </c>
      <c r="F1" t="s">
        <v>1109</v>
      </c>
      <c r="G1" t="s">
        <v>1110</v>
      </c>
    </row>
    <row r="2" spans="1:23" x14ac:dyDescent="0.3">
      <c r="A2" t="s">
        <v>8</v>
      </c>
      <c r="B2" t="s">
        <v>9</v>
      </c>
      <c r="C2" t="s">
        <v>1111</v>
      </c>
      <c r="E2" t="s">
        <v>1112</v>
      </c>
      <c r="G2" t="s">
        <v>1113</v>
      </c>
      <c r="H2" t="s">
        <v>1114</v>
      </c>
      <c r="I2" t="s">
        <v>1115</v>
      </c>
      <c r="J2" t="s">
        <v>1116</v>
      </c>
      <c r="K2" t="s">
        <v>1117</v>
      </c>
      <c r="L2" t="s">
        <v>1118</v>
      </c>
      <c r="M2" t="s">
        <v>1119</v>
      </c>
      <c r="N2" t="s">
        <v>1120</v>
      </c>
      <c r="O2" t="s">
        <v>1121</v>
      </c>
      <c r="P2" t="s">
        <v>1122</v>
      </c>
      <c r="Q2" t="s">
        <v>1123</v>
      </c>
      <c r="R2" t="s">
        <v>1124</v>
      </c>
      <c r="S2" t="s">
        <v>1125</v>
      </c>
      <c r="T2" t="s">
        <v>1126</v>
      </c>
      <c r="U2" t="s">
        <v>1127</v>
      </c>
      <c r="V2" t="s">
        <v>1128</v>
      </c>
      <c r="W2" t="s">
        <v>1129</v>
      </c>
    </row>
    <row r="3" spans="1:23" x14ac:dyDescent="0.3">
      <c r="A3" t="s">
        <v>12</v>
      </c>
      <c r="B3" t="s">
        <v>13</v>
      </c>
      <c r="C3" t="s">
        <v>1130</v>
      </c>
      <c r="E3" t="s">
        <v>1131</v>
      </c>
      <c r="G3" t="s">
        <v>1113</v>
      </c>
      <c r="H3" t="s">
        <v>1114</v>
      </c>
      <c r="I3" t="s">
        <v>1115</v>
      </c>
      <c r="J3" t="s">
        <v>1116</v>
      </c>
      <c r="K3" t="s">
        <v>1117</v>
      </c>
      <c r="L3" t="s">
        <v>1118</v>
      </c>
      <c r="M3" t="s">
        <v>1119</v>
      </c>
      <c r="N3" t="s">
        <v>1120</v>
      </c>
      <c r="O3" t="s">
        <v>1132</v>
      </c>
      <c r="P3" t="s">
        <v>1133</v>
      </c>
      <c r="Q3" t="s">
        <v>1134</v>
      </c>
      <c r="R3" t="s">
        <v>1135</v>
      </c>
      <c r="S3" t="s">
        <v>1136</v>
      </c>
      <c r="T3" t="s">
        <v>1137</v>
      </c>
      <c r="U3" t="s">
        <v>1138</v>
      </c>
    </row>
    <row r="4" spans="1:23" x14ac:dyDescent="0.3">
      <c r="A4" t="s">
        <v>14</v>
      </c>
      <c r="B4" t="s">
        <v>15</v>
      </c>
      <c r="C4" t="s">
        <v>1139</v>
      </c>
      <c r="E4" t="s">
        <v>1140</v>
      </c>
      <c r="G4" t="s">
        <v>1113</v>
      </c>
      <c r="H4" t="s">
        <v>1114</v>
      </c>
      <c r="I4" t="s">
        <v>1115</v>
      </c>
      <c r="J4" t="s">
        <v>1116</v>
      </c>
      <c r="K4" t="s">
        <v>1117</v>
      </c>
      <c r="L4" t="s">
        <v>1118</v>
      </c>
      <c r="M4" t="s">
        <v>1141</v>
      </c>
      <c r="N4" t="s">
        <v>1142</v>
      </c>
      <c r="O4" t="s">
        <v>1143</v>
      </c>
      <c r="P4" t="s">
        <v>1144</v>
      </c>
      <c r="Q4" t="s">
        <v>1145</v>
      </c>
      <c r="R4" t="s">
        <v>1146</v>
      </c>
      <c r="S4" t="s">
        <v>1147</v>
      </c>
      <c r="T4" t="s">
        <v>1148</v>
      </c>
    </row>
    <row r="5" spans="1:23" x14ac:dyDescent="0.3">
      <c r="A5" t="s">
        <v>18</v>
      </c>
      <c r="B5" t="s">
        <v>19</v>
      </c>
      <c r="C5" t="s">
        <v>1111</v>
      </c>
      <c r="E5" t="s">
        <v>1149</v>
      </c>
      <c r="G5" t="s">
        <v>1113</v>
      </c>
      <c r="H5" t="s">
        <v>1114</v>
      </c>
      <c r="I5" t="s">
        <v>1115</v>
      </c>
      <c r="J5" t="s">
        <v>1116</v>
      </c>
      <c r="K5" t="s">
        <v>1117</v>
      </c>
      <c r="L5" t="s">
        <v>1118</v>
      </c>
      <c r="M5" t="s">
        <v>1119</v>
      </c>
      <c r="N5" t="s">
        <v>1120</v>
      </c>
      <c r="O5" t="s">
        <v>1121</v>
      </c>
      <c r="P5" t="s">
        <v>1122</v>
      </c>
      <c r="Q5" t="s">
        <v>1123</v>
      </c>
      <c r="R5" t="s">
        <v>1124</v>
      </c>
      <c r="S5" t="s">
        <v>1125</v>
      </c>
      <c r="T5" t="s">
        <v>1126</v>
      </c>
      <c r="U5" t="s">
        <v>1127</v>
      </c>
      <c r="V5" t="s">
        <v>1128</v>
      </c>
      <c r="W5" t="s">
        <v>1129</v>
      </c>
    </row>
    <row r="6" spans="1:23" x14ac:dyDescent="0.3">
      <c r="A6" t="s">
        <v>20</v>
      </c>
      <c r="B6" t="s">
        <v>21</v>
      </c>
      <c r="C6" t="s">
        <v>1150</v>
      </c>
      <c r="E6" t="s">
        <v>1151</v>
      </c>
      <c r="G6" t="s">
        <v>1113</v>
      </c>
      <c r="H6" t="s">
        <v>1114</v>
      </c>
      <c r="I6" t="s">
        <v>1152</v>
      </c>
      <c r="J6" t="s">
        <v>1153</v>
      </c>
      <c r="K6" t="s">
        <v>1154</v>
      </c>
      <c r="L6" t="s">
        <v>1155</v>
      </c>
      <c r="M6" t="s">
        <v>1156</v>
      </c>
      <c r="N6" t="s">
        <v>1157</v>
      </c>
    </row>
    <row r="7" spans="1:23" x14ac:dyDescent="0.3">
      <c r="A7" t="s">
        <v>22</v>
      </c>
      <c r="B7" t="s">
        <v>23</v>
      </c>
      <c r="C7" t="s">
        <v>1150</v>
      </c>
      <c r="E7" t="s">
        <v>1151</v>
      </c>
      <c r="G7" t="s">
        <v>1113</v>
      </c>
      <c r="H7" t="s">
        <v>1114</v>
      </c>
      <c r="I7" t="s">
        <v>1152</v>
      </c>
      <c r="J7" t="s">
        <v>1153</v>
      </c>
      <c r="K7" t="s">
        <v>1154</v>
      </c>
      <c r="L7" t="s">
        <v>1155</v>
      </c>
      <c r="M7" t="s">
        <v>1156</v>
      </c>
      <c r="N7" t="s">
        <v>1157</v>
      </c>
    </row>
    <row r="8" spans="1:23" x14ac:dyDescent="0.3">
      <c r="A8" t="s">
        <v>24</v>
      </c>
      <c r="B8" t="s">
        <v>25</v>
      </c>
      <c r="C8" t="s">
        <v>1150</v>
      </c>
      <c r="E8" t="s">
        <v>1151</v>
      </c>
      <c r="G8" t="s">
        <v>1113</v>
      </c>
      <c r="H8" t="s">
        <v>1114</v>
      </c>
      <c r="I8" t="s">
        <v>1152</v>
      </c>
      <c r="J8" t="s">
        <v>1153</v>
      </c>
      <c r="K8" t="s">
        <v>1154</v>
      </c>
      <c r="L8" t="s">
        <v>1155</v>
      </c>
      <c r="M8" t="s">
        <v>1156</v>
      </c>
      <c r="N8" t="s">
        <v>1157</v>
      </c>
    </row>
    <row r="9" spans="1:23" x14ac:dyDescent="0.3">
      <c r="A9" t="s">
        <v>28</v>
      </c>
      <c r="B9" t="s">
        <v>29</v>
      </c>
      <c r="C9" t="s">
        <v>1158</v>
      </c>
      <c r="E9" t="s">
        <v>1159</v>
      </c>
      <c r="G9" t="s">
        <v>1113</v>
      </c>
      <c r="H9" t="s">
        <v>1114</v>
      </c>
      <c r="I9" t="s">
        <v>1160</v>
      </c>
      <c r="J9" t="s">
        <v>1161</v>
      </c>
      <c r="K9" t="s">
        <v>1162</v>
      </c>
      <c r="L9" t="s">
        <v>1163</v>
      </c>
      <c r="M9" t="s">
        <v>1164</v>
      </c>
      <c r="N9" t="s">
        <v>1165</v>
      </c>
      <c r="O9" t="s">
        <v>1166</v>
      </c>
    </row>
    <row r="10" spans="1:23" x14ac:dyDescent="0.3">
      <c r="A10" t="s">
        <v>30</v>
      </c>
      <c r="B10" t="s">
        <v>31</v>
      </c>
      <c r="C10" t="s">
        <v>1158</v>
      </c>
      <c r="E10" t="s">
        <v>1167</v>
      </c>
      <c r="G10" t="s">
        <v>1113</v>
      </c>
      <c r="H10" t="s">
        <v>1114</v>
      </c>
      <c r="I10" t="s">
        <v>1160</v>
      </c>
      <c r="J10" t="s">
        <v>1161</v>
      </c>
      <c r="K10" t="s">
        <v>1162</v>
      </c>
      <c r="L10" t="s">
        <v>1163</v>
      </c>
      <c r="M10" t="s">
        <v>1164</v>
      </c>
      <c r="N10" t="s">
        <v>1165</v>
      </c>
      <c r="O10" t="s">
        <v>1166</v>
      </c>
    </row>
    <row r="11" spans="1:23" x14ac:dyDescent="0.3">
      <c r="A11" t="s">
        <v>32</v>
      </c>
      <c r="B11" t="s">
        <v>33</v>
      </c>
      <c r="C11" t="s">
        <v>1158</v>
      </c>
      <c r="E11" t="s">
        <v>1168</v>
      </c>
      <c r="G11" t="s">
        <v>1113</v>
      </c>
      <c r="H11" t="s">
        <v>1114</v>
      </c>
      <c r="I11" t="s">
        <v>1160</v>
      </c>
      <c r="J11" t="s">
        <v>1161</v>
      </c>
      <c r="K11" t="s">
        <v>1162</v>
      </c>
      <c r="L11" t="s">
        <v>1163</v>
      </c>
      <c r="M11" t="s">
        <v>1164</v>
      </c>
      <c r="N11" t="s">
        <v>1165</v>
      </c>
      <c r="O11" t="s">
        <v>1166</v>
      </c>
    </row>
    <row r="12" spans="1:23" x14ac:dyDescent="0.3">
      <c r="A12" t="s">
        <v>34</v>
      </c>
      <c r="B12" t="s">
        <v>35</v>
      </c>
      <c r="C12" t="s">
        <v>1169</v>
      </c>
      <c r="E12" t="s">
        <v>1170</v>
      </c>
      <c r="G12" t="s">
        <v>1113</v>
      </c>
      <c r="H12" t="s">
        <v>1114</v>
      </c>
      <c r="I12" t="s">
        <v>1160</v>
      </c>
      <c r="J12" t="s">
        <v>1161</v>
      </c>
      <c r="K12" t="s">
        <v>1162</v>
      </c>
      <c r="L12" t="s">
        <v>1171</v>
      </c>
      <c r="M12" t="s">
        <v>1172</v>
      </c>
      <c r="N12" t="s">
        <v>1173</v>
      </c>
      <c r="O12" t="s">
        <v>1174</v>
      </c>
      <c r="P12" t="s">
        <v>1175</v>
      </c>
    </row>
    <row r="13" spans="1:23" x14ac:dyDescent="0.3">
      <c r="A13" t="s">
        <v>36</v>
      </c>
      <c r="B13" t="s">
        <v>37</v>
      </c>
      <c r="C13" t="s">
        <v>1169</v>
      </c>
      <c r="E13" t="s">
        <v>1176</v>
      </c>
      <c r="G13" t="s">
        <v>1113</v>
      </c>
      <c r="H13" t="s">
        <v>1114</v>
      </c>
      <c r="I13" t="s">
        <v>1160</v>
      </c>
      <c r="J13" t="s">
        <v>1161</v>
      </c>
      <c r="K13" t="s">
        <v>1162</v>
      </c>
      <c r="L13" t="s">
        <v>1171</v>
      </c>
      <c r="M13" t="s">
        <v>1172</v>
      </c>
      <c r="N13" t="s">
        <v>1173</v>
      </c>
      <c r="O13" t="s">
        <v>1174</v>
      </c>
      <c r="P13" t="s">
        <v>1175</v>
      </c>
    </row>
    <row r="14" spans="1:23" x14ac:dyDescent="0.3">
      <c r="A14" t="s">
        <v>39</v>
      </c>
      <c r="B14" t="s">
        <v>40</v>
      </c>
      <c r="C14" t="s">
        <v>1169</v>
      </c>
      <c r="E14" t="s">
        <v>1177</v>
      </c>
      <c r="G14" t="s">
        <v>1113</v>
      </c>
      <c r="H14" t="s">
        <v>1114</v>
      </c>
      <c r="I14" t="s">
        <v>1160</v>
      </c>
      <c r="J14" t="s">
        <v>1161</v>
      </c>
      <c r="K14" t="s">
        <v>1162</v>
      </c>
      <c r="L14" t="s">
        <v>1171</v>
      </c>
      <c r="M14" t="s">
        <v>1172</v>
      </c>
      <c r="N14" t="s">
        <v>1173</v>
      </c>
      <c r="O14" t="s">
        <v>1174</v>
      </c>
      <c r="P14" t="s">
        <v>1175</v>
      </c>
    </row>
    <row r="15" spans="1:23" x14ac:dyDescent="0.3">
      <c r="A15" t="s">
        <v>41</v>
      </c>
      <c r="B15" t="s">
        <v>42</v>
      </c>
      <c r="C15" t="s">
        <v>1178</v>
      </c>
      <c r="E15" t="s">
        <v>1179</v>
      </c>
      <c r="G15" t="s">
        <v>1113</v>
      </c>
      <c r="H15" t="s">
        <v>1180</v>
      </c>
      <c r="I15" t="s">
        <v>1181</v>
      </c>
      <c r="J15" t="s">
        <v>1182</v>
      </c>
    </row>
    <row r="16" spans="1:23" x14ac:dyDescent="0.3">
      <c r="A16" t="s">
        <v>43</v>
      </c>
      <c r="B16" t="s">
        <v>44</v>
      </c>
      <c r="C16" t="s">
        <v>1178</v>
      </c>
      <c r="E16" t="s">
        <v>1179</v>
      </c>
      <c r="G16" t="s">
        <v>1113</v>
      </c>
      <c r="H16" t="s">
        <v>1180</v>
      </c>
      <c r="I16" t="s">
        <v>1181</v>
      </c>
      <c r="J16" t="s">
        <v>1182</v>
      </c>
    </row>
    <row r="17" spans="1:23" x14ac:dyDescent="0.3">
      <c r="A17" t="s">
        <v>45</v>
      </c>
      <c r="B17" t="s">
        <v>46</v>
      </c>
      <c r="C17" t="s">
        <v>1178</v>
      </c>
      <c r="E17" t="s">
        <v>1179</v>
      </c>
      <c r="G17" t="s">
        <v>1113</v>
      </c>
      <c r="H17" t="s">
        <v>1180</v>
      </c>
      <c r="I17" t="s">
        <v>1181</v>
      </c>
      <c r="J17" t="s">
        <v>1182</v>
      </c>
    </row>
    <row r="18" spans="1:23" x14ac:dyDescent="0.3">
      <c r="A18" t="s">
        <v>47</v>
      </c>
      <c r="B18" t="s">
        <v>48</v>
      </c>
      <c r="C18" t="s">
        <v>1183</v>
      </c>
      <c r="E18" t="s">
        <v>1184</v>
      </c>
      <c r="G18" t="s">
        <v>1113</v>
      </c>
      <c r="H18" t="s">
        <v>1114</v>
      </c>
      <c r="I18" t="s">
        <v>1115</v>
      </c>
      <c r="J18" t="s">
        <v>1116</v>
      </c>
      <c r="K18" t="s">
        <v>1117</v>
      </c>
      <c r="L18" t="s">
        <v>1118</v>
      </c>
      <c r="M18" t="s">
        <v>1119</v>
      </c>
      <c r="N18" t="s">
        <v>1120</v>
      </c>
      <c r="O18" t="s">
        <v>1121</v>
      </c>
      <c r="P18" t="s">
        <v>1185</v>
      </c>
      <c r="Q18" t="s">
        <v>1186</v>
      </c>
      <c r="R18" t="s">
        <v>1187</v>
      </c>
      <c r="S18" t="s">
        <v>1188</v>
      </c>
      <c r="T18" t="s">
        <v>1189</v>
      </c>
    </row>
    <row r="19" spans="1:23" x14ac:dyDescent="0.3">
      <c r="A19" t="s">
        <v>49</v>
      </c>
      <c r="B19" t="s">
        <v>50</v>
      </c>
      <c r="C19" t="s">
        <v>1190</v>
      </c>
      <c r="E19" t="s">
        <v>1191</v>
      </c>
      <c r="G19" t="s">
        <v>1113</v>
      </c>
      <c r="H19" t="s">
        <v>1114</v>
      </c>
      <c r="I19" t="s">
        <v>1115</v>
      </c>
      <c r="J19" t="s">
        <v>1116</v>
      </c>
      <c r="K19" t="s">
        <v>1117</v>
      </c>
      <c r="L19" t="s">
        <v>1118</v>
      </c>
      <c r="M19" t="s">
        <v>1119</v>
      </c>
      <c r="N19" t="s">
        <v>1120</v>
      </c>
      <c r="O19" t="s">
        <v>1121</v>
      </c>
      <c r="P19" t="s">
        <v>1122</v>
      </c>
      <c r="Q19" t="s">
        <v>1123</v>
      </c>
      <c r="R19" t="s">
        <v>1124</v>
      </c>
      <c r="S19" t="s">
        <v>1125</v>
      </c>
      <c r="T19" t="s">
        <v>1126</v>
      </c>
      <c r="U19" t="s">
        <v>1127</v>
      </c>
      <c r="V19" t="s">
        <v>1192</v>
      </c>
    </row>
    <row r="20" spans="1:23" x14ac:dyDescent="0.3">
      <c r="A20" t="s">
        <v>51</v>
      </c>
      <c r="B20" t="s">
        <v>52</v>
      </c>
      <c r="C20" t="s">
        <v>1130</v>
      </c>
      <c r="E20" t="s">
        <v>1193</v>
      </c>
      <c r="G20" t="s">
        <v>1113</v>
      </c>
      <c r="H20" t="s">
        <v>1114</v>
      </c>
      <c r="I20" t="s">
        <v>1115</v>
      </c>
      <c r="J20" t="s">
        <v>1116</v>
      </c>
      <c r="K20" t="s">
        <v>1117</v>
      </c>
      <c r="L20" t="s">
        <v>1118</v>
      </c>
      <c r="M20" t="s">
        <v>1119</v>
      </c>
      <c r="N20" t="s">
        <v>1120</v>
      </c>
      <c r="O20" t="s">
        <v>1132</v>
      </c>
      <c r="P20" t="s">
        <v>1133</v>
      </c>
      <c r="Q20" t="s">
        <v>1134</v>
      </c>
      <c r="R20" t="s">
        <v>1135</v>
      </c>
      <c r="S20" t="s">
        <v>1136</v>
      </c>
      <c r="T20" t="s">
        <v>1137</v>
      </c>
      <c r="U20" t="s">
        <v>1138</v>
      </c>
    </row>
    <row r="21" spans="1:23" x14ac:dyDescent="0.3">
      <c r="A21" t="s">
        <v>53</v>
      </c>
      <c r="B21" t="s">
        <v>54</v>
      </c>
      <c r="C21" t="s">
        <v>1183</v>
      </c>
      <c r="E21" t="s">
        <v>1184</v>
      </c>
      <c r="G21" t="s">
        <v>1113</v>
      </c>
      <c r="H21" t="s">
        <v>1114</v>
      </c>
      <c r="I21" t="s">
        <v>1115</v>
      </c>
      <c r="J21" t="s">
        <v>1116</v>
      </c>
      <c r="K21" t="s">
        <v>1117</v>
      </c>
      <c r="L21" t="s">
        <v>1118</v>
      </c>
      <c r="M21" t="s">
        <v>1119</v>
      </c>
      <c r="N21" t="s">
        <v>1120</v>
      </c>
      <c r="O21" t="s">
        <v>1121</v>
      </c>
      <c r="P21" t="s">
        <v>1185</v>
      </c>
      <c r="Q21" t="s">
        <v>1186</v>
      </c>
      <c r="R21" t="s">
        <v>1187</v>
      </c>
      <c r="S21" t="s">
        <v>1188</v>
      </c>
      <c r="T21" t="s">
        <v>1189</v>
      </c>
    </row>
    <row r="22" spans="1:23" x14ac:dyDescent="0.3">
      <c r="A22" t="s">
        <v>55</v>
      </c>
      <c r="B22" t="s">
        <v>56</v>
      </c>
      <c r="C22" t="s">
        <v>1111</v>
      </c>
      <c r="E22" t="s">
        <v>1194</v>
      </c>
      <c r="G22" t="s">
        <v>1113</v>
      </c>
      <c r="H22" t="s">
        <v>1114</v>
      </c>
      <c r="I22" t="s">
        <v>1115</v>
      </c>
      <c r="J22" t="s">
        <v>1116</v>
      </c>
      <c r="K22" t="s">
        <v>1117</v>
      </c>
      <c r="L22" t="s">
        <v>1118</v>
      </c>
      <c r="M22" t="s">
        <v>1119</v>
      </c>
      <c r="N22" t="s">
        <v>1120</v>
      </c>
      <c r="O22" t="s">
        <v>1121</v>
      </c>
      <c r="P22" t="s">
        <v>1122</v>
      </c>
      <c r="Q22" t="s">
        <v>1123</v>
      </c>
      <c r="R22" t="s">
        <v>1124</v>
      </c>
      <c r="S22" t="s">
        <v>1125</v>
      </c>
      <c r="T22" t="s">
        <v>1126</v>
      </c>
      <c r="U22" t="s">
        <v>1127</v>
      </c>
      <c r="V22" t="s">
        <v>1128</v>
      </c>
      <c r="W22" t="s">
        <v>1129</v>
      </c>
    </row>
    <row r="23" spans="1:23" x14ac:dyDescent="0.3">
      <c r="A23" t="s">
        <v>57</v>
      </c>
      <c r="B23" t="s">
        <v>58</v>
      </c>
      <c r="C23" t="s">
        <v>1190</v>
      </c>
      <c r="E23" t="s">
        <v>1191</v>
      </c>
      <c r="G23" t="s">
        <v>1113</v>
      </c>
      <c r="H23" t="s">
        <v>1114</v>
      </c>
      <c r="I23" t="s">
        <v>1115</v>
      </c>
      <c r="J23" t="s">
        <v>1116</v>
      </c>
      <c r="K23" t="s">
        <v>1117</v>
      </c>
      <c r="L23" t="s">
        <v>1118</v>
      </c>
      <c r="M23" t="s">
        <v>1119</v>
      </c>
      <c r="N23" t="s">
        <v>1120</v>
      </c>
      <c r="O23" t="s">
        <v>1121</v>
      </c>
      <c r="P23" t="s">
        <v>1122</v>
      </c>
      <c r="Q23" t="s">
        <v>1123</v>
      </c>
      <c r="R23" t="s">
        <v>1124</v>
      </c>
      <c r="S23" t="s">
        <v>1125</v>
      </c>
      <c r="T23" t="s">
        <v>1126</v>
      </c>
      <c r="U23" t="s">
        <v>1127</v>
      </c>
      <c r="V23" t="s">
        <v>1192</v>
      </c>
    </row>
    <row r="24" spans="1:23" x14ac:dyDescent="0.3">
      <c r="A24" t="s">
        <v>61</v>
      </c>
      <c r="B24" t="s">
        <v>62</v>
      </c>
      <c r="C24" t="s">
        <v>1195</v>
      </c>
      <c r="E24" t="s">
        <v>1196</v>
      </c>
      <c r="G24" t="s">
        <v>1113</v>
      </c>
      <c r="H24" t="s">
        <v>1114</v>
      </c>
      <c r="I24" t="s">
        <v>1160</v>
      </c>
      <c r="J24" t="s">
        <v>1197</v>
      </c>
      <c r="K24" t="s">
        <v>1198</v>
      </c>
      <c r="L24" t="s">
        <v>1199</v>
      </c>
      <c r="M24" t="s">
        <v>1200</v>
      </c>
      <c r="N24" t="s">
        <v>1201</v>
      </c>
      <c r="O24" t="s">
        <v>1202</v>
      </c>
      <c r="P24" t="s">
        <v>1203</v>
      </c>
      <c r="Q24" t="s">
        <v>1204</v>
      </c>
      <c r="R24" t="s">
        <v>1205</v>
      </c>
      <c r="S24" t="s">
        <v>1206</v>
      </c>
      <c r="T24" t="s">
        <v>1207</v>
      </c>
      <c r="U24" t="s">
        <v>1208</v>
      </c>
      <c r="V24" t="s">
        <v>1209</v>
      </c>
      <c r="W24" t="s">
        <v>1210</v>
      </c>
    </row>
    <row r="25" spans="1:23" x14ac:dyDescent="0.3">
      <c r="A25" t="s">
        <v>63</v>
      </c>
      <c r="B25" t="s">
        <v>64</v>
      </c>
      <c r="C25" t="s">
        <v>1195</v>
      </c>
      <c r="E25" t="s">
        <v>1196</v>
      </c>
      <c r="G25" t="s">
        <v>1113</v>
      </c>
      <c r="H25" t="s">
        <v>1114</v>
      </c>
      <c r="I25" t="s">
        <v>1160</v>
      </c>
      <c r="J25" t="s">
        <v>1197</v>
      </c>
      <c r="K25" t="s">
        <v>1198</v>
      </c>
      <c r="L25" t="s">
        <v>1199</v>
      </c>
      <c r="M25" t="s">
        <v>1200</v>
      </c>
      <c r="N25" t="s">
        <v>1201</v>
      </c>
      <c r="O25" t="s">
        <v>1202</v>
      </c>
      <c r="P25" t="s">
        <v>1203</v>
      </c>
      <c r="Q25" t="s">
        <v>1204</v>
      </c>
      <c r="R25" t="s">
        <v>1205</v>
      </c>
      <c r="S25" t="s">
        <v>1206</v>
      </c>
      <c r="T25" t="s">
        <v>1207</v>
      </c>
      <c r="U25" t="s">
        <v>1208</v>
      </c>
      <c r="V25" t="s">
        <v>1209</v>
      </c>
      <c r="W25" t="s">
        <v>1210</v>
      </c>
    </row>
    <row r="26" spans="1:23" x14ac:dyDescent="0.3">
      <c r="A26" t="s">
        <v>67</v>
      </c>
      <c r="B26" t="s">
        <v>68</v>
      </c>
      <c r="C26" t="s">
        <v>1183</v>
      </c>
      <c r="E26" t="s">
        <v>1211</v>
      </c>
      <c r="G26" t="s">
        <v>1113</v>
      </c>
      <c r="H26" t="s">
        <v>1114</v>
      </c>
      <c r="I26" t="s">
        <v>1115</v>
      </c>
      <c r="J26" t="s">
        <v>1116</v>
      </c>
      <c r="K26" t="s">
        <v>1117</v>
      </c>
      <c r="L26" t="s">
        <v>1118</v>
      </c>
      <c r="M26" t="s">
        <v>1119</v>
      </c>
      <c r="N26" t="s">
        <v>1120</v>
      </c>
      <c r="O26" t="s">
        <v>1121</v>
      </c>
      <c r="P26" t="s">
        <v>1185</v>
      </c>
      <c r="Q26" t="s">
        <v>1186</v>
      </c>
      <c r="R26" t="s">
        <v>1187</v>
      </c>
      <c r="S26" t="s">
        <v>1188</v>
      </c>
      <c r="T26" t="s">
        <v>1189</v>
      </c>
    </row>
    <row r="27" spans="1:23" x14ac:dyDescent="0.3">
      <c r="A27" t="s">
        <v>71</v>
      </c>
      <c r="B27" t="s">
        <v>72</v>
      </c>
      <c r="C27" t="s">
        <v>1212</v>
      </c>
      <c r="E27" t="s">
        <v>1213</v>
      </c>
      <c r="G27" t="s">
        <v>1113</v>
      </c>
      <c r="H27" t="s">
        <v>1114</v>
      </c>
      <c r="I27" t="s">
        <v>1160</v>
      </c>
      <c r="J27" t="s">
        <v>1197</v>
      </c>
      <c r="K27" t="s">
        <v>1198</v>
      </c>
      <c r="L27" t="s">
        <v>1199</v>
      </c>
      <c r="M27" t="s">
        <v>1200</v>
      </c>
      <c r="N27" t="s">
        <v>1201</v>
      </c>
      <c r="O27" t="s">
        <v>1202</v>
      </c>
      <c r="P27" t="s">
        <v>1203</v>
      </c>
      <c r="Q27" t="s">
        <v>1214</v>
      </c>
      <c r="R27" t="s">
        <v>1215</v>
      </c>
      <c r="S27" t="s">
        <v>1216</v>
      </c>
      <c r="T27" t="s">
        <v>1217</v>
      </c>
      <c r="U27" t="s">
        <v>1218</v>
      </c>
      <c r="V27" t="s">
        <v>1219</v>
      </c>
    </row>
    <row r="28" spans="1:23" x14ac:dyDescent="0.3">
      <c r="A28" t="s">
        <v>74</v>
      </c>
      <c r="B28" t="s">
        <v>75</v>
      </c>
      <c r="C28" t="s">
        <v>1212</v>
      </c>
      <c r="E28" t="s">
        <v>1213</v>
      </c>
      <c r="G28" t="s">
        <v>1113</v>
      </c>
      <c r="H28" t="s">
        <v>1114</v>
      </c>
      <c r="I28" t="s">
        <v>1160</v>
      </c>
      <c r="J28" t="s">
        <v>1197</v>
      </c>
      <c r="K28" t="s">
        <v>1198</v>
      </c>
      <c r="L28" t="s">
        <v>1199</v>
      </c>
      <c r="M28" t="s">
        <v>1200</v>
      </c>
      <c r="N28" t="s">
        <v>1201</v>
      </c>
      <c r="O28" t="s">
        <v>1202</v>
      </c>
      <c r="P28" t="s">
        <v>1203</v>
      </c>
      <c r="Q28" t="s">
        <v>1214</v>
      </c>
      <c r="R28" t="s">
        <v>1215</v>
      </c>
      <c r="S28" t="s">
        <v>1216</v>
      </c>
      <c r="T28" t="s">
        <v>1217</v>
      </c>
      <c r="U28" t="s">
        <v>1218</v>
      </c>
      <c r="V28" t="s">
        <v>1219</v>
      </c>
    </row>
    <row r="29" spans="1:23" x14ac:dyDescent="0.3">
      <c r="A29" t="s">
        <v>76</v>
      </c>
      <c r="B29" t="s">
        <v>77</v>
      </c>
      <c r="C29" t="s">
        <v>1212</v>
      </c>
      <c r="E29" t="s">
        <v>1213</v>
      </c>
      <c r="G29" t="s">
        <v>1113</v>
      </c>
      <c r="H29" t="s">
        <v>1114</v>
      </c>
      <c r="I29" t="s">
        <v>1160</v>
      </c>
      <c r="J29" t="s">
        <v>1197</v>
      </c>
      <c r="K29" t="s">
        <v>1198</v>
      </c>
      <c r="L29" t="s">
        <v>1199</v>
      </c>
      <c r="M29" t="s">
        <v>1200</v>
      </c>
      <c r="N29" t="s">
        <v>1201</v>
      </c>
      <c r="O29" t="s">
        <v>1202</v>
      </c>
      <c r="P29" t="s">
        <v>1203</v>
      </c>
      <c r="Q29" t="s">
        <v>1214</v>
      </c>
      <c r="R29" t="s">
        <v>1215</v>
      </c>
      <c r="S29" t="s">
        <v>1216</v>
      </c>
      <c r="T29" t="s">
        <v>1217</v>
      </c>
      <c r="U29" t="s">
        <v>1218</v>
      </c>
      <c r="V29" t="s">
        <v>1219</v>
      </c>
    </row>
    <row r="30" spans="1:23" x14ac:dyDescent="0.3">
      <c r="A30" t="s">
        <v>78</v>
      </c>
      <c r="B30" t="s">
        <v>79</v>
      </c>
      <c r="C30" t="s">
        <v>1220</v>
      </c>
      <c r="E30" t="s">
        <v>1221</v>
      </c>
      <c r="G30" t="s">
        <v>1113</v>
      </c>
      <c r="H30" t="s">
        <v>1114</v>
      </c>
      <c r="I30" t="s">
        <v>1160</v>
      </c>
      <c r="J30" t="s">
        <v>1197</v>
      </c>
      <c r="K30" t="s">
        <v>1198</v>
      </c>
      <c r="L30" t="s">
        <v>1199</v>
      </c>
      <c r="M30" t="s">
        <v>1200</v>
      </c>
      <c r="N30" t="s">
        <v>1201</v>
      </c>
      <c r="O30" t="s">
        <v>1202</v>
      </c>
      <c r="P30" t="s">
        <v>1203</v>
      </c>
      <c r="Q30" t="s">
        <v>1214</v>
      </c>
      <c r="R30" t="s">
        <v>1215</v>
      </c>
      <c r="S30" t="s">
        <v>1216</v>
      </c>
      <c r="T30" t="s">
        <v>1217</v>
      </c>
      <c r="U30" t="s">
        <v>1218</v>
      </c>
      <c r="V30" t="s">
        <v>1219</v>
      </c>
    </row>
    <row r="31" spans="1:23" x14ac:dyDescent="0.3">
      <c r="A31" t="s">
        <v>80</v>
      </c>
      <c r="B31" t="s">
        <v>81</v>
      </c>
      <c r="C31" t="s">
        <v>1220</v>
      </c>
      <c r="E31" t="s">
        <v>1221</v>
      </c>
      <c r="G31" t="s">
        <v>1113</v>
      </c>
      <c r="H31" t="s">
        <v>1114</v>
      </c>
      <c r="I31" t="s">
        <v>1160</v>
      </c>
      <c r="J31" t="s">
        <v>1197</v>
      </c>
      <c r="K31" t="s">
        <v>1198</v>
      </c>
      <c r="L31" t="s">
        <v>1199</v>
      </c>
      <c r="M31" t="s">
        <v>1200</v>
      </c>
      <c r="N31" t="s">
        <v>1201</v>
      </c>
      <c r="O31" t="s">
        <v>1202</v>
      </c>
      <c r="P31" t="s">
        <v>1203</v>
      </c>
      <c r="Q31" t="s">
        <v>1214</v>
      </c>
      <c r="R31" t="s">
        <v>1215</v>
      </c>
      <c r="S31" t="s">
        <v>1216</v>
      </c>
      <c r="T31" t="s">
        <v>1217</v>
      </c>
      <c r="U31" t="s">
        <v>1218</v>
      </c>
      <c r="V31" t="s">
        <v>1219</v>
      </c>
    </row>
    <row r="32" spans="1:23" x14ac:dyDescent="0.3">
      <c r="A32" t="s">
        <v>82</v>
      </c>
      <c r="B32" t="s">
        <v>83</v>
      </c>
      <c r="C32" t="s">
        <v>1220</v>
      </c>
      <c r="E32" t="s">
        <v>1221</v>
      </c>
      <c r="G32" t="s">
        <v>1113</v>
      </c>
      <c r="H32" t="s">
        <v>1114</v>
      </c>
      <c r="I32" t="s">
        <v>1160</v>
      </c>
      <c r="J32" t="s">
        <v>1197</v>
      </c>
      <c r="K32" t="s">
        <v>1198</v>
      </c>
      <c r="L32" t="s">
        <v>1199</v>
      </c>
      <c r="M32" t="s">
        <v>1200</v>
      </c>
      <c r="N32" t="s">
        <v>1201</v>
      </c>
      <c r="O32" t="s">
        <v>1202</v>
      </c>
      <c r="P32" t="s">
        <v>1203</v>
      </c>
      <c r="Q32" t="s">
        <v>1214</v>
      </c>
      <c r="R32" t="s">
        <v>1215</v>
      </c>
      <c r="S32" t="s">
        <v>1216</v>
      </c>
      <c r="T32" t="s">
        <v>1217</v>
      </c>
      <c r="U32" t="s">
        <v>1218</v>
      </c>
      <c r="V32" t="s">
        <v>1219</v>
      </c>
    </row>
    <row r="33" spans="1:22" x14ac:dyDescent="0.3">
      <c r="A33" t="s">
        <v>84</v>
      </c>
      <c r="B33" t="s">
        <v>85</v>
      </c>
      <c r="C33" t="s">
        <v>1222</v>
      </c>
      <c r="E33" t="s">
        <v>1223</v>
      </c>
      <c r="G33" t="s">
        <v>1113</v>
      </c>
      <c r="H33" t="s">
        <v>1114</v>
      </c>
      <c r="I33" t="s">
        <v>1224</v>
      </c>
      <c r="J33" t="s">
        <v>1225</v>
      </c>
    </row>
    <row r="34" spans="1:22" x14ac:dyDescent="0.3">
      <c r="A34" t="s">
        <v>86</v>
      </c>
      <c r="B34" t="s">
        <v>87</v>
      </c>
      <c r="C34" t="s">
        <v>1222</v>
      </c>
      <c r="E34" t="s">
        <v>1223</v>
      </c>
      <c r="G34" t="s">
        <v>1113</v>
      </c>
      <c r="H34" t="s">
        <v>1114</v>
      </c>
      <c r="I34" t="s">
        <v>1224</v>
      </c>
      <c r="J34" t="s">
        <v>1225</v>
      </c>
    </row>
    <row r="35" spans="1:22" x14ac:dyDescent="0.3">
      <c r="A35" t="s">
        <v>88</v>
      </c>
      <c r="B35" t="s">
        <v>89</v>
      </c>
      <c r="C35" t="s">
        <v>1222</v>
      </c>
      <c r="E35" t="s">
        <v>1223</v>
      </c>
      <c r="G35" t="s">
        <v>1113</v>
      </c>
      <c r="H35" t="s">
        <v>1114</v>
      </c>
      <c r="I35" t="s">
        <v>1224</v>
      </c>
      <c r="J35" t="s">
        <v>1225</v>
      </c>
    </row>
    <row r="36" spans="1:22" x14ac:dyDescent="0.3">
      <c r="A36" t="s">
        <v>92</v>
      </c>
      <c r="B36" t="s">
        <v>93</v>
      </c>
      <c r="C36" t="s">
        <v>1183</v>
      </c>
      <c r="E36" t="s">
        <v>1226</v>
      </c>
      <c r="G36" t="s">
        <v>1113</v>
      </c>
      <c r="H36" t="s">
        <v>1114</v>
      </c>
      <c r="I36" t="s">
        <v>1115</v>
      </c>
      <c r="J36" t="s">
        <v>1116</v>
      </c>
      <c r="K36" t="s">
        <v>1117</v>
      </c>
      <c r="L36" t="s">
        <v>1118</v>
      </c>
      <c r="M36" t="s">
        <v>1119</v>
      </c>
      <c r="N36" t="s">
        <v>1120</v>
      </c>
      <c r="O36" t="s">
        <v>1121</v>
      </c>
      <c r="P36" t="s">
        <v>1185</v>
      </c>
      <c r="Q36" t="s">
        <v>1186</v>
      </c>
      <c r="R36" t="s">
        <v>1187</v>
      </c>
      <c r="S36" t="s">
        <v>1188</v>
      </c>
      <c r="T36" t="s">
        <v>1189</v>
      </c>
    </row>
    <row r="37" spans="1:22" x14ac:dyDescent="0.3">
      <c r="A37" t="s">
        <v>94</v>
      </c>
      <c r="B37" t="s">
        <v>95</v>
      </c>
      <c r="C37" t="s">
        <v>1183</v>
      </c>
      <c r="E37" t="s">
        <v>1227</v>
      </c>
      <c r="G37" t="s">
        <v>1113</v>
      </c>
      <c r="H37" t="s">
        <v>1114</v>
      </c>
      <c r="I37" t="s">
        <v>1115</v>
      </c>
      <c r="J37" t="s">
        <v>1116</v>
      </c>
      <c r="K37" t="s">
        <v>1117</v>
      </c>
      <c r="L37" t="s">
        <v>1118</v>
      </c>
      <c r="M37" t="s">
        <v>1119</v>
      </c>
      <c r="N37" t="s">
        <v>1120</v>
      </c>
      <c r="O37" t="s">
        <v>1121</v>
      </c>
      <c r="P37" t="s">
        <v>1185</v>
      </c>
      <c r="Q37" t="s">
        <v>1186</v>
      </c>
      <c r="R37" t="s">
        <v>1187</v>
      </c>
      <c r="S37" t="s">
        <v>1188</v>
      </c>
      <c r="T37" t="s">
        <v>1189</v>
      </c>
    </row>
    <row r="38" spans="1:22" x14ac:dyDescent="0.3">
      <c r="A38" t="s">
        <v>98</v>
      </c>
      <c r="B38" t="s">
        <v>99</v>
      </c>
      <c r="C38" t="s">
        <v>1183</v>
      </c>
      <c r="E38" t="s">
        <v>1228</v>
      </c>
      <c r="G38" t="s">
        <v>1113</v>
      </c>
      <c r="H38" t="s">
        <v>1114</v>
      </c>
      <c r="I38" t="s">
        <v>1115</v>
      </c>
      <c r="J38" t="s">
        <v>1116</v>
      </c>
      <c r="K38" t="s">
        <v>1117</v>
      </c>
      <c r="L38" t="s">
        <v>1118</v>
      </c>
      <c r="M38" t="s">
        <v>1119</v>
      </c>
      <c r="N38" t="s">
        <v>1120</v>
      </c>
      <c r="O38" t="s">
        <v>1121</v>
      </c>
      <c r="P38" t="s">
        <v>1185</v>
      </c>
      <c r="Q38" t="s">
        <v>1186</v>
      </c>
      <c r="R38" t="s">
        <v>1187</v>
      </c>
      <c r="S38" t="s">
        <v>1188</v>
      </c>
      <c r="T38" t="s">
        <v>1189</v>
      </c>
    </row>
    <row r="39" spans="1:22" x14ac:dyDescent="0.3">
      <c r="A39" t="s">
        <v>101</v>
      </c>
      <c r="B39" t="s">
        <v>102</v>
      </c>
      <c r="C39" t="s">
        <v>1183</v>
      </c>
      <c r="E39" t="s">
        <v>1229</v>
      </c>
      <c r="G39" t="s">
        <v>1113</v>
      </c>
      <c r="H39" t="s">
        <v>1114</v>
      </c>
      <c r="I39" t="s">
        <v>1115</v>
      </c>
      <c r="J39" t="s">
        <v>1116</v>
      </c>
      <c r="K39" t="s">
        <v>1117</v>
      </c>
      <c r="L39" t="s">
        <v>1118</v>
      </c>
      <c r="M39" t="s">
        <v>1119</v>
      </c>
      <c r="N39" t="s">
        <v>1120</v>
      </c>
      <c r="O39" t="s">
        <v>1121</v>
      </c>
      <c r="P39" t="s">
        <v>1185</v>
      </c>
      <c r="Q39" t="s">
        <v>1186</v>
      </c>
      <c r="R39" t="s">
        <v>1187</v>
      </c>
      <c r="S39" t="s">
        <v>1188</v>
      </c>
      <c r="T39" t="s">
        <v>1189</v>
      </c>
    </row>
    <row r="40" spans="1:22" x14ac:dyDescent="0.3">
      <c r="A40" t="s">
        <v>103</v>
      </c>
      <c r="B40" t="s">
        <v>104</v>
      </c>
      <c r="C40" t="s">
        <v>1230</v>
      </c>
      <c r="E40" t="s">
        <v>1231</v>
      </c>
      <c r="G40" t="s">
        <v>1113</v>
      </c>
      <c r="H40" t="s">
        <v>1114</v>
      </c>
      <c r="I40" t="s">
        <v>1160</v>
      </c>
      <c r="J40" t="s">
        <v>1197</v>
      </c>
      <c r="K40" t="s">
        <v>1198</v>
      </c>
      <c r="L40" t="s">
        <v>1199</v>
      </c>
      <c r="M40" t="s">
        <v>1200</v>
      </c>
      <c r="N40" t="s">
        <v>1201</v>
      </c>
      <c r="O40" t="s">
        <v>1202</v>
      </c>
      <c r="P40" t="s">
        <v>1203</v>
      </c>
      <c r="Q40" t="s">
        <v>1214</v>
      </c>
      <c r="R40" t="s">
        <v>1215</v>
      </c>
      <c r="S40" t="s">
        <v>1216</v>
      </c>
      <c r="T40" t="s">
        <v>1217</v>
      </c>
      <c r="U40" t="s">
        <v>1218</v>
      </c>
      <c r="V40" t="s">
        <v>1219</v>
      </c>
    </row>
    <row r="41" spans="1:22" x14ac:dyDescent="0.3">
      <c r="A41" t="s">
        <v>105</v>
      </c>
      <c r="B41" t="s">
        <v>106</v>
      </c>
      <c r="C41" t="s">
        <v>1230</v>
      </c>
      <c r="E41" t="s">
        <v>1231</v>
      </c>
      <c r="G41" t="s">
        <v>1113</v>
      </c>
      <c r="H41" t="s">
        <v>1114</v>
      </c>
      <c r="I41" t="s">
        <v>1160</v>
      </c>
      <c r="J41" t="s">
        <v>1197</v>
      </c>
      <c r="K41" t="s">
        <v>1198</v>
      </c>
      <c r="L41" t="s">
        <v>1199</v>
      </c>
      <c r="M41" t="s">
        <v>1200</v>
      </c>
      <c r="N41" t="s">
        <v>1201</v>
      </c>
      <c r="O41" t="s">
        <v>1202</v>
      </c>
      <c r="P41" t="s">
        <v>1203</v>
      </c>
      <c r="Q41" t="s">
        <v>1214</v>
      </c>
      <c r="R41" t="s">
        <v>1215</v>
      </c>
      <c r="S41" t="s">
        <v>1216</v>
      </c>
      <c r="T41" t="s">
        <v>1217</v>
      </c>
      <c r="U41" t="s">
        <v>1218</v>
      </c>
      <c r="V41" t="s">
        <v>1219</v>
      </c>
    </row>
    <row r="42" spans="1:22" x14ac:dyDescent="0.3">
      <c r="A42" t="s">
        <v>107</v>
      </c>
      <c r="B42" t="s">
        <v>108</v>
      </c>
      <c r="C42" t="s">
        <v>1230</v>
      </c>
      <c r="E42" t="s">
        <v>1231</v>
      </c>
      <c r="G42" t="s">
        <v>1113</v>
      </c>
      <c r="H42" t="s">
        <v>1114</v>
      </c>
      <c r="I42" t="s">
        <v>1160</v>
      </c>
      <c r="J42" t="s">
        <v>1197</v>
      </c>
      <c r="K42" t="s">
        <v>1198</v>
      </c>
      <c r="L42" t="s">
        <v>1199</v>
      </c>
      <c r="M42" t="s">
        <v>1200</v>
      </c>
      <c r="N42" t="s">
        <v>1201</v>
      </c>
      <c r="O42" t="s">
        <v>1202</v>
      </c>
      <c r="P42" t="s">
        <v>1203</v>
      </c>
      <c r="Q42" t="s">
        <v>1214</v>
      </c>
      <c r="R42" t="s">
        <v>1215</v>
      </c>
      <c r="S42" t="s">
        <v>1216</v>
      </c>
      <c r="T42" t="s">
        <v>1217</v>
      </c>
      <c r="U42" t="s">
        <v>1218</v>
      </c>
      <c r="V42" t="s">
        <v>1219</v>
      </c>
    </row>
    <row r="43" spans="1:22" x14ac:dyDescent="0.3">
      <c r="A43" t="s">
        <v>109</v>
      </c>
      <c r="B43" t="s">
        <v>110</v>
      </c>
      <c r="C43" t="s">
        <v>1232</v>
      </c>
      <c r="E43" t="s">
        <v>1233</v>
      </c>
      <c r="G43" t="s">
        <v>1113</v>
      </c>
      <c r="H43" t="s">
        <v>1114</v>
      </c>
      <c r="I43" t="s">
        <v>1160</v>
      </c>
      <c r="J43" t="s">
        <v>1197</v>
      </c>
      <c r="K43" t="s">
        <v>1198</v>
      </c>
      <c r="L43" t="s">
        <v>1199</v>
      </c>
      <c r="M43" t="s">
        <v>1200</v>
      </c>
      <c r="N43" t="s">
        <v>1201</v>
      </c>
      <c r="O43" t="s">
        <v>1202</v>
      </c>
      <c r="P43" t="s">
        <v>1203</v>
      </c>
      <c r="Q43" t="s">
        <v>1214</v>
      </c>
      <c r="R43" t="s">
        <v>1215</v>
      </c>
      <c r="S43" t="s">
        <v>1216</v>
      </c>
      <c r="T43" t="s">
        <v>1217</v>
      </c>
      <c r="U43" t="s">
        <v>1218</v>
      </c>
      <c r="V43" t="s">
        <v>1219</v>
      </c>
    </row>
    <row r="44" spans="1:22" x14ac:dyDescent="0.3">
      <c r="A44" t="s">
        <v>111</v>
      </c>
      <c r="B44" t="s">
        <v>112</v>
      </c>
      <c r="C44" t="s">
        <v>1232</v>
      </c>
      <c r="E44" t="s">
        <v>1233</v>
      </c>
      <c r="G44" t="s">
        <v>1113</v>
      </c>
      <c r="H44" t="s">
        <v>1114</v>
      </c>
      <c r="I44" t="s">
        <v>1160</v>
      </c>
      <c r="J44" t="s">
        <v>1197</v>
      </c>
      <c r="K44" t="s">
        <v>1198</v>
      </c>
      <c r="L44" t="s">
        <v>1199</v>
      </c>
      <c r="M44" t="s">
        <v>1200</v>
      </c>
      <c r="N44" t="s">
        <v>1201</v>
      </c>
      <c r="O44" t="s">
        <v>1202</v>
      </c>
      <c r="P44" t="s">
        <v>1203</v>
      </c>
      <c r="Q44" t="s">
        <v>1214</v>
      </c>
      <c r="R44" t="s">
        <v>1215</v>
      </c>
      <c r="S44" t="s">
        <v>1216</v>
      </c>
      <c r="T44" t="s">
        <v>1217</v>
      </c>
      <c r="U44" t="s">
        <v>1218</v>
      </c>
      <c r="V44" t="s">
        <v>1219</v>
      </c>
    </row>
    <row r="45" spans="1:22" x14ac:dyDescent="0.3">
      <c r="A45" t="s">
        <v>113</v>
      </c>
      <c r="B45" t="s">
        <v>114</v>
      </c>
      <c r="C45" t="s">
        <v>1232</v>
      </c>
      <c r="E45" t="s">
        <v>1233</v>
      </c>
      <c r="G45" t="s">
        <v>1113</v>
      </c>
      <c r="H45" t="s">
        <v>1114</v>
      </c>
      <c r="I45" t="s">
        <v>1160</v>
      </c>
      <c r="J45" t="s">
        <v>1197</v>
      </c>
      <c r="K45" t="s">
        <v>1198</v>
      </c>
      <c r="L45" t="s">
        <v>1199</v>
      </c>
      <c r="M45" t="s">
        <v>1200</v>
      </c>
      <c r="N45" t="s">
        <v>1201</v>
      </c>
      <c r="O45" t="s">
        <v>1202</v>
      </c>
      <c r="P45" t="s">
        <v>1203</v>
      </c>
      <c r="Q45" t="s">
        <v>1214</v>
      </c>
      <c r="R45" t="s">
        <v>1215</v>
      </c>
      <c r="S45" t="s">
        <v>1216</v>
      </c>
      <c r="T45" t="s">
        <v>1217</v>
      </c>
      <c r="U45" t="s">
        <v>1218</v>
      </c>
      <c r="V45" t="s">
        <v>1219</v>
      </c>
    </row>
    <row r="46" spans="1:22" x14ac:dyDescent="0.3">
      <c r="A46" t="s">
        <v>115</v>
      </c>
      <c r="B46" t="s">
        <v>116</v>
      </c>
      <c r="C46" t="s">
        <v>1234</v>
      </c>
      <c r="E46" t="s">
        <v>1235</v>
      </c>
      <c r="G46" t="s">
        <v>1113</v>
      </c>
      <c r="H46" t="s">
        <v>1114</v>
      </c>
      <c r="I46" t="s">
        <v>1160</v>
      </c>
      <c r="J46" t="s">
        <v>1197</v>
      </c>
      <c r="K46" t="s">
        <v>1198</v>
      </c>
      <c r="L46" t="s">
        <v>1199</v>
      </c>
      <c r="M46" t="s">
        <v>1200</v>
      </c>
      <c r="N46" t="s">
        <v>1201</v>
      </c>
      <c r="O46" t="s">
        <v>1202</v>
      </c>
      <c r="P46" t="s">
        <v>1203</v>
      </c>
      <c r="Q46" t="s">
        <v>1214</v>
      </c>
      <c r="R46" t="s">
        <v>1215</v>
      </c>
      <c r="S46" t="s">
        <v>1216</v>
      </c>
      <c r="T46" t="s">
        <v>1217</v>
      </c>
      <c r="U46" t="s">
        <v>1218</v>
      </c>
      <c r="V46" t="s">
        <v>1219</v>
      </c>
    </row>
    <row r="47" spans="1:22" x14ac:dyDescent="0.3">
      <c r="A47" t="s">
        <v>117</v>
      </c>
      <c r="B47" t="s">
        <v>118</v>
      </c>
      <c r="C47" t="s">
        <v>1236</v>
      </c>
      <c r="E47" t="s">
        <v>1237</v>
      </c>
      <c r="G47" t="s">
        <v>1113</v>
      </c>
      <c r="H47" t="s">
        <v>1114</v>
      </c>
      <c r="I47" t="s">
        <v>1160</v>
      </c>
      <c r="J47" t="s">
        <v>1197</v>
      </c>
      <c r="K47" t="s">
        <v>1198</v>
      </c>
      <c r="L47" t="s">
        <v>1199</v>
      </c>
      <c r="M47" t="s">
        <v>1200</v>
      </c>
      <c r="N47" t="s">
        <v>1201</v>
      </c>
      <c r="O47" t="s">
        <v>1202</v>
      </c>
      <c r="P47" t="s">
        <v>1203</v>
      </c>
      <c r="Q47" t="s">
        <v>1214</v>
      </c>
      <c r="R47" t="s">
        <v>1215</v>
      </c>
      <c r="S47" t="s">
        <v>1216</v>
      </c>
      <c r="T47" t="s">
        <v>1217</v>
      </c>
      <c r="U47" t="s">
        <v>1218</v>
      </c>
      <c r="V47" t="s">
        <v>1238</v>
      </c>
    </row>
    <row r="48" spans="1:22" x14ac:dyDescent="0.3">
      <c r="A48" t="s">
        <v>119</v>
      </c>
      <c r="B48" t="s">
        <v>120</v>
      </c>
      <c r="C48" t="s">
        <v>1236</v>
      </c>
      <c r="E48" t="s">
        <v>1237</v>
      </c>
      <c r="G48" t="s">
        <v>1113</v>
      </c>
      <c r="H48" t="s">
        <v>1114</v>
      </c>
      <c r="I48" t="s">
        <v>1160</v>
      </c>
      <c r="J48" t="s">
        <v>1197</v>
      </c>
      <c r="K48" t="s">
        <v>1198</v>
      </c>
      <c r="L48" t="s">
        <v>1199</v>
      </c>
      <c r="M48" t="s">
        <v>1200</v>
      </c>
      <c r="N48" t="s">
        <v>1201</v>
      </c>
      <c r="O48" t="s">
        <v>1202</v>
      </c>
      <c r="P48" t="s">
        <v>1203</v>
      </c>
      <c r="Q48" t="s">
        <v>1214</v>
      </c>
      <c r="R48" t="s">
        <v>1215</v>
      </c>
      <c r="S48" t="s">
        <v>1216</v>
      </c>
      <c r="T48" t="s">
        <v>1217</v>
      </c>
      <c r="U48" t="s">
        <v>1218</v>
      </c>
      <c r="V48" t="s">
        <v>1238</v>
      </c>
    </row>
    <row r="49" spans="1:22" x14ac:dyDescent="0.3">
      <c r="A49" t="s">
        <v>121</v>
      </c>
      <c r="B49" t="s">
        <v>122</v>
      </c>
      <c r="C49" t="s">
        <v>1236</v>
      </c>
      <c r="E49" t="s">
        <v>1237</v>
      </c>
      <c r="G49" t="s">
        <v>1113</v>
      </c>
      <c r="H49" t="s">
        <v>1114</v>
      </c>
      <c r="I49" t="s">
        <v>1160</v>
      </c>
      <c r="J49" t="s">
        <v>1197</v>
      </c>
      <c r="K49" t="s">
        <v>1198</v>
      </c>
      <c r="L49" t="s">
        <v>1199</v>
      </c>
      <c r="M49" t="s">
        <v>1200</v>
      </c>
      <c r="N49" t="s">
        <v>1201</v>
      </c>
      <c r="O49" t="s">
        <v>1202</v>
      </c>
      <c r="P49" t="s">
        <v>1203</v>
      </c>
      <c r="Q49" t="s">
        <v>1214</v>
      </c>
      <c r="R49" t="s">
        <v>1215</v>
      </c>
      <c r="S49" t="s">
        <v>1216</v>
      </c>
      <c r="T49" t="s">
        <v>1217</v>
      </c>
      <c r="U49" t="s">
        <v>1218</v>
      </c>
      <c r="V49" t="s">
        <v>1238</v>
      </c>
    </row>
    <row r="50" spans="1:22" x14ac:dyDescent="0.3">
      <c r="A50" t="s">
        <v>123</v>
      </c>
      <c r="B50" t="s">
        <v>124</v>
      </c>
      <c r="C50" t="s">
        <v>1239</v>
      </c>
      <c r="E50" t="s">
        <v>1240</v>
      </c>
      <c r="G50" t="s">
        <v>1113</v>
      </c>
      <c r="H50" t="s">
        <v>1114</v>
      </c>
      <c r="I50" t="s">
        <v>1160</v>
      </c>
      <c r="J50" t="s">
        <v>1197</v>
      </c>
      <c r="K50" t="s">
        <v>1198</v>
      </c>
      <c r="L50" t="s">
        <v>1199</v>
      </c>
      <c r="M50" t="s">
        <v>1200</v>
      </c>
      <c r="N50" t="s">
        <v>1201</v>
      </c>
      <c r="O50" t="s">
        <v>1202</v>
      </c>
      <c r="P50" t="s">
        <v>1203</v>
      </c>
      <c r="Q50" t="s">
        <v>1214</v>
      </c>
      <c r="R50" t="s">
        <v>1215</v>
      </c>
      <c r="S50" t="s">
        <v>1216</v>
      </c>
      <c r="T50" t="s">
        <v>1217</v>
      </c>
      <c r="U50" t="s">
        <v>1241</v>
      </c>
    </row>
    <row r="51" spans="1:22" x14ac:dyDescent="0.3">
      <c r="A51" t="s">
        <v>125</v>
      </c>
      <c r="B51" t="s">
        <v>126</v>
      </c>
      <c r="C51" t="s">
        <v>1239</v>
      </c>
      <c r="E51" t="s">
        <v>1240</v>
      </c>
      <c r="G51" t="s">
        <v>1113</v>
      </c>
      <c r="H51" t="s">
        <v>1114</v>
      </c>
      <c r="I51" t="s">
        <v>1160</v>
      </c>
      <c r="J51" t="s">
        <v>1197</v>
      </c>
      <c r="K51" t="s">
        <v>1198</v>
      </c>
      <c r="L51" t="s">
        <v>1199</v>
      </c>
      <c r="M51" t="s">
        <v>1200</v>
      </c>
      <c r="N51" t="s">
        <v>1201</v>
      </c>
      <c r="O51" t="s">
        <v>1202</v>
      </c>
      <c r="P51" t="s">
        <v>1203</v>
      </c>
      <c r="Q51" t="s">
        <v>1214</v>
      </c>
      <c r="R51" t="s">
        <v>1215</v>
      </c>
      <c r="S51" t="s">
        <v>1216</v>
      </c>
      <c r="T51" t="s">
        <v>1217</v>
      </c>
      <c r="U51" t="s">
        <v>1241</v>
      </c>
    </row>
    <row r="52" spans="1:22" x14ac:dyDescent="0.3">
      <c r="A52" t="s">
        <v>127</v>
      </c>
      <c r="B52" t="s">
        <v>128</v>
      </c>
      <c r="C52" t="s">
        <v>1239</v>
      </c>
      <c r="E52" t="s">
        <v>1240</v>
      </c>
      <c r="G52" t="s">
        <v>1113</v>
      </c>
      <c r="H52" t="s">
        <v>1114</v>
      </c>
      <c r="I52" t="s">
        <v>1160</v>
      </c>
      <c r="J52" t="s">
        <v>1197</v>
      </c>
      <c r="K52" t="s">
        <v>1198</v>
      </c>
      <c r="L52" t="s">
        <v>1199</v>
      </c>
      <c r="M52" t="s">
        <v>1200</v>
      </c>
      <c r="N52" t="s">
        <v>1201</v>
      </c>
      <c r="O52" t="s">
        <v>1202</v>
      </c>
      <c r="P52" t="s">
        <v>1203</v>
      </c>
      <c r="Q52" t="s">
        <v>1214</v>
      </c>
      <c r="R52" t="s">
        <v>1215</v>
      </c>
      <c r="S52" t="s">
        <v>1216</v>
      </c>
      <c r="T52" t="s">
        <v>1217</v>
      </c>
      <c r="U52" t="s">
        <v>1241</v>
      </c>
    </row>
    <row r="53" spans="1:22" x14ac:dyDescent="0.3">
      <c r="A53" t="s">
        <v>129</v>
      </c>
      <c r="B53" t="s">
        <v>130</v>
      </c>
      <c r="C53" t="s">
        <v>1242</v>
      </c>
      <c r="E53" t="s">
        <v>1243</v>
      </c>
      <c r="G53" t="s">
        <v>1113</v>
      </c>
      <c r="H53" t="s">
        <v>1114</v>
      </c>
      <c r="I53" t="s">
        <v>1160</v>
      </c>
      <c r="J53" t="s">
        <v>1197</v>
      </c>
      <c r="K53" t="s">
        <v>1198</v>
      </c>
      <c r="L53" t="s">
        <v>1199</v>
      </c>
      <c r="M53" t="s">
        <v>1200</v>
      </c>
      <c r="N53" t="s">
        <v>1201</v>
      </c>
      <c r="O53" t="s">
        <v>1202</v>
      </c>
      <c r="P53" t="s">
        <v>1203</v>
      </c>
      <c r="Q53" t="s">
        <v>1214</v>
      </c>
      <c r="R53" t="s">
        <v>1215</v>
      </c>
      <c r="S53" t="s">
        <v>1216</v>
      </c>
      <c r="T53" t="s">
        <v>1217</v>
      </c>
      <c r="U53" t="s">
        <v>1241</v>
      </c>
    </row>
    <row r="54" spans="1:22" x14ac:dyDescent="0.3">
      <c r="A54" t="s">
        <v>131</v>
      </c>
      <c r="B54" t="s">
        <v>132</v>
      </c>
      <c r="C54" t="s">
        <v>1242</v>
      </c>
      <c r="E54" t="s">
        <v>1243</v>
      </c>
      <c r="G54" t="s">
        <v>1113</v>
      </c>
      <c r="H54" t="s">
        <v>1114</v>
      </c>
      <c r="I54" t="s">
        <v>1160</v>
      </c>
      <c r="J54" t="s">
        <v>1197</v>
      </c>
      <c r="K54" t="s">
        <v>1198</v>
      </c>
      <c r="L54" t="s">
        <v>1199</v>
      </c>
      <c r="M54" t="s">
        <v>1200</v>
      </c>
      <c r="N54" t="s">
        <v>1201</v>
      </c>
      <c r="O54" t="s">
        <v>1202</v>
      </c>
      <c r="P54" t="s">
        <v>1203</v>
      </c>
      <c r="Q54" t="s">
        <v>1214</v>
      </c>
      <c r="R54" t="s">
        <v>1215</v>
      </c>
      <c r="S54" t="s">
        <v>1216</v>
      </c>
      <c r="T54" t="s">
        <v>1217</v>
      </c>
      <c r="U54" t="s">
        <v>1241</v>
      </c>
    </row>
    <row r="55" spans="1:22" x14ac:dyDescent="0.3">
      <c r="A55" t="s">
        <v>133</v>
      </c>
      <c r="B55" t="s">
        <v>134</v>
      </c>
      <c r="C55" t="s">
        <v>1242</v>
      </c>
      <c r="E55" t="s">
        <v>1243</v>
      </c>
      <c r="G55" t="s">
        <v>1113</v>
      </c>
      <c r="H55" t="s">
        <v>1114</v>
      </c>
      <c r="I55" t="s">
        <v>1160</v>
      </c>
      <c r="J55" t="s">
        <v>1197</v>
      </c>
      <c r="K55" t="s">
        <v>1198</v>
      </c>
      <c r="L55" t="s">
        <v>1199</v>
      </c>
      <c r="M55" t="s">
        <v>1200</v>
      </c>
      <c r="N55" t="s">
        <v>1201</v>
      </c>
      <c r="O55" t="s">
        <v>1202</v>
      </c>
      <c r="P55" t="s">
        <v>1203</v>
      </c>
      <c r="Q55" t="s">
        <v>1214</v>
      </c>
      <c r="R55" t="s">
        <v>1215</v>
      </c>
      <c r="S55" t="s">
        <v>1216</v>
      </c>
      <c r="T55" t="s">
        <v>1217</v>
      </c>
      <c r="U55" t="s">
        <v>1241</v>
      </c>
    </row>
    <row r="56" spans="1:22" x14ac:dyDescent="0.3">
      <c r="A56" t="s">
        <v>135</v>
      </c>
      <c r="B56" t="s">
        <v>136</v>
      </c>
      <c r="C56" t="s">
        <v>1244</v>
      </c>
      <c r="E56" t="s">
        <v>1245</v>
      </c>
      <c r="G56" t="s">
        <v>1113</v>
      </c>
      <c r="H56" t="s">
        <v>1114</v>
      </c>
      <c r="I56" t="s">
        <v>1160</v>
      </c>
      <c r="J56" t="s">
        <v>1197</v>
      </c>
      <c r="K56" t="s">
        <v>1198</v>
      </c>
      <c r="L56" t="s">
        <v>1199</v>
      </c>
      <c r="M56" t="s">
        <v>1200</v>
      </c>
      <c r="N56" t="s">
        <v>1201</v>
      </c>
      <c r="O56" t="s">
        <v>1202</v>
      </c>
      <c r="P56" t="s">
        <v>1203</v>
      </c>
      <c r="Q56" t="s">
        <v>1214</v>
      </c>
      <c r="R56" t="s">
        <v>1215</v>
      </c>
      <c r="S56" t="s">
        <v>1216</v>
      </c>
      <c r="T56" t="s">
        <v>1217</v>
      </c>
      <c r="U56" t="s">
        <v>1218</v>
      </c>
      <c r="V56" t="s">
        <v>1219</v>
      </c>
    </row>
    <row r="57" spans="1:22" x14ac:dyDescent="0.3">
      <c r="A57" t="s">
        <v>137</v>
      </c>
      <c r="B57" t="s">
        <v>138</v>
      </c>
      <c r="C57" t="s">
        <v>1244</v>
      </c>
      <c r="E57" t="s">
        <v>1245</v>
      </c>
      <c r="G57" t="s">
        <v>1113</v>
      </c>
      <c r="H57" t="s">
        <v>1114</v>
      </c>
      <c r="I57" t="s">
        <v>1160</v>
      </c>
      <c r="J57" t="s">
        <v>1197</v>
      </c>
      <c r="K57" t="s">
        <v>1198</v>
      </c>
      <c r="L57" t="s">
        <v>1199</v>
      </c>
      <c r="M57" t="s">
        <v>1200</v>
      </c>
      <c r="N57" t="s">
        <v>1201</v>
      </c>
      <c r="O57" t="s">
        <v>1202</v>
      </c>
      <c r="P57" t="s">
        <v>1203</v>
      </c>
      <c r="Q57" t="s">
        <v>1214</v>
      </c>
      <c r="R57" t="s">
        <v>1215</v>
      </c>
      <c r="S57" t="s">
        <v>1216</v>
      </c>
      <c r="T57" t="s">
        <v>1217</v>
      </c>
      <c r="U57" t="s">
        <v>1218</v>
      </c>
      <c r="V57" t="s">
        <v>1219</v>
      </c>
    </row>
    <row r="58" spans="1:22" x14ac:dyDescent="0.3">
      <c r="A58" t="s">
        <v>139</v>
      </c>
      <c r="B58" t="s">
        <v>140</v>
      </c>
      <c r="C58" t="s">
        <v>1244</v>
      </c>
      <c r="E58" t="s">
        <v>1245</v>
      </c>
      <c r="G58" t="s">
        <v>1113</v>
      </c>
      <c r="H58" t="s">
        <v>1114</v>
      </c>
      <c r="I58" t="s">
        <v>1160</v>
      </c>
      <c r="J58" t="s">
        <v>1197</v>
      </c>
      <c r="K58" t="s">
        <v>1198</v>
      </c>
      <c r="L58" t="s">
        <v>1199</v>
      </c>
      <c r="M58" t="s">
        <v>1200</v>
      </c>
      <c r="N58" t="s">
        <v>1201</v>
      </c>
      <c r="O58" t="s">
        <v>1202</v>
      </c>
      <c r="P58" t="s">
        <v>1203</v>
      </c>
      <c r="Q58" t="s">
        <v>1214</v>
      </c>
      <c r="R58" t="s">
        <v>1215</v>
      </c>
      <c r="S58" t="s">
        <v>1216</v>
      </c>
      <c r="T58" t="s">
        <v>1217</v>
      </c>
      <c r="U58" t="s">
        <v>1218</v>
      </c>
      <c r="V58" t="s">
        <v>1219</v>
      </c>
    </row>
    <row r="59" spans="1:22" x14ac:dyDescent="0.3">
      <c r="A59" t="s">
        <v>141</v>
      </c>
      <c r="B59" t="s">
        <v>142</v>
      </c>
      <c r="C59" t="s">
        <v>1234</v>
      </c>
      <c r="E59" t="s">
        <v>1235</v>
      </c>
      <c r="G59" t="s">
        <v>1113</v>
      </c>
      <c r="H59" t="s">
        <v>1114</v>
      </c>
      <c r="I59" t="s">
        <v>1160</v>
      </c>
      <c r="J59" t="s">
        <v>1197</v>
      </c>
      <c r="K59" t="s">
        <v>1198</v>
      </c>
      <c r="L59" t="s">
        <v>1199</v>
      </c>
      <c r="M59" t="s">
        <v>1200</v>
      </c>
      <c r="N59" t="s">
        <v>1201</v>
      </c>
      <c r="O59" t="s">
        <v>1202</v>
      </c>
      <c r="P59" t="s">
        <v>1203</v>
      </c>
      <c r="Q59" t="s">
        <v>1214</v>
      </c>
      <c r="R59" t="s">
        <v>1215</v>
      </c>
      <c r="S59" t="s">
        <v>1216</v>
      </c>
      <c r="T59" t="s">
        <v>1217</v>
      </c>
      <c r="U59" t="s">
        <v>1218</v>
      </c>
      <c r="V59" t="s">
        <v>1219</v>
      </c>
    </row>
    <row r="60" spans="1:22" x14ac:dyDescent="0.3">
      <c r="A60" t="s">
        <v>143</v>
      </c>
      <c r="B60" t="s">
        <v>144</v>
      </c>
      <c r="C60" t="s">
        <v>1234</v>
      </c>
      <c r="E60" t="s">
        <v>1235</v>
      </c>
      <c r="G60" t="s">
        <v>1113</v>
      </c>
      <c r="H60" t="s">
        <v>1114</v>
      </c>
      <c r="I60" t="s">
        <v>1160</v>
      </c>
      <c r="J60" t="s">
        <v>1197</v>
      </c>
      <c r="K60" t="s">
        <v>1198</v>
      </c>
      <c r="L60" t="s">
        <v>1199</v>
      </c>
      <c r="M60" t="s">
        <v>1200</v>
      </c>
      <c r="N60" t="s">
        <v>1201</v>
      </c>
      <c r="O60" t="s">
        <v>1202</v>
      </c>
      <c r="P60" t="s">
        <v>1203</v>
      </c>
      <c r="Q60" t="s">
        <v>1214</v>
      </c>
      <c r="R60" t="s">
        <v>1215</v>
      </c>
      <c r="S60" t="s">
        <v>1216</v>
      </c>
      <c r="T60" t="s">
        <v>1217</v>
      </c>
      <c r="U60" t="s">
        <v>1218</v>
      </c>
      <c r="V60" t="s">
        <v>1219</v>
      </c>
    </row>
    <row r="61" spans="1:22" x14ac:dyDescent="0.3">
      <c r="A61" t="s">
        <v>145</v>
      </c>
      <c r="B61" t="s">
        <v>146</v>
      </c>
      <c r="C61" t="s">
        <v>1234</v>
      </c>
      <c r="E61" t="s">
        <v>1235</v>
      </c>
      <c r="G61" t="s">
        <v>1113</v>
      </c>
      <c r="H61" t="s">
        <v>1114</v>
      </c>
      <c r="I61" t="s">
        <v>1160</v>
      </c>
      <c r="J61" t="s">
        <v>1197</v>
      </c>
      <c r="K61" t="s">
        <v>1198</v>
      </c>
      <c r="L61" t="s">
        <v>1199</v>
      </c>
      <c r="M61" t="s">
        <v>1200</v>
      </c>
      <c r="N61" t="s">
        <v>1201</v>
      </c>
      <c r="O61" t="s">
        <v>1202</v>
      </c>
      <c r="P61" t="s">
        <v>1203</v>
      </c>
      <c r="Q61" t="s">
        <v>1214</v>
      </c>
      <c r="R61" t="s">
        <v>1215</v>
      </c>
      <c r="S61" t="s">
        <v>1216</v>
      </c>
      <c r="T61" t="s">
        <v>1217</v>
      </c>
      <c r="U61" t="s">
        <v>1218</v>
      </c>
      <c r="V61" t="s">
        <v>1219</v>
      </c>
    </row>
    <row r="62" spans="1:22" x14ac:dyDescent="0.3">
      <c r="A62" t="s">
        <v>147</v>
      </c>
      <c r="B62" t="s">
        <v>148</v>
      </c>
      <c r="C62" t="s">
        <v>1246</v>
      </c>
      <c r="E62" t="s">
        <v>1247</v>
      </c>
      <c r="G62" t="s">
        <v>1113</v>
      </c>
      <c r="H62" t="s">
        <v>1114</v>
      </c>
      <c r="I62" t="s">
        <v>1160</v>
      </c>
      <c r="J62" t="s">
        <v>1197</v>
      </c>
      <c r="K62" t="s">
        <v>1198</v>
      </c>
      <c r="L62" t="s">
        <v>1199</v>
      </c>
      <c r="M62" t="s">
        <v>1200</v>
      </c>
      <c r="N62" t="s">
        <v>1201</v>
      </c>
      <c r="O62" t="s">
        <v>1202</v>
      </c>
      <c r="P62" t="s">
        <v>1203</v>
      </c>
      <c r="Q62" t="s">
        <v>1214</v>
      </c>
      <c r="R62" t="s">
        <v>1215</v>
      </c>
      <c r="S62" t="s">
        <v>1216</v>
      </c>
      <c r="T62" t="s">
        <v>1217</v>
      </c>
      <c r="U62" t="s">
        <v>1218</v>
      </c>
      <c r="V62" t="s">
        <v>1219</v>
      </c>
    </row>
    <row r="63" spans="1:22" x14ac:dyDescent="0.3">
      <c r="A63" t="s">
        <v>149</v>
      </c>
      <c r="B63" t="s">
        <v>150</v>
      </c>
      <c r="C63" t="s">
        <v>1246</v>
      </c>
      <c r="E63" t="s">
        <v>1248</v>
      </c>
      <c r="G63" t="s">
        <v>1113</v>
      </c>
      <c r="H63" t="s">
        <v>1114</v>
      </c>
      <c r="I63" t="s">
        <v>1160</v>
      </c>
      <c r="J63" t="s">
        <v>1197</v>
      </c>
      <c r="K63" t="s">
        <v>1198</v>
      </c>
      <c r="L63" t="s">
        <v>1199</v>
      </c>
      <c r="M63" t="s">
        <v>1200</v>
      </c>
      <c r="N63" t="s">
        <v>1201</v>
      </c>
      <c r="O63" t="s">
        <v>1202</v>
      </c>
      <c r="P63" t="s">
        <v>1203</v>
      </c>
      <c r="Q63" t="s">
        <v>1214</v>
      </c>
      <c r="R63" t="s">
        <v>1215</v>
      </c>
      <c r="S63" t="s">
        <v>1216</v>
      </c>
      <c r="T63" t="s">
        <v>1217</v>
      </c>
      <c r="U63" t="s">
        <v>1218</v>
      </c>
      <c r="V63" t="s">
        <v>1219</v>
      </c>
    </row>
    <row r="64" spans="1:22" x14ac:dyDescent="0.3">
      <c r="A64" t="s">
        <v>151</v>
      </c>
      <c r="B64" t="s">
        <v>152</v>
      </c>
      <c r="C64" t="s">
        <v>1246</v>
      </c>
      <c r="E64" t="s">
        <v>1249</v>
      </c>
      <c r="G64" t="s">
        <v>1113</v>
      </c>
      <c r="H64" t="s">
        <v>1114</v>
      </c>
      <c r="I64" t="s">
        <v>1160</v>
      </c>
      <c r="J64" t="s">
        <v>1197</v>
      </c>
      <c r="K64" t="s">
        <v>1198</v>
      </c>
      <c r="L64" t="s">
        <v>1199</v>
      </c>
      <c r="M64" t="s">
        <v>1200</v>
      </c>
      <c r="N64" t="s">
        <v>1201</v>
      </c>
      <c r="O64" t="s">
        <v>1202</v>
      </c>
      <c r="P64" t="s">
        <v>1203</v>
      </c>
      <c r="Q64" t="s">
        <v>1214</v>
      </c>
      <c r="R64" t="s">
        <v>1215</v>
      </c>
      <c r="S64" t="s">
        <v>1216</v>
      </c>
      <c r="T64" t="s">
        <v>1217</v>
      </c>
      <c r="U64" t="s">
        <v>1218</v>
      </c>
      <c r="V64" t="s">
        <v>1219</v>
      </c>
    </row>
    <row r="65" spans="1:21" x14ac:dyDescent="0.3">
      <c r="A65" t="s">
        <v>153</v>
      </c>
      <c r="B65" t="s">
        <v>154</v>
      </c>
      <c r="C65" t="s">
        <v>1250</v>
      </c>
      <c r="E65" t="s">
        <v>1251</v>
      </c>
      <c r="G65" t="s">
        <v>1113</v>
      </c>
      <c r="H65" t="s">
        <v>1114</v>
      </c>
      <c r="I65" t="s">
        <v>1115</v>
      </c>
      <c r="J65" t="s">
        <v>1116</v>
      </c>
      <c r="K65" t="s">
        <v>1117</v>
      </c>
      <c r="L65" t="s">
        <v>1118</v>
      </c>
      <c r="M65" t="s">
        <v>1252</v>
      </c>
      <c r="N65" t="s">
        <v>1253</v>
      </c>
      <c r="O65" t="s">
        <v>1254</v>
      </c>
      <c r="P65" t="s">
        <v>1255</v>
      </c>
      <c r="Q65" t="s">
        <v>1256</v>
      </c>
      <c r="R65" t="s">
        <v>1257</v>
      </c>
      <c r="S65" t="s">
        <v>1258</v>
      </c>
      <c r="T65" t="s">
        <v>1259</v>
      </c>
    </row>
    <row r="66" spans="1:21" x14ac:dyDescent="0.3">
      <c r="A66" t="s">
        <v>155</v>
      </c>
      <c r="B66" t="s">
        <v>156</v>
      </c>
      <c r="C66" t="s">
        <v>1260</v>
      </c>
      <c r="E66" t="s">
        <v>1261</v>
      </c>
      <c r="G66" t="s">
        <v>1113</v>
      </c>
      <c r="H66" t="s">
        <v>1114</v>
      </c>
      <c r="I66" t="s">
        <v>1160</v>
      </c>
      <c r="J66" t="s">
        <v>1197</v>
      </c>
      <c r="K66" t="s">
        <v>1262</v>
      </c>
      <c r="L66" t="s">
        <v>1263</v>
      </c>
      <c r="M66" t="s">
        <v>1264</v>
      </c>
      <c r="N66" t="s">
        <v>1265</v>
      </c>
      <c r="O66" t="s">
        <v>1266</v>
      </c>
      <c r="P66" t="s">
        <v>1267</v>
      </c>
      <c r="Q66" t="s">
        <v>1268</v>
      </c>
      <c r="R66" t="s">
        <v>1269</v>
      </c>
      <c r="S66" t="s">
        <v>1270</v>
      </c>
    </row>
    <row r="67" spans="1:21" x14ac:dyDescent="0.3">
      <c r="A67" t="s">
        <v>157</v>
      </c>
      <c r="B67" t="s">
        <v>158</v>
      </c>
      <c r="C67" t="s">
        <v>1260</v>
      </c>
      <c r="E67" t="s">
        <v>1261</v>
      </c>
      <c r="G67" t="s">
        <v>1113</v>
      </c>
      <c r="H67" t="s">
        <v>1114</v>
      </c>
      <c r="I67" t="s">
        <v>1160</v>
      </c>
      <c r="J67" t="s">
        <v>1197</v>
      </c>
      <c r="K67" t="s">
        <v>1262</v>
      </c>
      <c r="L67" t="s">
        <v>1263</v>
      </c>
      <c r="M67" t="s">
        <v>1264</v>
      </c>
      <c r="N67" t="s">
        <v>1265</v>
      </c>
      <c r="O67" t="s">
        <v>1266</v>
      </c>
      <c r="P67" t="s">
        <v>1267</v>
      </c>
      <c r="Q67" t="s">
        <v>1268</v>
      </c>
      <c r="R67" t="s">
        <v>1269</v>
      </c>
      <c r="S67" t="s">
        <v>1270</v>
      </c>
    </row>
    <row r="68" spans="1:21" x14ac:dyDescent="0.3">
      <c r="A68" t="s">
        <v>159</v>
      </c>
      <c r="B68" t="s">
        <v>160</v>
      </c>
      <c r="C68" t="s">
        <v>1260</v>
      </c>
      <c r="E68" t="s">
        <v>1261</v>
      </c>
      <c r="G68" t="s">
        <v>1113</v>
      </c>
      <c r="H68" t="s">
        <v>1114</v>
      </c>
      <c r="I68" t="s">
        <v>1160</v>
      </c>
      <c r="J68" t="s">
        <v>1197</v>
      </c>
      <c r="K68" t="s">
        <v>1262</v>
      </c>
      <c r="L68" t="s">
        <v>1263</v>
      </c>
      <c r="M68" t="s">
        <v>1264</v>
      </c>
      <c r="N68" t="s">
        <v>1265</v>
      </c>
      <c r="O68" t="s">
        <v>1266</v>
      </c>
      <c r="P68" t="s">
        <v>1267</v>
      </c>
      <c r="Q68" t="s">
        <v>1268</v>
      </c>
      <c r="R68" t="s">
        <v>1269</v>
      </c>
      <c r="S68" t="s">
        <v>1270</v>
      </c>
    </row>
    <row r="69" spans="1:21" x14ac:dyDescent="0.3">
      <c r="A69" t="s">
        <v>161</v>
      </c>
      <c r="B69" t="s">
        <v>162</v>
      </c>
      <c r="C69" t="s">
        <v>1183</v>
      </c>
      <c r="E69" t="s">
        <v>1271</v>
      </c>
      <c r="G69" t="s">
        <v>1113</v>
      </c>
      <c r="H69" t="s">
        <v>1114</v>
      </c>
      <c r="I69" t="s">
        <v>1115</v>
      </c>
      <c r="J69" t="s">
        <v>1116</v>
      </c>
      <c r="K69" t="s">
        <v>1117</v>
      </c>
      <c r="L69" t="s">
        <v>1118</v>
      </c>
      <c r="M69" t="s">
        <v>1119</v>
      </c>
      <c r="N69" t="s">
        <v>1120</v>
      </c>
      <c r="O69" t="s">
        <v>1121</v>
      </c>
      <c r="P69" t="s">
        <v>1185</v>
      </c>
      <c r="Q69" t="s">
        <v>1186</v>
      </c>
      <c r="R69" t="s">
        <v>1187</v>
      </c>
      <c r="S69" t="s">
        <v>1188</v>
      </c>
      <c r="T69" t="s">
        <v>1189</v>
      </c>
    </row>
    <row r="70" spans="1:21" x14ac:dyDescent="0.3">
      <c r="A70" t="s">
        <v>163</v>
      </c>
      <c r="B70" t="s">
        <v>164</v>
      </c>
      <c r="C70" t="s">
        <v>1183</v>
      </c>
      <c r="E70" t="s">
        <v>1272</v>
      </c>
      <c r="G70" t="s">
        <v>1113</v>
      </c>
      <c r="H70" t="s">
        <v>1114</v>
      </c>
      <c r="I70" t="s">
        <v>1115</v>
      </c>
      <c r="J70" t="s">
        <v>1116</v>
      </c>
      <c r="K70" t="s">
        <v>1117</v>
      </c>
      <c r="L70" t="s">
        <v>1118</v>
      </c>
      <c r="M70" t="s">
        <v>1119</v>
      </c>
      <c r="N70" t="s">
        <v>1120</v>
      </c>
      <c r="O70" t="s">
        <v>1121</v>
      </c>
      <c r="P70" t="s">
        <v>1185</v>
      </c>
      <c r="Q70" t="s">
        <v>1186</v>
      </c>
      <c r="R70" t="s">
        <v>1187</v>
      </c>
      <c r="S70" t="s">
        <v>1188</v>
      </c>
      <c r="T70" t="s">
        <v>1189</v>
      </c>
    </row>
    <row r="71" spans="1:21" x14ac:dyDescent="0.3">
      <c r="A71" t="s">
        <v>165</v>
      </c>
      <c r="B71" t="s">
        <v>166</v>
      </c>
      <c r="C71" t="s">
        <v>1250</v>
      </c>
      <c r="E71" t="s">
        <v>1273</v>
      </c>
      <c r="G71" t="s">
        <v>1113</v>
      </c>
      <c r="H71" t="s">
        <v>1114</v>
      </c>
      <c r="I71" t="s">
        <v>1115</v>
      </c>
      <c r="J71" t="s">
        <v>1116</v>
      </c>
      <c r="K71" t="s">
        <v>1117</v>
      </c>
      <c r="L71" t="s">
        <v>1118</v>
      </c>
      <c r="M71" t="s">
        <v>1252</v>
      </c>
      <c r="N71" t="s">
        <v>1253</v>
      </c>
      <c r="O71" t="s">
        <v>1254</v>
      </c>
      <c r="P71" t="s">
        <v>1255</v>
      </c>
      <c r="Q71" t="s">
        <v>1256</v>
      </c>
      <c r="R71" t="s">
        <v>1257</v>
      </c>
      <c r="S71" t="s">
        <v>1258</v>
      </c>
      <c r="T71" t="s">
        <v>1259</v>
      </c>
    </row>
    <row r="72" spans="1:21" x14ac:dyDescent="0.3">
      <c r="A72" t="s">
        <v>167</v>
      </c>
      <c r="B72" t="s">
        <v>168</v>
      </c>
      <c r="C72" t="s">
        <v>1250</v>
      </c>
      <c r="E72" t="s">
        <v>1274</v>
      </c>
      <c r="G72" t="s">
        <v>1113</v>
      </c>
      <c r="H72" t="s">
        <v>1114</v>
      </c>
      <c r="I72" t="s">
        <v>1115</v>
      </c>
      <c r="J72" t="s">
        <v>1116</v>
      </c>
      <c r="K72" t="s">
        <v>1117</v>
      </c>
      <c r="L72" t="s">
        <v>1118</v>
      </c>
      <c r="M72" t="s">
        <v>1252</v>
      </c>
      <c r="N72" t="s">
        <v>1253</v>
      </c>
      <c r="O72" t="s">
        <v>1254</v>
      </c>
      <c r="P72" t="s">
        <v>1255</v>
      </c>
      <c r="Q72" t="s">
        <v>1256</v>
      </c>
      <c r="R72" t="s">
        <v>1257</v>
      </c>
      <c r="S72" t="s">
        <v>1258</v>
      </c>
      <c r="T72" t="s">
        <v>1259</v>
      </c>
    </row>
    <row r="73" spans="1:21" x14ac:dyDescent="0.3">
      <c r="A73" t="s">
        <v>1275</v>
      </c>
      <c r="B73" t="s">
        <v>170</v>
      </c>
      <c r="C73" t="s">
        <v>1276</v>
      </c>
      <c r="E73" t="s">
        <v>1277</v>
      </c>
      <c r="G73" t="s">
        <v>1113</v>
      </c>
      <c r="H73" t="s">
        <v>1114</v>
      </c>
      <c r="I73" t="s">
        <v>1160</v>
      </c>
      <c r="J73" t="s">
        <v>1197</v>
      </c>
      <c r="K73" t="s">
        <v>1278</v>
      </c>
      <c r="L73" t="s">
        <v>1279</v>
      </c>
      <c r="M73" t="s">
        <v>1280</v>
      </c>
      <c r="N73" t="s">
        <v>1281</v>
      </c>
      <c r="O73" t="s">
        <v>1282</v>
      </c>
      <c r="P73" t="s">
        <v>1283</v>
      </c>
    </row>
    <row r="74" spans="1:21" x14ac:dyDescent="0.3">
      <c r="A74" t="s">
        <v>171</v>
      </c>
      <c r="B74" t="s">
        <v>172</v>
      </c>
      <c r="C74" t="s">
        <v>1284</v>
      </c>
      <c r="E74" t="s">
        <v>1285</v>
      </c>
      <c r="G74" t="s">
        <v>1113</v>
      </c>
      <c r="H74" t="s">
        <v>1114</v>
      </c>
      <c r="I74" t="s">
        <v>1115</v>
      </c>
      <c r="J74" t="s">
        <v>1286</v>
      </c>
      <c r="K74" t="s">
        <v>1287</v>
      </c>
      <c r="L74" t="s">
        <v>1288</v>
      </c>
    </row>
    <row r="75" spans="1:21" x14ac:dyDescent="0.3">
      <c r="A75" t="s">
        <v>173</v>
      </c>
      <c r="B75" t="s">
        <v>174</v>
      </c>
      <c r="C75" t="s">
        <v>1284</v>
      </c>
      <c r="E75" t="s">
        <v>1285</v>
      </c>
      <c r="G75" t="s">
        <v>1113</v>
      </c>
      <c r="H75" t="s">
        <v>1114</v>
      </c>
      <c r="I75" t="s">
        <v>1115</v>
      </c>
      <c r="J75" t="s">
        <v>1286</v>
      </c>
      <c r="K75" t="s">
        <v>1287</v>
      </c>
      <c r="L75" t="s">
        <v>1288</v>
      </c>
    </row>
    <row r="76" spans="1:21" x14ac:dyDescent="0.3">
      <c r="A76" t="s">
        <v>175</v>
      </c>
      <c r="B76" t="s">
        <v>176</v>
      </c>
      <c r="C76" t="s">
        <v>1284</v>
      </c>
      <c r="E76" t="s">
        <v>1285</v>
      </c>
      <c r="G76" t="s">
        <v>1113</v>
      </c>
      <c r="H76" t="s">
        <v>1114</v>
      </c>
      <c r="I76" t="s">
        <v>1115</v>
      </c>
      <c r="J76" t="s">
        <v>1286</v>
      </c>
      <c r="K76" t="s">
        <v>1287</v>
      </c>
      <c r="L76" t="s">
        <v>1288</v>
      </c>
    </row>
    <row r="77" spans="1:21" x14ac:dyDescent="0.3">
      <c r="A77" t="s">
        <v>177</v>
      </c>
      <c r="B77" t="s">
        <v>178</v>
      </c>
      <c r="C77" t="s">
        <v>1289</v>
      </c>
      <c r="E77" t="s">
        <v>1290</v>
      </c>
      <c r="G77" t="s">
        <v>1113</v>
      </c>
      <c r="H77" t="s">
        <v>1114</v>
      </c>
      <c r="I77" t="s">
        <v>1115</v>
      </c>
      <c r="J77" t="s">
        <v>1116</v>
      </c>
      <c r="K77" t="s">
        <v>1117</v>
      </c>
      <c r="L77" t="s">
        <v>1118</v>
      </c>
      <c r="M77" t="s">
        <v>1119</v>
      </c>
      <c r="N77" t="s">
        <v>1120</v>
      </c>
      <c r="O77" t="s">
        <v>1132</v>
      </c>
      <c r="P77" t="s">
        <v>1133</v>
      </c>
      <c r="Q77" t="s">
        <v>1134</v>
      </c>
      <c r="R77" t="s">
        <v>1135</v>
      </c>
      <c r="S77" t="s">
        <v>1136</v>
      </c>
      <c r="T77" t="s">
        <v>1291</v>
      </c>
      <c r="U77" t="s">
        <v>1292</v>
      </c>
    </row>
    <row r="78" spans="1:21" x14ac:dyDescent="0.3">
      <c r="A78" t="s">
        <v>179</v>
      </c>
      <c r="B78" t="s">
        <v>180</v>
      </c>
      <c r="C78" t="s">
        <v>1293</v>
      </c>
      <c r="E78" t="s">
        <v>1294</v>
      </c>
      <c r="G78" t="s">
        <v>1113</v>
      </c>
      <c r="H78" t="s">
        <v>1114</v>
      </c>
      <c r="I78" t="s">
        <v>1295</v>
      </c>
      <c r="J78" t="s">
        <v>1296</v>
      </c>
      <c r="K78" t="s">
        <v>1297</v>
      </c>
      <c r="L78" t="s">
        <v>1298</v>
      </c>
      <c r="M78" t="s">
        <v>1299</v>
      </c>
      <c r="N78" t="s">
        <v>1300</v>
      </c>
      <c r="O78" t="s">
        <v>1301</v>
      </c>
    </row>
    <row r="79" spans="1:21" x14ac:dyDescent="0.3">
      <c r="A79" t="s">
        <v>181</v>
      </c>
      <c r="B79" t="s">
        <v>182</v>
      </c>
      <c r="C79" t="s">
        <v>1183</v>
      </c>
      <c r="E79" t="s">
        <v>1302</v>
      </c>
      <c r="G79" t="s">
        <v>1113</v>
      </c>
      <c r="H79" t="s">
        <v>1114</v>
      </c>
      <c r="I79" t="s">
        <v>1115</v>
      </c>
      <c r="J79" t="s">
        <v>1116</v>
      </c>
      <c r="K79" t="s">
        <v>1117</v>
      </c>
      <c r="L79" t="s">
        <v>1118</v>
      </c>
      <c r="M79" t="s">
        <v>1119</v>
      </c>
      <c r="N79" t="s">
        <v>1120</v>
      </c>
      <c r="O79" t="s">
        <v>1121</v>
      </c>
      <c r="P79" t="s">
        <v>1185</v>
      </c>
      <c r="Q79" t="s">
        <v>1186</v>
      </c>
      <c r="R79" t="s">
        <v>1187</v>
      </c>
      <c r="S79" t="s">
        <v>1188</v>
      </c>
      <c r="T79" t="s">
        <v>1189</v>
      </c>
    </row>
    <row r="80" spans="1:21" x14ac:dyDescent="0.3">
      <c r="A80" t="s">
        <v>183</v>
      </c>
      <c r="B80" t="s">
        <v>184</v>
      </c>
      <c r="C80" t="s">
        <v>1183</v>
      </c>
      <c r="E80" t="s">
        <v>1303</v>
      </c>
      <c r="G80" t="s">
        <v>1113</v>
      </c>
      <c r="H80" t="s">
        <v>1114</v>
      </c>
      <c r="I80" t="s">
        <v>1115</v>
      </c>
      <c r="J80" t="s">
        <v>1116</v>
      </c>
      <c r="K80" t="s">
        <v>1117</v>
      </c>
      <c r="L80" t="s">
        <v>1118</v>
      </c>
      <c r="M80" t="s">
        <v>1119</v>
      </c>
      <c r="N80" t="s">
        <v>1120</v>
      </c>
      <c r="O80" t="s">
        <v>1121</v>
      </c>
      <c r="P80" t="s">
        <v>1185</v>
      </c>
      <c r="Q80" t="s">
        <v>1186</v>
      </c>
      <c r="R80" t="s">
        <v>1187</v>
      </c>
      <c r="S80" t="s">
        <v>1188</v>
      </c>
      <c r="T80" t="s">
        <v>1189</v>
      </c>
    </row>
    <row r="81" spans="1:21" x14ac:dyDescent="0.3">
      <c r="A81" t="s">
        <v>185</v>
      </c>
      <c r="B81" t="s">
        <v>186</v>
      </c>
      <c r="C81" t="s">
        <v>1183</v>
      </c>
      <c r="E81" t="s">
        <v>1304</v>
      </c>
      <c r="G81" t="s">
        <v>1113</v>
      </c>
      <c r="H81" t="s">
        <v>1114</v>
      </c>
      <c r="I81" t="s">
        <v>1115</v>
      </c>
      <c r="J81" t="s">
        <v>1116</v>
      </c>
      <c r="K81" t="s">
        <v>1117</v>
      </c>
      <c r="L81" t="s">
        <v>1118</v>
      </c>
      <c r="M81" t="s">
        <v>1119</v>
      </c>
      <c r="N81" t="s">
        <v>1120</v>
      </c>
      <c r="O81" t="s">
        <v>1121</v>
      </c>
      <c r="P81" t="s">
        <v>1185</v>
      </c>
      <c r="Q81" t="s">
        <v>1186</v>
      </c>
      <c r="R81" t="s">
        <v>1187</v>
      </c>
      <c r="S81" t="s">
        <v>1188</v>
      </c>
      <c r="T81" t="s">
        <v>1189</v>
      </c>
    </row>
    <row r="82" spans="1:21" x14ac:dyDescent="0.3">
      <c r="A82" t="s">
        <v>187</v>
      </c>
      <c r="B82" t="s">
        <v>188</v>
      </c>
      <c r="C82" t="s">
        <v>1183</v>
      </c>
      <c r="E82" t="s">
        <v>1305</v>
      </c>
      <c r="G82" t="s">
        <v>1113</v>
      </c>
      <c r="H82" t="s">
        <v>1114</v>
      </c>
      <c r="I82" t="s">
        <v>1115</v>
      </c>
      <c r="J82" t="s">
        <v>1116</v>
      </c>
      <c r="K82" t="s">
        <v>1117</v>
      </c>
      <c r="L82" t="s">
        <v>1118</v>
      </c>
      <c r="M82" t="s">
        <v>1119</v>
      </c>
      <c r="N82" t="s">
        <v>1120</v>
      </c>
      <c r="O82" t="s">
        <v>1121</v>
      </c>
      <c r="P82" t="s">
        <v>1185</v>
      </c>
      <c r="Q82" t="s">
        <v>1186</v>
      </c>
      <c r="R82" t="s">
        <v>1187</v>
      </c>
      <c r="S82" t="s">
        <v>1188</v>
      </c>
      <c r="T82" t="s">
        <v>1189</v>
      </c>
    </row>
    <row r="83" spans="1:21" x14ac:dyDescent="0.3">
      <c r="A83" t="s">
        <v>189</v>
      </c>
      <c r="B83" t="s">
        <v>190</v>
      </c>
      <c r="C83" t="s">
        <v>1183</v>
      </c>
      <c r="E83" t="s">
        <v>1306</v>
      </c>
      <c r="G83" t="s">
        <v>1113</v>
      </c>
      <c r="H83" t="s">
        <v>1114</v>
      </c>
      <c r="I83" t="s">
        <v>1115</v>
      </c>
      <c r="J83" t="s">
        <v>1116</v>
      </c>
      <c r="K83" t="s">
        <v>1117</v>
      </c>
      <c r="L83" t="s">
        <v>1118</v>
      </c>
      <c r="M83" t="s">
        <v>1119</v>
      </c>
      <c r="N83" t="s">
        <v>1120</v>
      </c>
      <c r="O83" t="s">
        <v>1121</v>
      </c>
      <c r="P83" t="s">
        <v>1185</v>
      </c>
      <c r="Q83" t="s">
        <v>1186</v>
      </c>
      <c r="R83" t="s">
        <v>1187</v>
      </c>
      <c r="S83" t="s">
        <v>1188</v>
      </c>
      <c r="T83" t="s">
        <v>1189</v>
      </c>
    </row>
    <row r="84" spans="1:21" x14ac:dyDescent="0.3">
      <c r="A84" t="s">
        <v>191</v>
      </c>
      <c r="B84" t="s">
        <v>192</v>
      </c>
      <c r="C84" t="s">
        <v>1183</v>
      </c>
      <c r="E84" t="s">
        <v>1307</v>
      </c>
      <c r="G84" t="s">
        <v>1113</v>
      </c>
      <c r="H84" t="s">
        <v>1114</v>
      </c>
      <c r="I84" t="s">
        <v>1115</v>
      </c>
      <c r="J84" t="s">
        <v>1116</v>
      </c>
      <c r="K84" t="s">
        <v>1117</v>
      </c>
      <c r="L84" t="s">
        <v>1118</v>
      </c>
      <c r="M84" t="s">
        <v>1119</v>
      </c>
      <c r="N84" t="s">
        <v>1120</v>
      </c>
      <c r="O84" t="s">
        <v>1121</v>
      </c>
      <c r="P84" t="s">
        <v>1185</v>
      </c>
      <c r="Q84" t="s">
        <v>1186</v>
      </c>
      <c r="R84" t="s">
        <v>1187</v>
      </c>
      <c r="S84" t="s">
        <v>1188</v>
      </c>
      <c r="T84" t="s">
        <v>1189</v>
      </c>
    </row>
    <row r="85" spans="1:21" x14ac:dyDescent="0.3">
      <c r="A85" t="s">
        <v>193</v>
      </c>
      <c r="B85" t="s">
        <v>194</v>
      </c>
      <c r="C85" t="s">
        <v>1183</v>
      </c>
      <c r="E85" t="s">
        <v>1308</v>
      </c>
      <c r="G85" t="s">
        <v>1113</v>
      </c>
      <c r="H85" t="s">
        <v>1114</v>
      </c>
      <c r="I85" t="s">
        <v>1115</v>
      </c>
      <c r="J85" t="s">
        <v>1116</v>
      </c>
      <c r="K85" t="s">
        <v>1117</v>
      </c>
      <c r="L85" t="s">
        <v>1118</v>
      </c>
      <c r="M85" t="s">
        <v>1119</v>
      </c>
      <c r="N85" t="s">
        <v>1120</v>
      </c>
      <c r="O85" t="s">
        <v>1121</v>
      </c>
      <c r="P85" t="s">
        <v>1185</v>
      </c>
      <c r="Q85" t="s">
        <v>1186</v>
      </c>
      <c r="R85" t="s">
        <v>1187</v>
      </c>
      <c r="S85" t="s">
        <v>1188</v>
      </c>
      <c r="T85" t="s">
        <v>1189</v>
      </c>
    </row>
    <row r="86" spans="1:21" x14ac:dyDescent="0.3">
      <c r="A86" t="s">
        <v>195</v>
      </c>
      <c r="B86" t="s">
        <v>196</v>
      </c>
      <c r="C86" t="s">
        <v>1183</v>
      </c>
      <c r="E86" t="s">
        <v>1309</v>
      </c>
      <c r="G86" t="s">
        <v>1113</v>
      </c>
      <c r="H86" t="s">
        <v>1114</v>
      </c>
      <c r="I86" t="s">
        <v>1115</v>
      </c>
      <c r="J86" t="s">
        <v>1116</v>
      </c>
      <c r="K86" t="s">
        <v>1117</v>
      </c>
      <c r="L86" t="s">
        <v>1118</v>
      </c>
      <c r="M86" t="s">
        <v>1119</v>
      </c>
      <c r="N86" t="s">
        <v>1120</v>
      </c>
      <c r="O86" t="s">
        <v>1121</v>
      </c>
      <c r="P86" t="s">
        <v>1185</v>
      </c>
      <c r="Q86" t="s">
        <v>1186</v>
      </c>
      <c r="R86" t="s">
        <v>1187</v>
      </c>
      <c r="S86" t="s">
        <v>1188</v>
      </c>
      <c r="T86" t="s">
        <v>1189</v>
      </c>
    </row>
    <row r="87" spans="1:21" x14ac:dyDescent="0.3">
      <c r="A87" t="s">
        <v>197</v>
      </c>
      <c r="B87" t="s">
        <v>198</v>
      </c>
      <c r="C87" t="s">
        <v>1183</v>
      </c>
      <c r="E87" t="s">
        <v>1310</v>
      </c>
      <c r="G87" t="s">
        <v>1113</v>
      </c>
      <c r="H87" t="s">
        <v>1114</v>
      </c>
      <c r="I87" t="s">
        <v>1115</v>
      </c>
      <c r="J87" t="s">
        <v>1116</v>
      </c>
      <c r="K87" t="s">
        <v>1117</v>
      </c>
      <c r="L87" t="s">
        <v>1118</v>
      </c>
      <c r="M87" t="s">
        <v>1119</v>
      </c>
      <c r="N87" t="s">
        <v>1120</v>
      </c>
      <c r="O87" t="s">
        <v>1121</v>
      </c>
      <c r="P87" t="s">
        <v>1185</v>
      </c>
      <c r="Q87" t="s">
        <v>1186</v>
      </c>
      <c r="R87" t="s">
        <v>1187</v>
      </c>
      <c r="S87" t="s">
        <v>1188</v>
      </c>
      <c r="T87" t="s">
        <v>1189</v>
      </c>
    </row>
    <row r="88" spans="1:21" x14ac:dyDescent="0.3">
      <c r="A88" t="s">
        <v>199</v>
      </c>
      <c r="B88" t="s">
        <v>200</v>
      </c>
      <c r="C88" t="s">
        <v>1183</v>
      </c>
      <c r="E88" t="s">
        <v>1311</v>
      </c>
      <c r="G88" t="s">
        <v>1113</v>
      </c>
      <c r="H88" t="s">
        <v>1114</v>
      </c>
      <c r="I88" t="s">
        <v>1115</v>
      </c>
      <c r="J88" t="s">
        <v>1116</v>
      </c>
      <c r="K88" t="s">
        <v>1117</v>
      </c>
      <c r="L88" t="s">
        <v>1118</v>
      </c>
      <c r="M88" t="s">
        <v>1119</v>
      </c>
      <c r="N88" t="s">
        <v>1120</v>
      </c>
      <c r="O88" t="s">
        <v>1121</v>
      </c>
      <c r="P88" t="s">
        <v>1185</v>
      </c>
      <c r="Q88" t="s">
        <v>1186</v>
      </c>
      <c r="R88" t="s">
        <v>1187</v>
      </c>
      <c r="S88" t="s">
        <v>1188</v>
      </c>
      <c r="T88" t="s">
        <v>1189</v>
      </c>
    </row>
    <row r="89" spans="1:21" x14ac:dyDescent="0.3">
      <c r="A89" t="s">
        <v>201</v>
      </c>
      <c r="B89" t="s">
        <v>202</v>
      </c>
      <c r="C89" t="s">
        <v>1183</v>
      </c>
      <c r="E89" t="s">
        <v>1312</v>
      </c>
      <c r="G89" t="s">
        <v>1113</v>
      </c>
      <c r="H89" t="s">
        <v>1114</v>
      </c>
      <c r="I89" t="s">
        <v>1115</v>
      </c>
      <c r="J89" t="s">
        <v>1116</v>
      </c>
      <c r="K89" t="s">
        <v>1117</v>
      </c>
      <c r="L89" t="s">
        <v>1118</v>
      </c>
      <c r="M89" t="s">
        <v>1119</v>
      </c>
      <c r="N89" t="s">
        <v>1120</v>
      </c>
      <c r="O89" t="s">
        <v>1121</v>
      </c>
      <c r="P89" t="s">
        <v>1185</v>
      </c>
      <c r="Q89" t="s">
        <v>1186</v>
      </c>
      <c r="R89" t="s">
        <v>1187</v>
      </c>
      <c r="S89" t="s">
        <v>1188</v>
      </c>
      <c r="T89" t="s">
        <v>1189</v>
      </c>
    </row>
    <row r="90" spans="1:21" x14ac:dyDescent="0.3">
      <c r="A90" t="s">
        <v>205</v>
      </c>
      <c r="B90" t="s">
        <v>206</v>
      </c>
      <c r="C90" t="s">
        <v>1183</v>
      </c>
      <c r="E90" t="s">
        <v>1313</v>
      </c>
      <c r="G90" t="s">
        <v>1113</v>
      </c>
      <c r="H90" t="s">
        <v>1114</v>
      </c>
      <c r="I90" t="s">
        <v>1115</v>
      </c>
      <c r="J90" t="s">
        <v>1116</v>
      </c>
      <c r="K90" t="s">
        <v>1117</v>
      </c>
      <c r="L90" t="s">
        <v>1118</v>
      </c>
      <c r="M90" t="s">
        <v>1119</v>
      </c>
      <c r="N90" t="s">
        <v>1120</v>
      </c>
      <c r="O90" t="s">
        <v>1121</v>
      </c>
      <c r="P90" t="s">
        <v>1185</v>
      </c>
      <c r="Q90" t="s">
        <v>1186</v>
      </c>
      <c r="R90" t="s">
        <v>1187</v>
      </c>
      <c r="S90" t="s">
        <v>1188</v>
      </c>
      <c r="T90" t="s">
        <v>1189</v>
      </c>
    </row>
    <row r="91" spans="1:21" x14ac:dyDescent="0.3">
      <c r="A91" t="s">
        <v>207</v>
      </c>
      <c r="B91" t="s">
        <v>208</v>
      </c>
      <c r="C91" t="s">
        <v>1183</v>
      </c>
      <c r="E91" t="s">
        <v>1314</v>
      </c>
      <c r="G91" t="s">
        <v>1113</v>
      </c>
      <c r="H91" t="s">
        <v>1114</v>
      </c>
      <c r="I91" t="s">
        <v>1115</v>
      </c>
      <c r="J91" t="s">
        <v>1116</v>
      </c>
      <c r="K91" t="s">
        <v>1117</v>
      </c>
      <c r="L91" t="s">
        <v>1118</v>
      </c>
      <c r="M91" t="s">
        <v>1119</v>
      </c>
      <c r="N91" t="s">
        <v>1120</v>
      </c>
      <c r="O91" t="s">
        <v>1121</v>
      </c>
      <c r="P91" t="s">
        <v>1185</v>
      </c>
      <c r="Q91" t="s">
        <v>1186</v>
      </c>
      <c r="R91" t="s">
        <v>1187</v>
      </c>
      <c r="S91" t="s">
        <v>1188</v>
      </c>
      <c r="T91" t="s">
        <v>1189</v>
      </c>
    </row>
    <row r="92" spans="1:21" x14ac:dyDescent="0.3">
      <c r="A92" t="s">
        <v>209</v>
      </c>
      <c r="B92" t="s">
        <v>210</v>
      </c>
      <c r="C92" t="s">
        <v>1183</v>
      </c>
      <c r="E92" t="s">
        <v>1315</v>
      </c>
      <c r="G92" t="s">
        <v>1113</v>
      </c>
      <c r="H92" t="s">
        <v>1114</v>
      </c>
      <c r="I92" t="s">
        <v>1115</v>
      </c>
      <c r="J92" t="s">
        <v>1116</v>
      </c>
      <c r="K92" t="s">
        <v>1117</v>
      </c>
      <c r="L92" t="s">
        <v>1118</v>
      </c>
      <c r="M92" t="s">
        <v>1119</v>
      </c>
      <c r="N92" t="s">
        <v>1120</v>
      </c>
      <c r="O92" t="s">
        <v>1121</v>
      </c>
      <c r="P92" t="s">
        <v>1185</v>
      </c>
      <c r="Q92" t="s">
        <v>1186</v>
      </c>
      <c r="R92" t="s">
        <v>1187</v>
      </c>
      <c r="S92" t="s">
        <v>1188</v>
      </c>
      <c r="T92" t="s">
        <v>1189</v>
      </c>
    </row>
    <row r="93" spans="1:21" x14ac:dyDescent="0.3">
      <c r="A93" t="s">
        <v>211</v>
      </c>
      <c r="B93" t="s">
        <v>212</v>
      </c>
      <c r="C93" t="s">
        <v>1316</v>
      </c>
      <c r="E93" t="s">
        <v>1317</v>
      </c>
      <c r="G93" t="s">
        <v>1113</v>
      </c>
      <c r="H93" t="s">
        <v>1114</v>
      </c>
      <c r="I93" t="s">
        <v>1160</v>
      </c>
      <c r="J93" t="s">
        <v>1161</v>
      </c>
      <c r="K93" t="s">
        <v>1162</v>
      </c>
      <c r="L93" t="s">
        <v>1171</v>
      </c>
      <c r="M93" t="s">
        <v>1172</v>
      </c>
      <c r="N93" t="s">
        <v>1173</v>
      </c>
      <c r="O93" t="s">
        <v>1174</v>
      </c>
      <c r="P93" t="s">
        <v>1175</v>
      </c>
    </row>
    <row r="94" spans="1:21" x14ac:dyDescent="0.3">
      <c r="A94" t="s">
        <v>1318</v>
      </c>
      <c r="B94" t="s">
        <v>214</v>
      </c>
      <c r="C94" t="s">
        <v>1319</v>
      </c>
      <c r="E94" t="s">
        <v>1320</v>
      </c>
      <c r="G94" t="s">
        <v>1113</v>
      </c>
      <c r="H94" t="s">
        <v>1114</v>
      </c>
      <c r="I94" t="s">
        <v>1160</v>
      </c>
      <c r="J94" t="s">
        <v>1197</v>
      </c>
      <c r="K94" t="s">
        <v>1278</v>
      </c>
      <c r="L94" t="s">
        <v>1321</v>
      </c>
      <c r="M94" t="s">
        <v>1322</v>
      </c>
      <c r="N94" t="s">
        <v>1323</v>
      </c>
      <c r="O94" t="s">
        <v>1324</v>
      </c>
      <c r="P94" t="s">
        <v>1325</v>
      </c>
      <c r="Q94" t="s">
        <v>1326</v>
      </c>
      <c r="R94" t="s">
        <v>1327</v>
      </c>
      <c r="S94" t="s">
        <v>1328</v>
      </c>
      <c r="T94" t="s">
        <v>1329</v>
      </c>
      <c r="U94" t="s">
        <v>1330</v>
      </c>
    </row>
    <row r="95" spans="1:21" x14ac:dyDescent="0.3">
      <c r="A95" t="s">
        <v>215</v>
      </c>
      <c r="B95" t="s">
        <v>216</v>
      </c>
      <c r="C95" t="s">
        <v>1331</v>
      </c>
      <c r="E95" t="s">
        <v>1332</v>
      </c>
      <c r="G95" t="s">
        <v>1113</v>
      </c>
      <c r="H95" t="s">
        <v>1114</v>
      </c>
      <c r="I95" t="s">
        <v>1115</v>
      </c>
      <c r="J95" t="s">
        <v>1116</v>
      </c>
      <c r="K95" t="s">
        <v>1117</v>
      </c>
      <c r="L95" t="s">
        <v>1118</v>
      </c>
      <c r="M95" t="s">
        <v>1119</v>
      </c>
      <c r="N95" t="s">
        <v>1120</v>
      </c>
      <c r="O95" t="s">
        <v>1132</v>
      </c>
      <c r="P95" t="s">
        <v>1333</v>
      </c>
      <c r="Q95" t="s">
        <v>1334</v>
      </c>
      <c r="R95" t="s">
        <v>1335</v>
      </c>
      <c r="S95" t="s">
        <v>1336</v>
      </c>
    </row>
    <row r="96" spans="1:21" x14ac:dyDescent="0.3">
      <c r="A96" t="s">
        <v>217</v>
      </c>
      <c r="B96" t="s">
        <v>218</v>
      </c>
      <c r="C96" t="s">
        <v>1331</v>
      </c>
      <c r="E96" t="s">
        <v>1332</v>
      </c>
      <c r="G96" t="s">
        <v>1113</v>
      </c>
      <c r="H96" t="s">
        <v>1114</v>
      </c>
      <c r="I96" t="s">
        <v>1115</v>
      </c>
      <c r="J96" t="s">
        <v>1116</v>
      </c>
      <c r="K96" t="s">
        <v>1117</v>
      </c>
      <c r="L96" t="s">
        <v>1118</v>
      </c>
      <c r="M96" t="s">
        <v>1119</v>
      </c>
      <c r="N96" t="s">
        <v>1120</v>
      </c>
      <c r="O96" t="s">
        <v>1132</v>
      </c>
      <c r="P96" t="s">
        <v>1333</v>
      </c>
      <c r="Q96" t="s">
        <v>1334</v>
      </c>
      <c r="R96" t="s">
        <v>1335</v>
      </c>
      <c r="S96" t="s">
        <v>1336</v>
      </c>
    </row>
    <row r="97" spans="1:23" x14ac:dyDescent="0.3">
      <c r="A97" t="s">
        <v>219</v>
      </c>
      <c r="B97" t="s">
        <v>220</v>
      </c>
      <c r="C97" t="s">
        <v>1331</v>
      </c>
      <c r="E97" t="s">
        <v>1337</v>
      </c>
      <c r="G97" t="s">
        <v>1113</v>
      </c>
      <c r="H97" t="s">
        <v>1114</v>
      </c>
      <c r="I97" t="s">
        <v>1115</v>
      </c>
      <c r="J97" t="s">
        <v>1116</v>
      </c>
      <c r="K97" t="s">
        <v>1117</v>
      </c>
      <c r="L97" t="s">
        <v>1118</v>
      </c>
      <c r="M97" t="s">
        <v>1119</v>
      </c>
      <c r="N97" t="s">
        <v>1120</v>
      </c>
      <c r="O97" t="s">
        <v>1132</v>
      </c>
      <c r="P97" t="s">
        <v>1333</v>
      </c>
      <c r="Q97" t="s">
        <v>1334</v>
      </c>
      <c r="R97" t="s">
        <v>1335</v>
      </c>
      <c r="S97" t="s">
        <v>1336</v>
      </c>
    </row>
    <row r="98" spans="1:23" x14ac:dyDescent="0.3">
      <c r="A98" t="s">
        <v>221</v>
      </c>
      <c r="B98" t="s">
        <v>222</v>
      </c>
      <c r="C98" t="s">
        <v>1331</v>
      </c>
      <c r="E98" t="s">
        <v>1332</v>
      </c>
      <c r="G98" t="s">
        <v>1113</v>
      </c>
      <c r="H98" t="s">
        <v>1114</v>
      </c>
      <c r="I98" t="s">
        <v>1115</v>
      </c>
      <c r="J98" t="s">
        <v>1116</v>
      </c>
      <c r="K98" t="s">
        <v>1117</v>
      </c>
      <c r="L98" t="s">
        <v>1118</v>
      </c>
      <c r="M98" t="s">
        <v>1119</v>
      </c>
      <c r="N98" t="s">
        <v>1120</v>
      </c>
      <c r="O98" t="s">
        <v>1132</v>
      </c>
      <c r="P98" t="s">
        <v>1333</v>
      </c>
      <c r="Q98" t="s">
        <v>1334</v>
      </c>
      <c r="R98" t="s">
        <v>1335</v>
      </c>
      <c r="S98" t="s">
        <v>1336</v>
      </c>
    </row>
    <row r="99" spans="1:23" x14ac:dyDescent="0.3">
      <c r="A99" t="s">
        <v>223</v>
      </c>
      <c r="B99" t="s">
        <v>224</v>
      </c>
      <c r="C99" t="s">
        <v>1111</v>
      </c>
      <c r="E99" t="s">
        <v>1338</v>
      </c>
      <c r="G99" t="s">
        <v>1113</v>
      </c>
      <c r="H99" t="s">
        <v>1114</v>
      </c>
      <c r="I99" t="s">
        <v>1115</v>
      </c>
      <c r="J99" t="s">
        <v>1116</v>
      </c>
      <c r="K99" t="s">
        <v>1117</v>
      </c>
      <c r="L99" t="s">
        <v>1118</v>
      </c>
      <c r="M99" t="s">
        <v>1119</v>
      </c>
      <c r="N99" t="s">
        <v>1120</v>
      </c>
      <c r="O99" t="s">
        <v>1121</v>
      </c>
      <c r="P99" t="s">
        <v>1122</v>
      </c>
      <c r="Q99" t="s">
        <v>1123</v>
      </c>
      <c r="R99" t="s">
        <v>1124</v>
      </c>
      <c r="S99" t="s">
        <v>1125</v>
      </c>
      <c r="T99" t="s">
        <v>1126</v>
      </c>
      <c r="U99" t="s">
        <v>1127</v>
      </c>
      <c r="V99" t="s">
        <v>1128</v>
      </c>
      <c r="W99" t="s">
        <v>1129</v>
      </c>
    </row>
    <row r="100" spans="1:23" x14ac:dyDescent="0.3">
      <c r="A100" t="s">
        <v>225</v>
      </c>
      <c r="B100" t="s">
        <v>226</v>
      </c>
      <c r="C100" t="s">
        <v>1111</v>
      </c>
      <c r="E100" t="s">
        <v>1339</v>
      </c>
      <c r="G100" t="s">
        <v>1113</v>
      </c>
      <c r="H100" t="s">
        <v>1114</v>
      </c>
      <c r="I100" t="s">
        <v>1115</v>
      </c>
      <c r="J100" t="s">
        <v>1116</v>
      </c>
      <c r="K100" t="s">
        <v>1117</v>
      </c>
      <c r="L100" t="s">
        <v>1118</v>
      </c>
      <c r="M100" t="s">
        <v>1119</v>
      </c>
      <c r="N100" t="s">
        <v>1120</v>
      </c>
      <c r="O100" t="s">
        <v>1121</v>
      </c>
      <c r="P100" t="s">
        <v>1122</v>
      </c>
      <c r="Q100" t="s">
        <v>1123</v>
      </c>
      <c r="R100" t="s">
        <v>1124</v>
      </c>
      <c r="S100" t="s">
        <v>1125</v>
      </c>
      <c r="T100" t="s">
        <v>1126</v>
      </c>
      <c r="U100" t="s">
        <v>1127</v>
      </c>
      <c r="V100" t="s">
        <v>1128</v>
      </c>
      <c r="W100" t="s">
        <v>1129</v>
      </c>
    </row>
    <row r="101" spans="1:23" x14ac:dyDescent="0.3">
      <c r="A101" t="s">
        <v>227</v>
      </c>
      <c r="B101" t="s">
        <v>228</v>
      </c>
      <c r="C101" t="s">
        <v>1111</v>
      </c>
      <c r="E101" t="s">
        <v>1340</v>
      </c>
      <c r="G101" t="s">
        <v>1113</v>
      </c>
      <c r="H101" t="s">
        <v>1114</v>
      </c>
      <c r="I101" t="s">
        <v>1115</v>
      </c>
      <c r="J101" t="s">
        <v>1116</v>
      </c>
      <c r="K101" t="s">
        <v>1117</v>
      </c>
      <c r="L101" t="s">
        <v>1118</v>
      </c>
      <c r="M101" t="s">
        <v>1119</v>
      </c>
      <c r="N101" t="s">
        <v>1120</v>
      </c>
      <c r="O101" t="s">
        <v>1121</v>
      </c>
      <c r="P101" t="s">
        <v>1122</v>
      </c>
      <c r="Q101" t="s">
        <v>1123</v>
      </c>
      <c r="R101" t="s">
        <v>1124</v>
      </c>
      <c r="S101" t="s">
        <v>1125</v>
      </c>
      <c r="T101" t="s">
        <v>1126</v>
      </c>
      <c r="U101" t="s">
        <v>1127</v>
      </c>
      <c r="V101" t="s">
        <v>1128</v>
      </c>
      <c r="W101" t="s">
        <v>1129</v>
      </c>
    </row>
    <row r="102" spans="1:23" x14ac:dyDescent="0.3">
      <c r="A102" t="s">
        <v>229</v>
      </c>
      <c r="B102" t="s">
        <v>230</v>
      </c>
      <c r="C102" t="s">
        <v>1111</v>
      </c>
      <c r="E102" t="s">
        <v>1341</v>
      </c>
      <c r="G102" t="s">
        <v>1113</v>
      </c>
      <c r="H102" t="s">
        <v>1114</v>
      </c>
      <c r="I102" t="s">
        <v>1115</v>
      </c>
      <c r="J102" t="s">
        <v>1116</v>
      </c>
      <c r="K102" t="s">
        <v>1117</v>
      </c>
      <c r="L102" t="s">
        <v>1118</v>
      </c>
      <c r="M102" t="s">
        <v>1119</v>
      </c>
      <c r="N102" t="s">
        <v>1120</v>
      </c>
      <c r="O102" t="s">
        <v>1121</v>
      </c>
      <c r="P102" t="s">
        <v>1122</v>
      </c>
      <c r="Q102" t="s">
        <v>1123</v>
      </c>
      <c r="R102" t="s">
        <v>1124</v>
      </c>
      <c r="S102" t="s">
        <v>1125</v>
      </c>
      <c r="T102" t="s">
        <v>1126</v>
      </c>
      <c r="U102" t="s">
        <v>1127</v>
      </c>
      <c r="V102" t="s">
        <v>1128</v>
      </c>
      <c r="W102" t="s">
        <v>1129</v>
      </c>
    </row>
    <row r="103" spans="1:23" x14ac:dyDescent="0.3">
      <c r="A103" t="s">
        <v>231</v>
      </c>
      <c r="B103" t="s">
        <v>232</v>
      </c>
      <c r="C103" t="s">
        <v>1111</v>
      </c>
      <c r="E103" t="s">
        <v>1342</v>
      </c>
      <c r="G103" t="s">
        <v>1113</v>
      </c>
      <c r="H103" t="s">
        <v>1114</v>
      </c>
      <c r="I103" t="s">
        <v>1115</v>
      </c>
      <c r="J103" t="s">
        <v>1116</v>
      </c>
      <c r="K103" t="s">
        <v>1117</v>
      </c>
      <c r="L103" t="s">
        <v>1118</v>
      </c>
      <c r="M103" t="s">
        <v>1119</v>
      </c>
      <c r="N103" t="s">
        <v>1120</v>
      </c>
      <c r="O103" t="s">
        <v>1121</v>
      </c>
      <c r="P103" t="s">
        <v>1122</v>
      </c>
      <c r="Q103" t="s">
        <v>1123</v>
      </c>
      <c r="R103" t="s">
        <v>1124</v>
      </c>
      <c r="S103" t="s">
        <v>1125</v>
      </c>
      <c r="T103" t="s">
        <v>1126</v>
      </c>
      <c r="U103" t="s">
        <v>1127</v>
      </c>
      <c r="V103" t="s">
        <v>1128</v>
      </c>
      <c r="W103" t="s">
        <v>1129</v>
      </c>
    </row>
    <row r="104" spans="1:23" x14ac:dyDescent="0.3">
      <c r="A104" t="s">
        <v>239</v>
      </c>
      <c r="B104" t="s">
        <v>240</v>
      </c>
      <c r="C104" t="s">
        <v>1111</v>
      </c>
      <c r="E104" t="s">
        <v>1343</v>
      </c>
      <c r="G104" t="s">
        <v>1113</v>
      </c>
      <c r="H104" t="s">
        <v>1114</v>
      </c>
      <c r="I104" t="s">
        <v>1115</v>
      </c>
      <c r="J104" t="s">
        <v>1116</v>
      </c>
      <c r="K104" t="s">
        <v>1117</v>
      </c>
      <c r="L104" t="s">
        <v>1118</v>
      </c>
      <c r="M104" t="s">
        <v>1119</v>
      </c>
      <c r="N104" t="s">
        <v>1120</v>
      </c>
      <c r="O104" t="s">
        <v>1121</v>
      </c>
      <c r="P104" t="s">
        <v>1122</v>
      </c>
      <c r="Q104" t="s">
        <v>1123</v>
      </c>
      <c r="R104" t="s">
        <v>1124</v>
      </c>
      <c r="S104" t="s">
        <v>1125</v>
      </c>
      <c r="T104" t="s">
        <v>1126</v>
      </c>
      <c r="U104" t="s">
        <v>1127</v>
      </c>
      <c r="V104" t="s">
        <v>1128</v>
      </c>
      <c r="W104" t="s">
        <v>1129</v>
      </c>
    </row>
    <row r="105" spans="1:23" x14ac:dyDescent="0.3">
      <c r="A105" t="s">
        <v>241</v>
      </c>
      <c r="B105" t="s">
        <v>242</v>
      </c>
      <c r="C105" t="s">
        <v>1344</v>
      </c>
      <c r="E105" t="s">
        <v>1345</v>
      </c>
      <c r="G105" t="s">
        <v>1113</v>
      </c>
      <c r="H105" t="s">
        <v>1114</v>
      </c>
      <c r="I105" t="s">
        <v>1160</v>
      </c>
      <c r="J105" t="s">
        <v>1197</v>
      </c>
      <c r="K105" t="s">
        <v>1198</v>
      </c>
      <c r="L105" t="s">
        <v>1199</v>
      </c>
      <c r="M105" t="s">
        <v>1200</v>
      </c>
      <c r="N105" t="s">
        <v>1201</v>
      </c>
      <c r="O105" t="s">
        <v>1202</v>
      </c>
      <c r="P105" t="s">
        <v>1346</v>
      </c>
      <c r="Q105" t="s">
        <v>1347</v>
      </c>
      <c r="R105" t="s">
        <v>1348</v>
      </c>
      <c r="S105" t="s">
        <v>1349</v>
      </c>
      <c r="T105" t="s">
        <v>1350</v>
      </c>
      <c r="U105" t="s">
        <v>1351</v>
      </c>
    </row>
    <row r="106" spans="1:23" x14ac:dyDescent="0.3">
      <c r="A106" t="s">
        <v>243</v>
      </c>
      <c r="B106" t="s">
        <v>244</v>
      </c>
      <c r="C106" t="s">
        <v>1344</v>
      </c>
      <c r="E106" t="s">
        <v>1345</v>
      </c>
      <c r="G106" t="s">
        <v>1113</v>
      </c>
      <c r="H106" t="s">
        <v>1114</v>
      </c>
      <c r="I106" t="s">
        <v>1160</v>
      </c>
      <c r="J106" t="s">
        <v>1197</v>
      </c>
      <c r="K106" t="s">
        <v>1198</v>
      </c>
      <c r="L106" t="s">
        <v>1199</v>
      </c>
      <c r="M106" t="s">
        <v>1200</v>
      </c>
      <c r="N106" t="s">
        <v>1201</v>
      </c>
      <c r="O106" t="s">
        <v>1202</v>
      </c>
      <c r="P106" t="s">
        <v>1346</v>
      </c>
      <c r="Q106" t="s">
        <v>1347</v>
      </c>
      <c r="R106" t="s">
        <v>1348</v>
      </c>
      <c r="S106" t="s">
        <v>1349</v>
      </c>
      <c r="T106" t="s">
        <v>1350</v>
      </c>
      <c r="U106" t="s">
        <v>1351</v>
      </c>
    </row>
    <row r="107" spans="1:23" x14ac:dyDescent="0.3">
      <c r="A107" t="s">
        <v>245</v>
      </c>
      <c r="B107" t="s">
        <v>246</v>
      </c>
      <c r="C107" t="s">
        <v>1344</v>
      </c>
      <c r="E107" t="s">
        <v>1345</v>
      </c>
      <c r="G107" t="s">
        <v>1113</v>
      </c>
      <c r="H107" t="s">
        <v>1114</v>
      </c>
      <c r="I107" t="s">
        <v>1160</v>
      </c>
      <c r="J107" t="s">
        <v>1197</v>
      </c>
      <c r="K107" t="s">
        <v>1198</v>
      </c>
      <c r="L107" t="s">
        <v>1199</v>
      </c>
      <c r="M107" t="s">
        <v>1200</v>
      </c>
      <c r="N107" t="s">
        <v>1201</v>
      </c>
      <c r="O107" t="s">
        <v>1202</v>
      </c>
      <c r="P107" t="s">
        <v>1346</v>
      </c>
      <c r="Q107" t="s">
        <v>1347</v>
      </c>
      <c r="R107" t="s">
        <v>1348</v>
      </c>
      <c r="S107" t="s">
        <v>1349</v>
      </c>
      <c r="T107" t="s">
        <v>1350</v>
      </c>
      <c r="U107" t="s">
        <v>1351</v>
      </c>
    </row>
    <row r="108" spans="1:23" x14ac:dyDescent="0.3">
      <c r="A108" t="s">
        <v>247</v>
      </c>
      <c r="B108" t="s">
        <v>248</v>
      </c>
      <c r="C108" t="s">
        <v>1352</v>
      </c>
      <c r="E108" t="s">
        <v>1353</v>
      </c>
      <c r="G108" t="s">
        <v>1113</v>
      </c>
      <c r="H108" t="s">
        <v>1114</v>
      </c>
      <c r="I108" t="s">
        <v>1160</v>
      </c>
      <c r="J108" t="s">
        <v>1197</v>
      </c>
      <c r="K108" t="s">
        <v>1198</v>
      </c>
      <c r="L108" t="s">
        <v>1199</v>
      </c>
      <c r="M108" t="s">
        <v>1200</v>
      </c>
      <c r="N108" t="s">
        <v>1201</v>
      </c>
      <c r="O108" t="s">
        <v>1202</v>
      </c>
      <c r="P108" t="s">
        <v>1354</v>
      </c>
      <c r="Q108" t="s">
        <v>1355</v>
      </c>
      <c r="R108" t="s">
        <v>1356</v>
      </c>
      <c r="S108" t="s">
        <v>1357</v>
      </c>
      <c r="T108" t="s">
        <v>1358</v>
      </c>
      <c r="U108" t="s">
        <v>1359</v>
      </c>
      <c r="V108" t="s">
        <v>1360</v>
      </c>
    </row>
    <row r="109" spans="1:23" x14ac:dyDescent="0.3">
      <c r="A109" t="s">
        <v>249</v>
      </c>
      <c r="B109" t="s">
        <v>250</v>
      </c>
      <c r="C109" t="s">
        <v>1361</v>
      </c>
      <c r="E109" t="s">
        <v>1362</v>
      </c>
      <c r="G109" t="s">
        <v>1113</v>
      </c>
      <c r="H109" t="s">
        <v>1114</v>
      </c>
      <c r="I109" t="s">
        <v>1160</v>
      </c>
      <c r="J109" t="s">
        <v>1197</v>
      </c>
      <c r="K109" t="s">
        <v>1198</v>
      </c>
      <c r="L109" t="s">
        <v>1199</v>
      </c>
      <c r="M109" t="s">
        <v>1200</v>
      </c>
      <c r="N109" t="s">
        <v>1201</v>
      </c>
      <c r="O109" t="s">
        <v>1363</v>
      </c>
      <c r="P109" t="s">
        <v>1364</v>
      </c>
      <c r="Q109" t="s">
        <v>1365</v>
      </c>
      <c r="R109" t="s">
        <v>1366</v>
      </c>
      <c r="S109" t="s">
        <v>1367</v>
      </c>
    </row>
    <row r="110" spans="1:23" x14ac:dyDescent="0.3">
      <c r="A110" t="s">
        <v>251</v>
      </c>
      <c r="B110" t="s">
        <v>252</v>
      </c>
      <c r="C110" t="s">
        <v>1361</v>
      </c>
      <c r="E110" t="s">
        <v>1362</v>
      </c>
      <c r="G110" t="s">
        <v>1113</v>
      </c>
      <c r="H110" t="s">
        <v>1114</v>
      </c>
      <c r="I110" t="s">
        <v>1160</v>
      </c>
      <c r="J110" t="s">
        <v>1197</v>
      </c>
      <c r="K110" t="s">
        <v>1198</v>
      </c>
      <c r="L110" t="s">
        <v>1199</v>
      </c>
      <c r="M110" t="s">
        <v>1200</v>
      </c>
      <c r="N110" t="s">
        <v>1201</v>
      </c>
      <c r="O110" t="s">
        <v>1363</v>
      </c>
      <c r="P110" t="s">
        <v>1364</v>
      </c>
      <c r="Q110" t="s">
        <v>1365</v>
      </c>
      <c r="R110" t="s">
        <v>1366</v>
      </c>
      <c r="S110" t="s">
        <v>1367</v>
      </c>
    </row>
    <row r="111" spans="1:23" x14ac:dyDescent="0.3">
      <c r="A111" t="s">
        <v>253</v>
      </c>
      <c r="B111" t="s">
        <v>254</v>
      </c>
      <c r="C111" t="s">
        <v>1361</v>
      </c>
      <c r="E111" t="s">
        <v>1362</v>
      </c>
      <c r="G111" t="s">
        <v>1113</v>
      </c>
      <c r="H111" t="s">
        <v>1114</v>
      </c>
      <c r="I111" t="s">
        <v>1160</v>
      </c>
      <c r="J111" t="s">
        <v>1197</v>
      </c>
      <c r="K111" t="s">
        <v>1198</v>
      </c>
      <c r="L111" t="s">
        <v>1199</v>
      </c>
      <c r="M111" t="s">
        <v>1200</v>
      </c>
      <c r="N111" t="s">
        <v>1201</v>
      </c>
      <c r="O111" t="s">
        <v>1363</v>
      </c>
      <c r="P111" t="s">
        <v>1364</v>
      </c>
      <c r="Q111" t="s">
        <v>1365</v>
      </c>
      <c r="R111" t="s">
        <v>1366</v>
      </c>
      <c r="S111" t="s">
        <v>1367</v>
      </c>
    </row>
    <row r="112" spans="1:23" x14ac:dyDescent="0.3">
      <c r="A112" t="s">
        <v>255</v>
      </c>
      <c r="B112" t="s">
        <v>256</v>
      </c>
      <c r="C112" t="s">
        <v>1316</v>
      </c>
      <c r="E112" t="s">
        <v>1368</v>
      </c>
      <c r="G112" t="s">
        <v>1113</v>
      </c>
      <c r="H112" t="s">
        <v>1114</v>
      </c>
      <c r="I112" t="s">
        <v>1160</v>
      </c>
      <c r="J112" t="s">
        <v>1161</v>
      </c>
      <c r="K112" t="s">
        <v>1162</v>
      </c>
      <c r="L112" t="s">
        <v>1171</v>
      </c>
      <c r="M112" t="s">
        <v>1172</v>
      </c>
      <c r="N112" t="s">
        <v>1173</v>
      </c>
      <c r="O112" t="s">
        <v>1174</v>
      </c>
      <c r="P112" t="s">
        <v>1175</v>
      </c>
    </row>
    <row r="113" spans="1:24" x14ac:dyDescent="0.3">
      <c r="A113" t="s">
        <v>257</v>
      </c>
      <c r="B113" t="s">
        <v>258</v>
      </c>
      <c r="C113" t="s">
        <v>1316</v>
      </c>
      <c r="E113" t="s">
        <v>1369</v>
      </c>
      <c r="G113" t="s">
        <v>1113</v>
      </c>
      <c r="H113" t="s">
        <v>1114</v>
      </c>
      <c r="I113" t="s">
        <v>1160</v>
      </c>
      <c r="J113" t="s">
        <v>1161</v>
      </c>
      <c r="K113" t="s">
        <v>1162</v>
      </c>
      <c r="L113" t="s">
        <v>1171</v>
      </c>
      <c r="M113" t="s">
        <v>1172</v>
      </c>
      <c r="N113" t="s">
        <v>1173</v>
      </c>
      <c r="O113" t="s">
        <v>1174</v>
      </c>
      <c r="P113" t="s">
        <v>1175</v>
      </c>
    </row>
    <row r="114" spans="1:24" x14ac:dyDescent="0.3">
      <c r="A114" t="s">
        <v>259</v>
      </c>
      <c r="B114" t="s">
        <v>260</v>
      </c>
      <c r="C114" t="s">
        <v>1316</v>
      </c>
      <c r="E114" t="s">
        <v>1370</v>
      </c>
      <c r="G114" t="s">
        <v>1113</v>
      </c>
      <c r="H114" t="s">
        <v>1114</v>
      </c>
      <c r="I114" t="s">
        <v>1160</v>
      </c>
      <c r="J114" t="s">
        <v>1161</v>
      </c>
      <c r="K114" t="s">
        <v>1162</v>
      </c>
      <c r="L114" t="s">
        <v>1171</v>
      </c>
      <c r="M114" t="s">
        <v>1172</v>
      </c>
      <c r="N114" t="s">
        <v>1173</v>
      </c>
      <c r="O114" t="s">
        <v>1174</v>
      </c>
      <c r="P114" t="s">
        <v>1175</v>
      </c>
    </row>
    <row r="115" spans="1:24" x14ac:dyDescent="0.3">
      <c r="A115" t="s">
        <v>261</v>
      </c>
      <c r="B115" t="s">
        <v>262</v>
      </c>
      <c r="C115" t="s">
        <v>1130</v>
      </c>
      <c r="E115" t="s">
        <v>1371</v>
      </c>
      <c r="G115" t="s">
        <v>1113</v>
      </c>
      <c r="H115" t="s">
        <v>1114</v>
      </c>
      <c r="I115" t="s">
        <v>1115</v>
      </c>
      <c r="J115" t="s">
        <v>1116</v>
      </c>
      <c r="K115" t="s">
        <v>1117</v>
      </c>
      <c r="L115" t="s">
        <v>1118</v>
      </c>
      <c r="M115" t="s">
        <v>1119</v>
      </c>
      <c r="N115" t="s">
        <v>1120</v>
      </c>
      <c r="O115" t="s">
        <v>1132</v>
      </c>
      <c r="P115" t="s">
        <v>1133</v>
      </c>
      <c r="Q115" t="s">
        <v>1134</v>
      </c>
      <c r="R115" t="s">
        <v>1135</v>
      </c>
      <c r="S115" t="s">
        <v>1136</v>
      </c>
      <c r="T115" t="s">
        <v>1137</v>
      </c>
      <c r="U115" t="s">
        <v>1138</v>
      </c>
    </row>
    <row r="116" spans="1:24" x14ac:dyDescent="0.3">
      <c r="A116" t="s">
        <v>263</v>
      </c>
      <c r="B116" t="s">
        <v>264</v>
      </c>
      <c r="C116" t="s">
        <v>1372</v>
      </c>
      <c r="E116" t="s">
        <v>1373</v>
      </c>
      <c r="G116" t="s">
        <v>1113</v>
      </c>
      <c r="H116" t="s">
        <v>1114</v>
      </c>
      <c r="I116" t="s">
        <v>1115</v>
      </c>
      <c r="J116" t="s">
        <v>1116</v>
      </c>
      <c r="K116" t="s">
        <v>1117</v>
      </c>
      <c r="L116" t="s">
        <v>1118</v>
      </c>
      <c r="M116" t="s">
        <v>1374</v>
      </c>
      <c r="N116" t="s">
        <v>1375</v>
      </c>
      <c r="O116" t="s">
        <v>1376</v>
      </c>
      <c r="P116" t="s">
        <v>1377</v>
      </c>
      <c r="Q116" t="s">
        <v>1378</v>
      </c>
      <c r="R116" t="s">
        <v>1379</v>
      </c>
      <c r="S116" t="s">
        <v>1380</v>
      </c>
      <c r="T116" t="s">
        <v>1381</v>
      </c>
      <c r="U116" t="s">
        <v>1382</v>
      </c>
      <c r="V116" t="s">
        <v>1383</v>
      </c>
      <c r="W116" t="s">
        <v>1384</v>
      </c>
      <c r="X116" t="s">
        <v>1385</v>
      </c>
    </row>
    <row r="117" spans="1:24" x14ac:dyDescent="0.3">
      <c r="A117" t="s">
        <v>265</v>
      </c>
      <c r="B117" t="s">
        <v>266</v>
      </c>
      <c r="C117" t="s">
        <v>1372</v>
      </c>
      <c r="E117" t="s">
        <v>1386</v>
      </c>
      <c r="G117" t="s">
        <v>1113</v>
      </c>
      <c r="H117" t="s">
        <v>1114</v>
      </c>
      <c r="I117" t="s">
        <v>1115</v>
      </c>
      <c r="J117" t="s">
        <v>1116</v>
      </c>
      <c r="K117" t="s">
        <v>1117</v>
      </c>
      <c r="L117" t="s">
        <v>1118</v>
      </c>
      <c r="M117" t="s">
        <v>1374</v>
      </c>
      <c r="N117" t="s">
        <v>1375</v>
      </c>
      <c r="O117" t="s">
        <v>1376</v>
      </c>
      <c r="P117" t="s">
        <v>1377</v>
      </c>
      <c r="Q117" t="s">
        <v>1378</v>
      </c>
      <c r="R117" t="s">
        <v>1379</v>
      </c>
      <c r="S117" t="s">
        <v>1380</v>
      </c>
      <c r="T117" t="s">
        <v>1381</v>
      </c>
      <c r="U117" t="s">
        <v>1382</v>
      </c>
      <c r="V117" t="s">
        <v>1383</v>
      </c>
      <c r="W117" t="s">
        <v>1384</v>
      </c>
      <c r="X117" t="s">
        <v>1385</v>
      </c>
    </row>
    <row r="118" spans="1:24" x14ac:dyDescent="0.3">
      <c r="A118" t="s">
        <v>269</v>
      </c>
      <c r="B118" t="s">
        <v>270</v>
      </c>
      <c r="C118" t="s">
        <v>1372</v>
      </c>
      <c r="E118" t="s">
        <v>1387</v>
      </c>
      <c r="G118" t="s">
        <v>1113</v>
      </c>
      <c r="H118" t="s">
        <v>1114</v>
      </c>
      <c r="I118" t="s">
        <v>1115</v>
      </c>
      <c r="J118" t="s">
        <v>1116</v>
      </c>
      <c r="K118" t="s">
        <v>1117</v>
      </c>
      <c r="L118" t="s">
        <v>1118</v>
      </c>
      <c r="M118" t="s">
        <v>1374</v>
      </c>
      <c r="N118" t="s">
        <v>1375</v>
      </c>
      <c r="O118" t="s">
        <v>1376</v>
      </c>
      <c r="P118" t="s">
        <v>1377</v>
      </c>
      <c r="Q118" t="s">
        <v>1378</v>
      </c>
      <c r="R118" t="s">
        <v>1379</v>
      </c>
      <c r="S118" t="s">
        <v>1380</v>
      </c>
      <c r="T118" t="s">
        <v>1381</v>
      </c>
      <c r="U118" t="s">
        <v>1382</v>
      </c>
      <c r="V118" t="s">
        <v>1383</v>
      </c>
      <c r="W118" t="s">
        <v>1384</v>
      </c>
      <c r="X118" t="s">
        <v>1385</v>
      </c>
    </row>
    <row r="119" spans="1:24" x14ac:dyDescent="0.3">
      <c r="A119" t="s">
        <v>271</v>
      </c>
      <c r="B119" t="s">
        <v>272</v>
      </c>
      <c r="C119" t="s">
        <v>1372</v>
      </c>
      <c r="E119" t="s">
        <v>1388</v>
      </c>
      <c r="G119" t="s">
        <v>1113</v>
      </c>
      <c r="H119" t="s">
        <v>1114</v>
      </c>
      <c r="I119" t="s">
        <v>1115</v>
      </c>
      <c r="J119" t="s">
        <v>1116</v>
      </c>
      <c r="K119" t="s">
        <v>1117</v>
      </c>
      <c r="L119" t="s">
        <v>1118</v>
      </c>
      <c r="M119" t="s">
        <v>1374</v>
      </c>
      <c r="N119" t="s">
        <v>1375</v>
      </c>
      <c r="O119" t="s">
        <v>1376</v>
      </c>
      <c r="P119" t="s">
        <v>1377</v>
      </c>
      <c r="Q119" t="s">
        <v>1378</v>
      </c>
      <c r="R119" t="s">
        <v>1379</v>
      </c>
      <c r="S119" t="s">
        <v>1380</v>
      </c>
      <c r="T119" t="s">
        <v>1381</v>
      </c>
      <c r="U119" t="s">
        <v>1382</v>
      </c>
      <c r="V119" t="s">
        <v>1383</v>
      </c>
      <c r="W119" t="s">
        <v>1384</v>
      </c>
      <c r="X119" t="s">
        <v>1385</v>
      </c>
    </row>
    <row r="120" spans="1:24" x14ac:dyDescent="0.3">
      <c r="A120" t="s">
        <v>275</v>
      </c>
      <c r="B120" t="s">
        <v>276</v>
      </c>
      <c r="C120" t="s">
        <v>1389</v>
      </c>
      <c r="E120" t="s">
        <v>1390</v>
      </c>
      <c r="G120" t="s">
        <v>1113</v>
      </c>
      <c r="H120" t="s">
        <v>1114</v>
      </c>
      <c r="I120" t="s">
        <v>1160</v>
      </c>
      <c r="J120" t="s">
        <v>1161</v>
      </c>
      <c r="K120" t="s">
        <v>1162</v>
      </c>
      <c r="L120" t="s">
        <v>1163</v>
      </c>
      <c r="M120" t="s">
        <v>1164</v>
      </c>
      <c r="N120" t="s">
        <v>1165</v>
      </c>
      <c r="O120" t="s">
        <v>1391</v>
      </c>
    </row>
    <row r="121" spans="1:24" x14ac:dyDescent="0.3">
      <c r="A121" t="s">
        <v>277</v>
      </c>
      <c r="B121" t="s">
        <v>278</v>
      </c>
      <c r="C121" t="s">
        <v>1389</v>
      </c>
      <c r="E121" t="s">
        <v>1392</v>
      </c>
      <c r="G121" t="s">
        <v>1113</v>
      </c>
      <c r="H121" t="s">
        <v>1114</v>
      </c>
      <c r="I121" t="s">
        <v>1160</v>
      </c>
      <c r="J121" t="s">
        <v>1161</v>
      </c>
      <c r="K121" t="s">
        <v>1162</v>
      </c>
      <c r="L121" t="s">
        <v>1163</v>
      </c>
      <c r="M121" t="s">
        <v>1164</v>
      </c>
      <c r="N121" t="s">
        <v>1165</v>
      </c>
      <c r="O121" t="s">
        <v>1391</v>
      </c>
    </row>
    <row r="122" spans="1:24" x14ac:dyDescent="0.3">
      <c r="A122" t="s">
        <v>279</v>
      </c>
      <c r="B122" t="s">
        <v>280</v>
      </c>
      <c r="C122" t="s">
        <v>1389</v>
      </c>
      <c r="E122" t="s">
        <v>1393</v>
      </c>
      <c r="G122" t="s">
        <v>1113</v>
      </c>
      <c r="H122" t="s">
        <v>1114</v>
      </c>
      <c r="I122" t="s">
        <v>1160</v>
      </c>
      <c r="J122" t="s">
        <v>1161</v>
      </c>
      <c r="K122" t="s">
        <v>1162</v>
      </c>
      <c r="L122" t="s">
        <v>1163</v>
      </c>
      <c r="M122" t="s">
        <v>1164</v>
      </c>
      <c r="N122" t="s">
        <v>1165</v>
      </c>
      <c r="O122" t="s">
        <v>1391</v>
      </c>
    </row>
    <row r="123" spans="1:24" x14ac:dyDescent="0.3">
      <c r="A123" t="s">
        <v>281</v>
      </c>
      <c r="B123" t="s">
        <v>282</v>
      </c>
      <c r="C123" t="s">
        <v>1394</v>
      </c>
      <c r="E123" t="s">
        <v>1395</v>
      </c>
      <c r="G123" t="s">
        <v>1113</v>
      </c>
      <c r="H123" t="s">
        <v>1114</v>
      </c>
      <c r="I123" t="s">
        <v>1160</v>
      </c>
      <c r="J123" t="s">
        <v>1197</v>
      </c>
      <c r="K123" t="s">
        <v>1198</v>
      </c>
      <c r="L123" t="s">
        <v>1199</v>
      </c>
      <c r="M123" t="s">
        <v>1200</v>
      </c>
      <c r="N123" t="s">
        <v>1201</v>
      </c>
      <c r="O123" t="s">
        <v>1202</v>
      </c>
      <c r="P123" t="s">
        <v>1396</v>
      </c>
      <c r="Q123" t="s">
        <v>1397</v>
      </c>
      <c r="R123" t="s">
        <v>1398</v>
      </c>
      <c r="S123" t="s">
        <v>1399</v>
      </c>
      <c r="T123" t="s">
        <v>1400</v>
      </c>
      <c r="U123" t="s">
        <v>1401</v>
      </c>
      <c r="V123" t="s">
        <v>1402</v>
      </c>
    </row>
    <row r="124" spans="1:24" x14ac:dyDescent="0.3">
      <c r="A124" t="s">
        <v>283</v>
      </c>
      <c r="B124" t="s">
        <v>284</v>
      </c>
      <c r="C124" t="s">
        <v>1394</v>
      </c>
      <c r="E124" t="s">
        <v>1395</v>
      </c>
      <c r="G124" t="s">
        <v>1113</v>
      </c>
      <c r="H124" t="s">
        <v>1114</v>
      </c>
      <c r="I124" t="s">
        <v>1160</v>
      </c>
      <c r="J124" t="s">
        <v>1197</v>
      </c>
      <c r="K124" t="s">
        <v>1198</v>
      </c>
      <c r="L124" t="s">
        <v>1199</v>
      </c>
      <c r="M124" t="s">
        <v>1200</v>
      </c>
      <c r="N124" t="s">
        <v>1201</v>
      </c>
      <c r="O124" t="s">
        <v>1202</v>
      </c>
      <c r="P124" t="s">
        <v>1396</v>
      </c>
      <c r="Q124" t="s">
        <v>1397</v>
      </c>
      <c r="R124" t="s">
        <v>1398</v>
      </c>
      <c r="S124" t="s">
        <v>1399</v>
      </c>
      <c r="T124" t="s">
        <v>1400</v>
      </c>
      <c r="U124" t="s">
        <v>1401</v>
      </c>
      <c r="V124" t="s">
        <v>1402</v>
      </c>
    </row>
    <row r="125" spans="1:24" x14ac:dyDescent="0.3">
      <c r="A125" t="s">
        <v>285</v>
      </c>
      <c r="B125" t="s">
        <v>286</v>
      </c>
      <c r="C125" t="s">
        <v>1403</v>
      </c>
      <c r="E125" t="s">
        <v>1404</v>
      </c>
      <c r="G125" t="s">
        <v>1113</v>
      </c>
      <c r="H125" t="s">
        <v>1114</v>
      </c>
      <c r="I125" t="s">
        <v>1160</v>
      </c>
      <c r="J125" t="s">
        <v>1197</v>
      </c>
      <c r="K125" t="s">
        <v>1198</v>
      </c>
      <c r="L125" t="s">
        <v>1199</v>
      </c>
      <c r="M125" t="s">
        <v>1200</v>
      </c>
      <c r="N125" t="s">
        <v>1201</v>
      </c>
      <c r="O125" t="s">
        <v>1202</v>
      </c>
      <c r="P125" t="s">
        <v>1396</v>
      </c>
      <c r="Q125" t="s">
        <v>1397</v>
      </c>
      <c r="R125" t="s">
        <v>1398</v>
      </c>
      <c r="S125" t="s">
        <v>1399</v>
      </c>
      <c r="T125" t="s">
        <v>1400</v>
      </c>
      <c r="U125" t="s">
        <v>1405</v>
      </c>
      <c r="V125" t="s">
        <v>1406</v>
      </c>
      <c r="W125" t="s">
        <v>1407</v>
      </c>
    </row>
    <row r="126" spans="1:24" x14ac:dyDescent="0.3">
      <c r="A126" t="s">
        <v>287</v>
      </c>
      <c r="B126" t="s">
        <v>288</v>
      </c>
      <c r="C126" t="s">
        <v>1403</v>
      </c>
      <c r="E126" t="s">
        <v>1404</v>
      </c>
      <c r="G126" t="s">
        <v>1113</v>
      </c>
      <c r="H126" t="s">
        <v>1114</v>
      </c>
      <c r="I126" t="s">
        <v>1160</v>
      </c>
      <c r="J126" t="s">
        <v>1197</v>
      </c>
      <c r="K126" t="s">
        <v>1198</v>
      </c>
      <c r="L126" t="s">
        <v>1199</v>
      </c>
      <c r="M126" t="s">
        <v>1200</v>
      </c>
      <c r="N126" t="s">
        <v>1201</v>
      </c>
      <c r="O126" t="s">
        <v>1202</v>
      </c>
      <c r="P126" t="s">
        <v>1396</v>
      </c>
      <c r="Q126" t="s">
        <v>1397</v>
      </c>
      <c r="R126" t="s">
        <v>1398</v>
      </c>
      <c r="S126" t="s">
        <v>1399</v>
      </c>
      <c r="T126" t="s">
        <v>1400</v>
      </c>
      <c r="U126" t="s">
        <v>1405</v>
      </c>
      <c r="V126" t="s">
        <v>1406</v>
      </c>
      <c r="W126" t="s">
        <v>1407</v>
      </c>
    </row>
    <row r="127" spans="1:24" x14ac:dyDescent="0.3">
      <c r="A127" t="s">
        <v>289</v>
      </c>
      <c r="B127" t="s">
        <v>290</v>
      </c>
      <c r="C127" t="s">
        <v>1403</v>
      </c>
      <c r="E127" t="s">
        <v>1404</v>
      </c>
      <c r="G127" t="s">
        <v>1113</v>
      </c>
      <c r="H127" t="s">
        <v>1114</v>
      </c>
      <c r="I127" t="s">
        <v>1160</v>
      </c>
      <c r="J127" t="s">
        <v>1197</v>
      </c>
      <c r="K127" t="s">
        <v>1198</v>
      </c>
      <c r="L127" t="s">
        <v>1199</v>
      </c>
      <c r="M127" t="s">
        <v>1200</v>
      </c>
      <c r="N127" t="s">
        <v>1201</v>
      </c>
      <c r="O127" t="s">
        <v>1202</v>
      </c>
      <c r="P127" t="s">
        <v>1396</v>
      </c>
      <c r="Q127" t="s">
        <v>1397</v>
      </c>
      <c r="R127" t="s">
        <v>1398</v>
      </c>
      <c r="S127" t="s">
        <v>1399</v>
      </c>
      <c r="T127" t="s">
        <v>1400</v>
      </c>
      <c r="U127" t="s">
        <v>1405</v>
      </c>
      <c r="V127" t="s">
        <v>1406</v>
      </c>
      <c r="W127" t="s">
        <v>1407</v>
      </c>
    </row>
    <row r="128" spans="1:24" x14ac:dyDescent="0.3">
      <c r="A128" t="s">
        <v>291</v>
      </c>
      <c r="B128" t="s">
        <v>292</v>
      </c>
      <c r="C128" t="s">
        <v>1408</v>
      </c>
      <c r="E128" t="s">
        <v>1409</v>
      </c>
      <c r="G128" t="s">
        <v>1113</v>
      </c>
      <c r="H128" t="s">
        <v>1114</v>
      </c>
      <c r="I128" t="s">
        <v>1115</v>
      </c>
      <c r="J128" t="s">
        <v>1116</v>
      </c>
      <c r="K128" t="s">
        <v>1117</v>
      </c>
      <c r="L128" t="s">
        <v>1118</v>
      </c>
      <c r="M128" t="s">
        <v>1119</v>
      </c>
      <c r="N128" t="s">
        <v>1120</v>
      </c>
      <c r="O128" t="s">
        <v>1132</v>
      </c>
      <c r="P128" t="s">
        <v>1333</v>
      </c>
      <c r="Q128" t="s">
        <v>1334</v>
      </c>
      <c r="R128" t="s">
        <v>1410</v>
      </c>
      <c r="S128" t="s">
        <v>1411</v>
      </c>
    </row>
    <row r="129" spans="1:19" x14ac:dyDescent="0.3">
      <c r="A129" t="s">
        <v>293</v>
      </c>
      <c r="B129" t="s">
        <v>294</v>
      </c>
      <c r="C129" t="s">
        <v>1408</v>
      </c>
      <c r="E129" t="s">
        <v>1412</v>
      </c>
      <c r="G129" t="s">
        <v>1113</v>
      </c>
      <c r="H129" t="s">
        <v>1114</v>
      </c>
      <c r="I129" t="s">
        <v>1115</v>
      </c>
      <c r="J129" t="s">
        <v>1116</v>
      </c>
      <c r="K129" t="s">
        <v>1117</v>
      </c>
      <c r="L129" t="s">
        <v>1118</v>
      </c>
      <c r="M129" t="s">
        <v>1119</v>
      </c>
      <c r="N129" t="s">
        <v>1120</v>
      </c>
      <c r="O129" t="s">
        <v>1132</v>
      </c>
      <c r="P129" t="s">
        <v>1333</v>
      </c>
      <c r="Q129" t="s">
        <v>1334</v>
      </c>
      <c r="R129" t="s">
        <v>1410</v>
      </c>
      <c r="S129" t="s">
        <v>1411</v>
      </c>
    </row>
    <row r="130" spans="1:19" x14ac:dyDescent="0.3">
      <c r="A130" t="s">
        <v>297</v>
      </c>
      <c r="B130" t="s">
        <v>298</v>
      </c>
      <c r="C130" t="s">
        <v>1408</v>
      </c>
      <c r="E130" t="s">
        <v>1413</v>
      </c>
      <c r="G130" t="s">
        <v>1113</v>
      </c>
      <c r="H130" t="s">
        <v>1114</v>
      </c>
      <c r="I130" t="s">
        <v>1115</v>
      </c>
      <c r="J130" t="s">
        <v>1116</v>
      </c>
      <c r="K130" t="s">
        <v>1117</v>
      </c>
      <c r="L130" t="s">
        <v>1118</v>
      </c>
      <c r="M130" t="s">
        <v>1119</v>
      </c>
      <c r="N130" t="s">
        <v>1120</v>
      </c>
      <c r="O130" t="s">
        <v>1132</v>
      </c>
      <c r="P130" t="s">
        <v>1333</v>
      </c>
      <c r="Q130" t="s">
        <v>1334</v>
      </c>
      <c r="R130" t="s">
        <v>1410</v>
      </c>
      <c r="S130" t="s">
        <v>1411</v>
      </c>
    </row>
    <row r="131" spans="1:19" x14ac:dyDescent="0.3">
      <c r="A131" t="s">
        <v>299</v>
      </c>
      <c r="B131" t="s">
        <v>300</v>
      </c>
      <c r="C131" t="s">
        <v>1408</v>
      </c>
      <c r="E131" t="s">
        <v>1414</v>
      </c>
      <c r="G131" t="s">
        <v>1113</v>
      </c>
      <c r="H131" t="s">
        <v>1114</v>
      </c>
      <c r="I131" t="s">
        <v>1115</v>
      </c>
      <c r="J131" t="s">
        <v>1116</v>
      </c>
      <c r="K131" t="s">
        <v>1117</v>
      </c>
      <c r="L131" t="s">
        <v>1118</v>
      </c>
      <c r="M131" t="s">
        <v>1119</v>
      </c>
      <c r="N131" t="s">
        <v>1120</v>
      </c>
      <c r="O131" t="s">
        <v>1132</v>
      </c>
      <c r="P131" t="s">
        <v>1333</v>
      </c>
      <c r="Q131" t="s">
        <v>1334</v>
      </c>
      <c r="R131" t="s">
        <v>1410</v>
      </c>
      <c r="S131" t="s">
        <v>1411</v>
      </c>
    </row>
    <row r="132" spans="1:19" x14ac:dyDescent="0.3">
      <c r="A132" t="s">
        <v>301</v>
      </c>
      <c r="B132" t="s">
        <v>302</v>
      </c>
      <c r="C132" t="s">
        <v>1408</v>
      </c>
      <c r="E132" t="s">
        <v>1415</v>
      </c>
      <c r="G132" t="s">
        <v>1113</v>
      </c>
      <c r="H132" t="s">
        <v>1114</v>
      </c>
      <c r="I132" t="s">
        <v>1115</v>
      </c>
      <c r="J132" t="s">
        <v>1116</v>
      </c>
      <c r="K132" t="s">
        <v>1117</v>
      </c>
      <c r="L132" t="s">
        <v>1118</v>
      </c>
      <c r="M132" t="s">
        <v>1119</v>
      </c>
      <c r="N132" t="s">
        <v>1120</v>
      </c>
      <c r="O132" t="s">
        <v>1132</v>
      </c>
      <c r="P132" t="s">
        <v>1333</v>
      </c>
      <c r="Q132" t="s">
        <v>1334</v>
      </c>
      <c r="R132" t="s">
        <v>1410</v>
      </c>
      <c r="S132" t="s">
        <v>1411</v>
      </c>
    </row>
    <row r="133" spans="1:19" x14ac:dyDescent="0.3">
      <c r="A133" t="s">
        <v>303</v>
      </c>
      <c r="B133" t="s">
        <v>304</v>
      </c>
      <c r="C133" t="s">
        <v>1416</v>
      </c>
      <c r="E133" t="s">
        <v>1417</v>
      </c>
      <c r="G133" t="s">
        <v>1113</v>
      </c>
      <c r="H133" t="s">
        <v>1114</v>
      </c>
      <c r="I133" t="s">
        <v>1160</v>
      </c>
      <c r="J133" t="s">
        <v>1161</v>
      </c>
      <c r="K133" t="s">
        <v>1162</v>
      </c>
      <c r="L133" t="s">
        <v>1171</v>
      </c>
      <c r="M133" t="s">
        <v>1172</v>
      </c>
      <c r="N133" t="s">
        <v>1173</v>
      </c>
      <c r="O133" t="s">
        <v>1174</v>
      </c>
      <c r="P133" t="s">
        <v>1175</v>
      </c>
    </row>
    <row r="134" spans="1:19" x14ac:dyDescent="0.3">
      <c r="A134" t="s">
        <v>305</v>
      </c>
      <c r="B134" t="s">
        <v>306</v>
      </c>
      <c r="C134" t="s">
        <v>1416</v>
      </c>
      <c r="E134" t="s">
        <v>1417</v>
      </c>
      <c r="G134" t="s">
        <v>1113</v>
      </c>
      <c r="H134" t="s">
        <v>1114</v>
      </c>
      <c r="I134" t="s">
        <v>1160</v>
      </c>
      <c r="J134" t="s">
        <v>1161</v>
      </c>
      <c r="K134" t="s">
        <v>1162</v>
      </c>
      <c r="L134" t="s">
        <v>1171</v>
      </c>
      <c r="M134" t="s">
        <v>1172</v>
      </c>
      <c r="N134" t="s">
        <v>1173</v>
      </c>
      <c r="O134" t="s">
        <v>1174</v>
      </c>
      <c r="P134" t="s">
        <v>1175</v>
      </c>
    </row>
    <row r="135" spans="1:19" x14ac:dyDescent="0.3">
      <c r="A135" t="s">
        <v>307</v>
      </c>
      <c r="B135" t="s">
        <v>308</v>
      </c>
      <c r="C135" t="s">
        <v>1416</v>
      </c>
      <c r="E135" t="s">
        <v>1417</v>
      </c>
      <c r="G135" t="s">
        <v>1113</v>
      </c>
      <c r="H135" t="s">
        <v>1114</v>
      </c>
      <c r="I135" t="s">
        <v>1160</v>
      </c>
      <c r="J135" t="s">
        <v>1161</v>
      </c>
      <c r="K135" t="s">
        <v>1162</v>
      </c>
      <c r="L135" t="s">
        <v>1171</v>
      </c>
      <c r="M135" t="s">
        <v>1172</v>
      </c>
      <c r="N135" t="s">
        <v>1173</v>
      </c>
      <c r="O135" t="s">
        <v>1174</v>
      </c>
      <c r="P135" t="s">
        <v>1175</v>
      </c>
    </row>
    <row r="136" spans="1:19" x14ac:dyDescent="0.3">
      <c r="A136" t="s">
        <v>309</v>
      </c>
      <c r="B136" t="s">
        <v>310</v>
      </c>
      <c r="C136" t="s">
        <v>1416</v>
      </c>
      <c r="E136" t="s">
        <v>1417</v>
      </c>
      <c r="G136" t="s">
        <v>1113</v>
      </c>
      <c r="H136" t="s">
        <v>1114</v>
      </c>
      <c r="I136" t="s">
        <v>1160</v>
      </c>
      <c r="J136" t="s">
        <v>1161</v>
      </c>
      <c r="K136" t="s">
        <v>1162</v>
      </c>
      <c r="L136" t="s">
        <v>1171</v>
      </c>
      <c r="M136" t="s">
        <v>1172</v>
      </c>
      <c r="N136" t="s">
        <v>1173</v>
      </c>
      <c r="O136" t="s">
        <v>1174</v>
      </c>
      <c r="P136" t="s">
        <v>1175</v>
      </c>
    </row>
    <row r="137" spans="1:19" x14ac:dyDescent="0.3">
      <c r="A137" t="s">
        <v>311</v>
      </c>
      <c r="B137" t="s">
        <v>312</v>
      </c>
      <c r="C137" t="s">
        <v>1416</v>
      </c>
      <c r="E137" t="s">
        <v>1417</v>
      </c>
      <c r="G137" t="s">
        <v>1113</v>
      </c>
      <c r="H137" t="s">
        <v>1114</v>
      </c>
      <c r="I137" t="s">
        <v>1160</v>
      </c>
      <c r="J137" t="s">
        <v>1161</v>
      </c>
      <c r="K137" t="s">
        <v>1162</v>
      </c>
      <c r="L137" t="s">
        <v>1171</v>
      </c>
      <c r="M137" t="s">
        <v>1172</v>
      </c>
      <c r="N137" t="s">
        <v>1173</v>
      </c>
      <c r="O137" t="s">
        <v>1174</v>
      </c>
      <c r="P137" t="s">
        <v>1175</v>
      </c>
    </row>
    <row r="138" spans="1:19" x14ac:dyDescent="0.3">
      <c r="A138" t="s">
        <v>313</v>
      </c>
      <c r="B138" t="s">
        <v>314</v>
      </c>
      <c r="C138" t="s">
        <v>1416</v>
      </c>
      <c r="E138" t="s">
        <v>1417</v>
      </c>
      <c r="G138" t="s">
        <v>1113</v>
      </c>
      <c r="H138" t="s">
        <v>1114</v>
      </c>
      <c r="I138" t="s">
        <v>1160</v>
      </c>
      <c r="J138" t="s">
        <v>1161</v>
      </c>
      <c r="K138" t="s">
        <v>1162</v>
      </c>
      <c r="L138" t="s">
        <v>1171</v>
      </c>
      <c r="M138" t="s">
        <v>1172</v>
      </c>
      <c r="N138" t="s">
        <v>1173</v>
      </c>
      <c r="O138" t="s">
        <v>1174</v>
      </c>
      <c r="P138" t="s">
        <v>1175</v>
      </c>
    </row>
    <row r="139" spans="1:19" x14ac:dyDescent="0.3">
      <c r="A139" t="s">
        <v>315</v>
      </c>
      <c r="B139" t="s">
        <v>316</v>
      </c>
      <c r="C139" t="s">
        <v>1416</v>
      </c>
      <c r="E139" t="s">
        <v>1417</v>
      </c>
      <c r="G139" t="s">
        <v>1113</v>
      </c>
      <c r="H139" t="s">
        <v>1114</v>
      </c>
      <c r="I139" t="s">
        <v>1160</v>
      </c>
      <c r="J139" t="s">
        <v>1161</v>
      </c>
      <c r="K139" t="s">
        <v>1162</v>
      </c>
      <c r="L139" t="s">
        <v>1171</v>
      </c>
      <c r="M139" t="s">
        <v>1172</v>
      </c>
      <c r="N139" t="s">
        <v>1173</v>
      </c>
      <c r="O139" t="s">
        <v>1174</v>
      </c>
      <c r="P139" t="s">
        <v>1175</v>
      </c>
    </row>
    <row r="140" spans="1:19" x14ac:dyDescent="0.3">
      <c r="A140" t="s">
        <v>325</v>
      </c>
      <c r="B140" t="s">
        <v>326</v>
      </c>
      <c r="C140" t="s">
        <v>1418</v>
      </c>
      <c r="E140" t="s">
        <v>1419</v>
      </c>
      <c r="G140" t="s">
        <v>1113</v>
      </c>
      <c r="H140" t="s">
        <v>1114</v>
      </c>
      <c r="I140" t="s">
        <v>1115</v>
      </c>
      <c r="J140" t="s">
        <v>1420</v>
      </c>
      <c r="K140" t="s">
        <v>1421</v>
      </c>
      <c r="L140" t="s">
        <v>1422</v>
      </c>
      <c r="M140" t="s">
        <v>1423</v>
      </c>
    </row>
    <row r="141" spans="1:19" x14ac:dyDescent="0.3">
      <c r="A141" t="s">
        <v>327</v>
      </c>
      <c r="B141" t="s">
        <v>328</v>
      </c>
      <c r="C141" t="s">
        <v>1418</v>
      </c>
      <c r="E141" t="s">
        <v>1419</v>
      </c>
      <c r="G141" t="s">
        <v>1113</v>
      </c>
      <c r="H141" t="s">
        <v>1114</v>
      </c>
      <c r="I141" t="s">
        <v>1115</v>
      </c>
      <c r="J141" t="s">
        <v>1420</v>
      </c>
      <c r="K141" t="s">
        <v>1421</v>
      </c>
      <c r="L141" t="s">
        <v>1422</v>
      </c>
      <c r="M141" t="s">
        <v>1423</v>
      </c>
    </row>
    <row r="142" spans="1:19" x14ac:dyDescent="0.3">
      <c r="A142" t="s">
        <v>329</v>
      </c>
      <c r="B142" t="s">
        <v>330</v>
      </c>
      <c r="C142" t="s">
        <v>1418</v>
      </c>
      <c r="E142" t="s">
        <v>1419</v>
      </c>
      <c r="G142" t="s">
        <v>1113</v>
      </c>
      <c r="H142" t="s">
        <v>1114</v>
      </c>
      <c r="I142" t="s">
        <v>1115</v>
      </c>
      <c r="J142" t="s">
        <v>1420</v>
      </c>
      <c r="K142" t="s">
        <v>1421</v>
      </c>
      <c r="L142" t="s">
        <v>1422</v>
      </c>
      <c r="M142" t="s">
        <v>1423</v>
      </c>
    </row>
    <row r="143" spans="1:19" x14ac:dyDescent="0.3">
      <c r="A143" t="s">
        <v>331</v>
      </c>
      <c r="B143" t="s">
        <v>332</v>
      </c>
      <c r="C143" t="s">
        <v>1418</v>
      </c>
      <c r="E143" t="s">
        <v>1419</v>
      </c>
      <c r="G143" t="s">
        <v>1113</v>
      </c>
      <c r="H143" t="s">
        <v>1114</v>
      </c>
      <c r="I143" t="s">
        <v>1115</v>
      </c>
      <c r="J143" t="s">
        <v>1420</v>
      </c>
      <c r="K143" t="s">
        <v>1421</v>
      </c>
      <c r="L143" t="s">
        <v>1422</v>
      </c>
      <c r="M143" t="s">
        <v>1423</v>
      </c>
    </row>
    <row r="144" spans="1:19" x14ac:dyDescent="0.3">
      <c r="A144" t="s">
        <v>333</v>
      </c>
      <c r="B144" t="s">
        <v>334</v>
      </c>
      <c r="C144" t="s">
        <v>1418</v>
      </c>
      <c r="E144" t="s">
        <v>1424</v>
      </c>
      <c r="G144" t="s">
        <v>1113</v>
      </c>
      <c r="H144" t="s">
        <v>1114</v>
      </c>
      <c r="I144" t="s">
        <v>1115</v>
      </c>
      <c r="J144" t="s">
        <v>1420</v>
      </c>
      <c r="K144" t="s">
        <v>1421</v>
      </c>
      <c r="L144" t="s">
        <v>1422</v>
      </c>
      <c r="M144" t="s">
        <v>1423</v>
      </c>
    </row>
    <row r="145" spans="1:22" x14ac:dyDescent="0.3">
      <c r="A145" t="s">
        <v>335</v>
      </c>
      <c r="B145" t="s">
        <v>336</v>
      </c>
      <c r="C145" t="s">
        <v>1418</v>
      </c>
      <c r="E145" t="s">
        <v>1425</v>
      </c>
      <c r="G145" t="s">
        <v>1113</v>
      </c>
      <c r="H145" t="s">
        <v>1114</v>
      </c>
      <c r="I145" t="s">
        <v>1115</v>
      </c>
      <c r="J145" t="s">
        <v>1420</v>
      </c>
      <c r="K145" t="s">
        <v>1421</v>
      </c>
      <c r="L145" t="s">
        <v>1422</v>
      </c>
      <c r="M145" t="s">
        <v>1423</v>
      </c>
    </row>
    <row r="146" spans="1:22" x14ac:dyDescent="0.3">
      <c r="A146" t="s">
        <v>337</v>
      </c>
      <c r="B146" t="s">
        <v>338</v>
      </c>
      <c r="C146" t="s">
        <v>1426</v>
      </c>
      <c r="E146" t="s">
        <v>1427</v>
      </c>
      <c r="G146" t="s">
        <v>1113</v>
      </c>
      <c r="H146" t="s">
        <v>1114</v>
      </c>
      <c r="I146" t="s">
        <v>1160</v>
      </c>
      <c r="J146" t="s">
        <v>1161</v>
      </c>
      <c r="K146" t="s">
        <v>1428</v>
      </c>
      <c r="L146" t="s">
        <v>1429</v>
      </c>
      <c r="M146" t="s">
        <v>1430</v>
      </c>
      <c r="N146" t="s">
        <v>1431</v>
      </c>
      <c r="O146" t="s">
        <v>1432</v>
      </c>
    </row>
    <row r="147" spans="1:22" x14ac:dyDescent="0.3">
      <c r="A147" t="s">
        <v>339</v>
      </c>
      <c r="B147" t="s">
        <v>340</v>
      </c>
      <c r="C147" t="s">
        <v>1426</v>
      </c>
      <c r="E147" t="s">
        <v>1433</v>
      </c>
      <c r="G147" t="s">
        <v>1113</v>
      </c>
      <c r="H147" t="s">
        <v>1114</v>
      </c>
      <c r="I147" t="s">
        <v>1160</v>
      </c>
      <c r="J147" t="s">
        <v>1161</v>
      </c>
      <c r="K147" t="s">
        <v>1428</v>
      </c>
      <c r="L147" t="s">
        <v>1429</v>
      </c>
      <c r="M147" t="s">
        <v>1430</v>
      </c>
      <c r="N147" t="s">
        <v>1431</v>
      </c>
      <c r="O147" t="s">
        <v>1432</v>
      </c>
    </row>
    <row r="148" spans="1:22" x14ac:dyDescent="0.3">
      <c r="A148" t="s">
        <v>341</v>
      </c>
      <c r="B148" t="s">
        <v>342</v>
      </c>
      <c r="C148" t="s">
        <v>1426</v>
      </c>
      <c r="E148" t="s">
        <v>1434</v>
      </c>
      <c r="G148" t="s">
        <v>1113</v>
      </c>
      <c r="H148" t="s">
        <v>1114</v>
      </c>
      <c r="I148" t="s">
        <v>1160</v>
      </c>
      <c r="J148" t="s">
        <v>1161</v>
      </c>
      <c r="K148" t="s">
        <v>1428</v>
      </c>
      <c r="L148" t="s">
        <v>1429</v>
      </c>
      <c r="M148" t="s">
        <v>1430</v>
      </c>
      <c r="N148" t="s">
        <v>1431</v>
      </c>
      <c r="O148" t="s">
        <v>1432</v>
      </c>
    </row>
    <row r="149" spans="1:22" x14ac:dyDescent="0.3">
      <c r="A149" t="s">
        <v>344</v>
      </c>
      <c r="B149" t="s">
        <v>345</v>
      </c>
      <c r="C149" t="s">
        <v>1426</v>
      </c>
      <c r="E149" t="s">
        <v>1435</v>
      </c>
      <c r="G149" t="s">
        <v>1113</v>
      </c>
      <c r="H149" t="s">
        <v>1114</v>
      </c>
      <c r="I149" t="s">
        <v>1160</v>
      </c>
      <c r="J149" t="s">
        <v>1161</v>
      </c>
      <c r="K149" t="s">
        <v>1428</v>
      </c>
      <c r="L149" t="s">
        <v>1429</v>
      </c>
      <c r="M149" t="s">
        <v>1430</v>
      </c>
      <c r="N149" t="s">
        <v>1431</v>
      </c>
      <c r="O149" t="s">
        <v>1432</v>
      </c>
    </row>
    <row r="150" spans="1:22" x14ac:dyDescent="0.3">
      <c r="A150" t="s">
        <v>346</v>
      </c>
      <c r="B150" t="s">
        <v>347</v>
      </c>
      <c r="C150" t="s">
        <v>1426</v>
      </c>
      <c r="E150" t="s">
        <v>1436</v>
      </c>
      <c r="G150" t="s">
        <v>1113</v>
      </c>
      <c r="H150" t="s">
        <v>1114</v>
      </c>
      <c r="I150" t="s">
        <v>1160</v>
      </c>
      <c r="J150" t="s">
        <v>1161</v>
      </c>
      <c r="K150" t="s">
        <v>1428</v>
      </c>
      <c r="L150" t="s">
        <v>1429</v>
      </c>
      <c r="M150" t="s">
        <v>1430</v>
      </c>
      <c r="N150" t="s">
        <v>1431</v>
      </c>
      <c r="O150" t="s">
        <v>1432</v>
      </c>
    </row>
    <row r="151" spans="1:22" x14ac:dyDescent="0.3">
      <c r="A151" t="s">
        <v>348</v>
      </c>
      <c r="B151" t="s">
        <v>349</v>
      </c>
      <c r="C151" t="s">
        <v>1183</v>
      </c>
      <c r="E151" t="s">
        <v>1437</v>
      </c>
      <c r="G151" t="s">
        <v>1113</v>
      </c>
      <c r="H151" t="s">
        <v>1114</v>
      </c>
      <c r="I151" t="s">
        <v>1115</v>
      </c>
      <c r="J151" t="s">
        <v>1116</v>
      </c>
      <c r="K151" t="s">
        <v>1117</v>
      </c>
      <c r="L151" t="s">
        <v>1118</v>
      </c>
      <c r="M151" t="s">
        <v>1119</v>
      </c>
      <c r="N151" t="s">
        <v>1120</v>
      </c>
      <c r="O151" t="s">
        <v>1121</v>
      </c>
      <c r="P151" t="s">
        <v>1185</v>
      </c>
      <c r="Q151" t="s">
        <v>1186</v>
      </c>
      <c r="R151" t="s">
        <v>1187</v>
      </c>
      <c r="S151" t="s">
        <v>1188</v>
      </c>
      <c r="T151" t="s">
        <v>1189</v>
      </c>
    </row>
    <row r="152" spans="1:22" x14ac:dyDescent="0.3">
      <c r="A152" t="s">
        <v>350</v>
      </c>
      <c r="B152" t="s">
        <v>351</v>
      </c>
      <c r="C152" t="s">
        <v>1438</v>
      </c>
      <c r="E152" t="s">
        <v>1439</v>
      </c>
      <c r="G152" t="s">
        <v>1113</v>
      </c>
      <c r="H152" t="s">
        <v>1114</v>
      </c>
      <c r="I152" t="s">
        <v>1115</v>
      </c>
      <c r="J152" t="s">
        <v>1116</v>
      </c>
      <c r="K152" t="s">
        <v>1117</v>
      </c>
      <c r="L152" t="s">
        <v>1118</v>
      </c>
      <c r="M152" t="s">
        <v>1252</v>
      </c>
      <c r="N152" t="s">
        <v>1253</v>
      </c>
      <c r="O152" t="s">
        <v>1254</v>
      </c>
      <c r="P152" t="s">
        <v>1440</v>
      </c>
      <c r="Q152" t="s">
        <v>1441</v>
      </c>
      <c r="R152" t="s">
        <v>1442</v>
      </c>
      <c r="S152" t="s">
        <v>1443</v>
      </c>
    </row>
    <row r="153" spans="1:22" x14ac:dyDescent="0.3">
      <c r="A153" t="s">
        <v>359</v>
      </c>
      <c r="B153" t="s">
        <v>360</v>
      </c>
      <c r="C153" t="s">
        <v>1444</v>
      </c>
      <c r="E153" t="s">
        <v>1445</v>
      </c>
      <c r="G153" t="s">
        <v>1113</v>
      </c>
      <c r="H153" t="s">
        <v>1114</v>
      </c>
      <c r="I153" t="s">
        <v>1160</v>
      </c>
      <c r="J153" t="s">
        <v>1197</v>
      </c>
      <c r="K153" t="s">
        <v>1278</v>
      </c>
      <c r="L153" t="s">
        <v>1446</v>
      </c>
      <c r="M153" t="s">
        <v>1447</v>
      </c>
      <c r="N153" t="s">
        <v>1448</v>
      </c>
      <c r="O153" t="s">
        <v>1449</v>
      </c>
      <c r="P153" t="s">
        <v>1450</v>
      </c>
      <c r="Q153" t="s">
        <v>1451</v>
      </c>
    </row>
    <row r="154" spans="1:22" x14ac:dyDescent="0.3">
      <c r="A154" t="s">
        <v>361</v>
      </c>
      <c r="B154" t="s">
        <v>362</v>
      </c>
      <c r="C154" t="s">
        <v>1444</v>
      </c>
      <c r="E154" t="s">
        <v>1445</v>
      </c>
      <c r="G154" t="s">
        <v>1113</v>
      </c>
      <c r="H154" t="s">
        <v>1114</v>
      </c>
      <c r="I154" t="s">
        <v>1160</v>
      </c>
      <c r="J154" t="s">
        <v>1197</v>
      </c>
      <c r="K154" t="s">
        <v>1278</v>
      </c>
      <c r="L154" t="s">
        <v>1446</v>
      </c>
      <c r="M154" t="s">
        <v>1447</v>
      </c>
      <c r="N154" t="s">
        <v>1448</v>
      </c>
      <c r="O154" t="s">
        <v>1449</v>
      </c>
      <c r="P154" t="s">
        <v>1450</v>
      </c>
      <c r="Q154" t="s">
        <v>1451</v>
      </c>
    </row>
    <row r="155" spans="1:22" x14ac:dyDescent="0.3">
      <c r="A155" t="s">
        <v>363</v>
      </c>
      <c r="B155" t="s">
        <v>364</v>
      </c>
      <c r="C155" t="s">
        <v>1444</v>
      </c>
      <c r="E155" t="s">
        <v>1445</v>
      </c>
      <c r="G155" t="s">
        <v>1113</v>
      </c>
      <c r="H155" t="s">
        <v>1114</v>
      </c>
      <c r="I155" t="s">
        <v>1160</v>
      </c>
      <c r="J155" t="s">
        <v>1197</v>
      </c>
      <c r="K155" t="s">
        <v>1278</v>
      </c>
      <c r="L155" t="s">
        <v>1446</v>
      </c>
      <c r="M155" t="s">
        <v>1447</v>
      </c>
      <c r="N155" t="s">
        <v>1448</v>
      </c>
      <c r="O155" t="s">
        <v>1449</v>
      </c>
      <c r="P155" t="s">
        <v>1450</v>
      </c>
      <c r="Q155" t="s">
        <v>1451</v>
      </c>
    </row>
    <row r="156" spans="1:22" x14ac:dyDescent="0.3">
      <c r="A156" t="s">
        <v>365</v>
      </c>
      <c r="B156" t="s">
        <v>366</v>
      </c>
      <c r="C156" t="s">
        <v>1452</v>
      </c>
      <c r="E156" t="s">
        <v>1453</v>
      </c>
      <c r="G156" t="s">
        <v>1113</v>
      </c>
      <c r="H156" t="s">
        <v>1114</v>
      </c>
      <c r="I156" t="s">
        <v>1160</v>
      </c>
      <c r="J156" t="s">
        <v>1197</v>
      </c>
      <c r="K156" t="s">
        <v>1198</v>
      </c>
      <c r="L156" t="s">
        <v>1199</v>
      </c>
      <c r="M156" t="s">
        <v>1200</v>
      </c>
      <c r="N156" t="s">
        <v>1201</v>
      </c>
      <c r="O156" t="s">
        <v>1202</v>
      </c>
      <c r="P156" t="s">
        <v>1396</v>
      </c>
      <c r="Q156" t="s">
        <v>1397</v>
      </c>
      <c r="R156" t="s">
        <v>1398</v>
      </c>
      <c r="S156" t="s">
        <v>1399</v>
      </c>
      <c r="T156" t="s">
        <v>1400</v>
      </c>
      <c r="U156" t="s">
        <v>1454</v>
      </c>
      <c r="V156" t="s">
        <v>1455</v>
      </c>
    </row>
    <row r="157" spans="1:22" x14ac:dyDescent="0.3">
      <c r="A157" t="s">
        <v>367</v>
      </c>
      <c r="B157" t="s">
        <v>368</v>
      </c>
      <c r="C157" t="s">
        <v>1452</v>
      </c>
      <c r="E157" t="s">
        <v>1453</v>
      </c>
      <c r="G157" t="s">
        <v>1113</v>
      </c>
      <c r="H157" t="s">
        <v>1114</v>
      </c>
      <c r="I157" t="s">
        <v>1160</v>
      </c>
      <c r="J157" t="s">
        <v>1197</v>
      </c>
      <c r="K157" t="s">
        <v>1198</v>
      </c>
      <c r="L157" t="s">
        <v>1199</v>
      </c>
      <c r="M157" t="s">
        <v>1200</v>
      </c>
      <c r="N157" t="s">
        <v>1201</v>
      </c>
      <c r="O157" t="s">
        <v>1202</v>
      </c>
      <c r="P157" t="s">
        <v>1396</v>
      </c>
      <c r="Q157" t="s">
        <v>1397</v>
      </c>
      <c r="R157" t="s">
        <v>1398</v>
      </c>
      <c r="S157" t="s">
        <v>1399</v>
      </c>
      <c r="T157" t="s">
        <v>1400</v>
      </c>
      <c r="U157" t="s">
        <v>1454</v>
      </c>
      <c r="V157" t="s">
        <v>1455</v>
      </c>
    </row>
    <row r="158" spans="1:22" x14ac:dyDescent="0.3">
      <c r="A158" t="s">
        <v>369</v>
      </c>
      <c r="B158" t="s">
        <v>370</v>
      </c>
      <c r="C158" t="s">
        <v>1452</v>
      </c>
      <c r="E158" t="s">
        <v>1453</v>
      </c>
      <c r="G158" t="s">
        <v>1113</v>
      </c>
      <c r="H158" t="s">
        <v>1114</v>
      </c>
      <c r="I158" t="s">
        <v>1160</v>
      </c>
      <c r="J158" t="s">
        <v>1197</v>
      </c>
      <c r="K158" t="s">
        <v>1198</v>
      </c>
      <c r="L158" t="s">
        <v>1199</v>
      </c>
      <c r="M158" t="s">
        <v>1200</v>
      </c>
      <c r="N158" t="s">
        <v>1201</v>
      </c>
      <c r="O158" t="s">
        <v>1202</v>
      </c>
      <c r="P158" t="s">
        <v>1396</v>
      </c>
      <c r="Q158" t="s">
        <v>1397</v>
      </c>
      <c r="R158" t="s">
        <v>1398</v>
      </c>
      <c r="S158" t="s">
        <v>1399</v>
      </c>
      <c r="T158" t="s">
        <v>1400</v>
      </c>
      <c r="U158" t="s">
        <v>1454</v>
      </c>
      <c r="V158" t="s">
        <v>1455</v>
      </c>
    </row>
    <row r="159" spans="1:22" x14ac:dyDescent="0.3">
      <c r="A159" t="s">
        <v>371</v>
      </c>
      <c r="B159" t="s">
        <v>372</v>
      </c>
      <c r="C159" t="s">
        <v>1452</v>
      </c>
      <c r="E159" t="s">
        <v>1453</v>
      </c>
      <c r="G159" t="s">
        <v>1113</v>
      </c>
      <c r="H159" t="s">
        <v>1114</v>
      </c>
      <c r="I159" t="s">
        <v>1160</v>
      </c>
      <c r="J159" t="s">
        <v>1197</v>
      </c>
      <c r="K159" t="s">
        <v>1198</v>
      </c>
      <c r="L159" t="s">
        <v>1199</v>
      </c>
      <c r="M159" t="s">
        <v>1200</v>
      </c>
      <c r="N159" t="s">
        <v>1201</v>
      </c>
      <c r="O159" t="s">
        <v>1202</v>
      </c>
      <c r="P159" t="s">
        <v>1396</v>
      </c>
      <c r="Q159" t="s">
        <v>1397</v>
      </c>
      <c r="R159" t="s">
        <v>1398</v>
      </c>
      <c r="S159" t="s">
        <v>1399</v>
      </c>
      <c r="T159" t="s">
        <v>1400</v>
      </c>
      <c r="U159" t="s">
        <v>1454</v>
      </c>
      <c r="V159" t="s">
        <v>1455</v>
      </c>
    </row>
    <row r="160" spans="1:22" x14ac:dyDescent="0.3">
      <c r="A160" t="s">
        <v>373</v>
      </c>
      <c r="B160" t="s">
        <v>374</v>
      </c>
      <c r="C160" t="s">
        <v>1183</v>
      </c>
      <c r="E160" t="s">
        <v>1456</v>
      </c>
      <c r="G160" t="s">
        <v>1113</v>
      </c>
      <c r="H160" t="s">
        <v>1114</v>
      </c>
      <c r="I160" t="s">
        <v>1115</v>
      </c>
      <c r="J160" t="s">
        <v>1116</v>
      </c>
      <c r="K160" t="s">
        <v>1117</v>
      </c>
      <c r="L160" t="s">
        <v>1118</v>
      </c>
      <c r="M160" t="s">
        <v>1119</v>
      </c>
      <c r="N160" t="s">
        <v>1120</v>
      </c>
      <c r="O160" t="s">
        <v>1121</v>
      </c>
      <c r="P160" t="s">
        <v>1185</v>
      </c>
      <c r="Q160" t="s">
        <v>1186</v>
      </c>
      <c r="R160" t="s">
        <v>1187</v>
      </c>
      <c r="S160" t="s">
        <v>1188</v>
      </c>
      <c r="T160" t="s">
        <v>1189</v>
      </c>
    </row>
    <row r="161" spans="1:23" x14ac:dyDescent="0.3">
      <c r="A161" t="s">
        <v>375</v>
      </c>
      <c r="B161" t="s">
        <v>376</v>
      </c>
      <c r="C161" t="s">
        <v>1183</v>
      </c>
      <c r="E161" t="s">
        <v>1457</v>
      </c>
      <c r="G161" t="s">
        <v>1113</v>
      </c>
      <c r="H161" t="s">
        <v>1114</v>
      </c>
      <c r="I161" t="s">
        <v>1115</v>
      </c>
      <c r="J161" t="s">
        <v>1116</v>
      </c>
      <c r="K161" t="s">
        <v>1117</v>
      </c>
      <c r="L161" t="s">
        <v>1118</v>
      </c>
      <c r="M161" t="s">
        <v>1119</v>
      </c>
      <c r="N161" t="s">
        <v>1120</v>
      </c>
      <c r="O161" t="s">
        <v>1121</v>
      </c>
      <c r="P161" t="s">
        <v>1185</v>
      </c>
      <c r="Q161" t="s">
        <v>1186</v>
      </c>
      <c r="R161" t="s">
        <v>1187</v>
      </c>
      <c r="S161" t="s">
        <v>1188</v>
      </c>
      <c r="T161" t="s">
        <v>1189</v>
      </c>
    </row>
    <row r="162" spans="1:23" x14ac:dyDescent="0.3">
      <c r="A162" t="s">
        <v>377</v>
      </c>
      <c r="B162" t="s">
        <v>378</v>
      </c>
      <c r="C162" t="s">
        <v>1183</v>
      </c>
      <c r="E162" t="s">
        <v>1458</v>
      </c>
      <c r="G162" t="s">
        <v>1113</v>
      </c>
      <c r="H162" t="s">
        <v>1114</v>
      </c>
      <c r="I162" t="s">
        <v>1115</v>
      </c>
      <c r="J162" t="s">
        <v>1116</v>
      </c>
      <c r="K162" t="s">
        <v>1117</v>
      </c>
      <c r="L162" t="s">
        <v>1118</v>
      </c>
      <c r="M162" t="s">
        <v>1119</v>
      </c>
      <c r="N162" t="s">
        <v>1120</v>
      </c>
      <c r="O162" t="s">
        <v>1121</v>
      </c>
      <c r="P162" t="s">
        <v>1185</v>
      </c>
      <c r="Q162" t="s">
        <v>1186</v>
      </c>
      <c r="R162" t="s">
        <v>1187</v>
      </c>
      <c r="S162" t="s">
        <v>1188</v>
      </c>
      <c r="T162" t="s">
        <v>1189</v>
      </c>
    </row>
    <row r="163" spans="1:23" x14ac:dyDescent="0.3">
      <c r="A163" t="s">
        <v>379</v>
      </c>
      <c r="B163" t="s">
        <v>380</v>
      </c>
      <c r="C163" t="s">
        <v>1111</v>
      </c>
      <c r="E163" t="s">
        <v>1459</v>
      </c>
      <c r="G163" t="s">
        <v>1113</v>
      </c>
      <c r="H163" t="s">
        <v>1114</v>
      </c>
      <c r="I163" t="s">
        <v>1115</v>
      </c>
      <c r="J163" t="s">
        <v>1116</v>
      </c>
      <c r="K163" t="s">
        <v>1117</v>
      </c>
      <c r="L163" t="s">
        <v>1118</v>
      </c>
      <c r="M163" t="s">
        <v>1119</v>
      </c>
      <c r="N163" t="s">
        <v>1120</v>
      </c>
      <c r="O163" t="s">
        <v>1121</v>
      </c>
      <c r="P163" t="s">
        <v>1122</v>
      </c>
      <c r="Q163" t="s">
        <v>1123</v>
      </c>
      <c r="R163" t="s">
        <v>1124</v>
      </c>
      <c r="S163" t="s">
        <v>1125</v>
      </c>
      <c r="T163" t="s">
        <v>1126</v>
      </c>
      <c r="U163" t="s">
        <v>1127</v>
      </c>
      <c r="V163" t="s">
        <v>1128</v>
      </c>
      <c r="W163" t="s">
        <v>1129</v>
      </c>
    </row>
    <row r="164" spans="1:23" x14ac:dyDescent="0.3">
      <c r="A164" t="s">
        <v>381</v>
      </c>
      <c r="B164" t="s">
        <v>382</v>
      </c>
      <c r="C164" t="s">
        <v>1111</v>
      </c>
      <c r="E164" t="s">
        <v>1460</v>
      </c>
      <c r="G164" t="s">
        <v>1113</v>
      </c>
      <c r="H164" t="s">
        <v>1114</v>
      </c>
      <c r="I164" t="s">
        <v>1115</v>
      </c>
      <c r="J164" t="s">
        <v>1116</v>
      </c>
      <c r="K164" t="s">
        <v>1117</v>
      </c>
      <c r="L164" t="s">
        <v>1118</v>
      </c>
      <c r="M164" t="s">
        <v>1119</v>
      </c>
      <c r="N164" t="s">
        <v>1120</v>
      </c>
      <c r="O164" t="s">
        <v>1121</v>
      </c>
      <c r="P164" t="s">
        <v>1122</v>
      </c>
      <c r="Q164" t="s">
        <v>1123</v>
      </c>
      <c r="R164" t="s">
        <v>1124</v>
      </c>
      <c r="S164" t="s">
        <v>1125</v>
      </c>
      <c r="T164" t="s">
        <v>1126</v>
      </c>
      <c r="U164" t="s">
        <v>1127</v>
      </c>
      <c r="V164" t="s">
        <v>1128</v>
      </c>
      <c r="W164" t="s">
        <v>1129</v>
      </c>
    </row>
    <row r="165" spans="1:23" x14ac:dyDescent="0.3">
      <c r="A165" t="s">
        <v>383</v>
      </c>
      <c r="B165" t="s">
        <v>384</v>
      </c>
      <c r="C165" t="s">
        <v>1111</v>
      </c>
      <c r="E165" t="s">
        <v>1461</v>
      </c>
      <c r="G165" t="s">
        <v>1113</v>
      </c>
      <c r="H165" t="s">
        <v>1114</v>
      </c>
      <c r="I165" t="s">
        <v>1115</v>
      </c>
      <c r="J165" t="s">
        <v>1116</v>
      </c>
      <c r="K165" t="s">
        <v>1117</v>
      </c>
      <c r="L165" t="s">
        <v>1118</v>
      </c>
      <c r="M165" t="s">
        <v>1119</v>
      </c>
      <c r="N165" t="s">
        <v>1120</v>
      </c>
      <c r="O165" t="s">
        <v>1121</v>
      </c>
      <c r="P165" t="s">
        <v>1122</v>
      </c>
      <c r="Q165" t="s">
        <v>1123</v>
      </c>
      <c r="R165" t="s">
        <v>1124</v>
      </c>
      <c r="S165" t="s">
        <v>1125</v>
      </c>
      <c r="T165" t="s">
        <v>1126</v>
      </c>
      <c r="U165" t="s">
        <v>1127</v>
      </c>
      <c r="V165" t="s">
        <v>1128</v>
      </c>
      <c r="W165" t="s">
        <v>1129</v>
      </c>
    </row>
    <row r="166" spans="1:23" x14ac:dyDescent="0.3">
      <c r="A166" t="s">
        <v>387</v>
      </c>
      <c r="B166" t="s">
        <v>388</v>
      </c>
      <c r="C166" t="s">
        <v>1111</v>
      </c>
      <c r="E166" t="s">
        <v>1462</v>
      </c>
      <c r="G166" t="s">
        <v>1113</v>
      </c>
      <c r="H166" t="s">
        <v>1114</v>
      </c>
      <c r="I166" t="s">
        <v>1115</v>
      </c>
      <c r="J166" t="s">
        <v>1116</v>
      </c>
      <c r="K166" t="s">
        <v>1117</v>
      </c>
      <c r="L166" t="s">
        <v>1118</v>
      </c>
      <c r="M166" t="s">
        <v>1119</v>
      </c>
      <c r="N166" t="s">
        <v>1120</v>
      </c>
      <c r="O166" t="s">
        <v>1121</v>
      </c>
      <c r="P166" t="s">
        <v>1122</v>
      </c>
      <c r="Q166" t="s">
        <v>1123</v>
      </c>
      <c r="R166" t="s">
        <v>1124</v>
      </c>
      <c r="S166" t="s">
        <v>1125</v>
      </c>
      <c r="T166" t="s">
        <v>1126</v>
      </c>
      <c r="U166" t="s">
        <v>1127</v>
      </c>
      <c r="V166" t="s">
        <v>1128</v>
      </c>
      <c r="W166" t="s">
        <v>1129</v>
      </c>
    </row>
    <row r="167" spans="1:23" x14ac:dyDescent="0.3">
      <c r="A167" t="s">
        <v>389</v>
      </c>
      <c r="B167" t="s">
        <v>390</v>
      </c>
      <c r="C167" t="s">
        <v>1438</v>
      </c>
      <c r="E167" t="s">
        <v>1463</v>
      </c>
      <c r="G167" t="s">
        <v>1113</v>
      </c>
      <c r="H167" t="s">
        <v>1114</v>
      </c>
      <c r="I167" t="s">
        <v>1115</v>
      </c>
      <c r="J167" t="s">
        <v>1116</v>
      </c>
      <c r="K167" t="s">
        <v>1117</v>
      </c>
      <c r="L167" t="s">
        <v>1118</v>
      </c>
      <c r="M167" t="s">
        <v>1252</v>
      </c>
      <c r="N167" t="s">
        <v>1253</v>
      </c>
      <c r="O167" t="s">
        <v>1254</v>
      </c>
      <c r="P167" t="s">
        <v>1440</v>
      </c>
      <c r="Q167" t="s">
        <v>1441</v>
      </c>
      <c r="R167" t="s">
        <v>1442</v>
      </c>
      <c r="S167" t="s">
        <v>1443</v>
      </c>
    </row>
    <row r="168" spans="1:23" x14ac:dyDescent="0.3">
      <c r="A168" t="s">
        <v>391</v>
      </c>
      <c r="B168" t="s">
        <v>392</v>
      </c>
      <c r="C168" t="s">
        <v>1464</v>
      </c>
      <c r="E168" t="s">
        <v>1465</v>
      </c>
      <c r="G168" t="s">
        <v>1113</v>
      </c>
      <c r="H168" t="s">
        <v>1114</v>
      </c>
      <c r="I168" t="s">
        <v>1160</v>
      </c>
      <c r="J168" t="s">
        <v>1161</v>
      </c>
      <c r="K168" t="s">
        <v>1162</v>
      </c>
      <c r="L168" t="s">
        <v>1466</v>
      </c>
      <c r="M168" t="s">
        <v>1467</v>
      </c>
      <c r="N168" t="s">
        <v>1468</v>
      </c>
      <c r="O168" t="s">
        <v>1469</v>
      </c>
    </row>
    <row r="169" spans="1:23" x14ac:dyDescent="0.3">
      <c r="A169" t="s">
        <v>393</v>
      </c>
      <c r="B169" t="s">
        <v>394</v>
      </c>
      <c r="C169" t="s">
        <v>1464</v>
      </c>
      <c r="E169" t="s">
        <v>1470</v>
      </c>
      <c r="G169" t="s">
        <v>1113</v>
      </c>
      <c r="H169" t="s">
        <v>1114</v>
      </c>
      <c r="I169" t="s">
        <v>1160</v>
      </c>
      <c r="J169" t="s">
        <v>1161</v>
      </c>
      <c r="K169" t="s">
        <v>1162</v>
      </c>
      <c r="L169" t="s">
        <v>1466</v>
      </c>
      <c r="M169" t="s">
        <v>1467</v>
      </c>
      <c r="N169" t="s">
        <v>1468</v>
      </c>
      <c r="O169" t="s">
        <v>1469</v>
      </c>
    </row>
    <row r="170" spans="1:23" x14ac:dyDescent="0.3">
      <c r="A170" t="s">
        <v>395</v>
      </c>
      <c r="B170" t="s">
        <v>396</v>
      </c>
      <c r="C170" t="s">
        <v>1464</v>
      </c>
      <c r="E170" t="s">
        <v>1471</v>
      </c>
      <c r="G170" t="s">
        <v>1113</v>
      </c>
      <c r="H170" t="s">
        <v>1114</v>
      </c>
      <c r="I170" t="s">
        <v>1160</v>
      </c>
      <c r="J170" t="s">
        <v>1161</v>
      </c>
      <c r="K170" t="s">
        <v>1162</v>
      </c>
      <c r="L170" t="s">
        <v>1466</v>
      </c>
      <c r="M170" t="s">
        <v>1467</v>
      </c>
      <c r="N170" t="s">
        <v>1468</v>
      </c>
      <c r="O170" t="s">
        <v>1469</v>
      </c>
    </row>
    <row r="171" spans="1:23" x14ac:dyDescent="0.3">
      <c r="A171" t="s">
        <v>397</v>
      </c>
      <c r="B171" t="s">
        <v>398</v>
      </c>
      <c r="C171" t="s">
        <v>1130</v>
      </c>
      <c r="E171" t="s">
        <v>1472</v>
      </c>
      <c r="G171" t="s">
        <v>1113</v>
      </c>
      <c r="H171" t="s">
        <v>1114</v>
      </c>
      <c r="I171" t="s">
        <v>1115</v>
      </c>
      <c r="J171" t="s">
        <v>1116</v>
      </c>
      <c r="K171" t="s">
        <v>1117</v>
      </c>
      <c r="L171" t="s">
        <v>1118</v>
      </c>
      <c r="M171" t="s">
        <v>1119</v>
      </c>
      <c r="N171" t="s">
        <v>1120</v>
      </c>
      <c r="O171" t="s">
        <v>1132</v>
      </c>
      <c r="P171" t="s">
        <v>1133</v>
      </c>
      <c r="Q171" t="s">
        <v>1134</v>
      </c>
      <c r="R171" t="s">
        <v>1135</v>
      </c>
      <c r="S171" t="s">
        <v>1136</v>
      </c>
      <c r="T171" t="s">
        <v>1137</v>
      </c>
      <c r="U171" t="s">
        <v>1138</v>
      </c>
    </row>
    <row r="172" spans="1:23" x14ac:dyDescent="0.3">
      <c r="A172" t="s">
        <v>399</v>
      </c>
      <c r="B172" t="s">
        <v>400</v>
      </c>
      <c r="C172" t="s">
        <v>1130</v>
      </c>
      <c r="E172" t="s">
        <v>1473</v>
      </c>
      <c r="G172" t="s">
        <v>1113</v>
      </c>
      <c r="H172" t="s">
        <v>1114</v>
      </c>
      <c r="I172" t="s">
        <v>1115</v>
      </c>
      <c r="J172" t="s">
        <v>1116</v>
      </c>
      <c r="K172" t="s">
        <v>1117</v>
      </c>
      <c r="L172" t="s">
        <v>1118</v>
      </c>
      <c r="M172" t="s">
        <v>1119</v>
      </c>
      <c r="N172" t="s">
        <v>1120</v>
      </c>
      <c r="O172" t="s">
        <v>1132</v>
      </c>
      <c r="P172" t="s">
        <v>1133</v>
      </c>
      <c r="Q172" t="s">
        <v>1134</v>
      </c>
      <c r="R172" t="s">
        <v>1135</v>
      </c>
      <c r="S172" t="s">
        <v>1136</v>
      </c>
      <c r="T172" t="s">
        <v>1137</v>
      </c>
      <c r="U172" t="s">
        <v>1138</v>
      </c>
    </row>
    <row r="173" spans="1:23" x14ac:dyDescent="0.3">
      <c r="A173" t="s">
        <v>401</v>
      </c>
      <c r="B173" t="s">
        <v>402</v>
      </c>
      <c r="C173" t="s">
        <v>1130</v>
      </c>
      <c r="E173" t="s">
        <v>1474</v>
      </c>
      <c r="G173" t="s">
        <v>1113</v>
      </c>
      <c r="H173" t="s">
        <v>1114</v>
      </c>
      <c r="I173" t="s">
        <v>1115</v>
      </c>
      <c r="J173" t="s">
        <v>1116</v>
      </c>
      <c r="K173" t="s">
        <v>1117</v>
      </c>
      <c r="L173" t="s">
        <v>1118</v>
      </c>
      <c r="M173" t="s">
        <v>1119</v>
      </c>
      <c r="N173" t="s">
        <v>1120</v>
      </c>
      <c r="O173" t="s">
        <v>1132</v>
      </c>
      <c r="P173" t="s">
        <v>1133</v>
      </c>
      <c r="Q173" t="s">
        <v>1134</v>
      </c>
      <c r="R173" t="s">
        <v>1135</v>
      </c>
      <c r="S173" t="s">
        <v>1136</v>
      </c>
      <c r="T173" t="s">
        <v>1137</v>
      </c>
      <c r="U173" t="s">
        <v>1138</v>
      </c>
    </row>
    <row r="174" spans="1:23" x14ac:dyDescent="0.3">
      <c r="A174" t="s">
        <v>403</v>
      </c>
      <c r="B174" t="s">
        <v>404</v>
      </c>
      <c r="C174" t="s">
        <v>1130</v>
      </c>
      <c r="E174" t="s">
        <v>1475</v>
      </c>
      <c r="G174" t="s">
        <v>1113</v>
      </c>
      <c r="H174" t="s">
        <v>1114</v>
      </c>
      <c r="I174" t="s">
        <v>1115</v>
      </c>
      <c r="J174" t="s">
        <v>1116</v>
      </c>
      <c r="K174" t="s">
        <v>1117</v>
      </c>
      <c r="L174" t="s">
        <v>1118</v>
      </c>
      <c r="M174" t="s">
        <v>1119</v>
      </c>
      <c r="N174" t="s">
        <v>1120</v>
      </c>
      <c r="O174" t="s">
        <v>1132</v>
      </c>
      <c r="P174" t="s">
        <v>1133</v>
      </c>
      <c r="Q174" t="s">
        <v>1134</v>
      </c>
      <c r="R174" t="s">
        <v>1135</v>
      </c>
      <c r="S174" t="s">
        <v>1136</v>
      </c>
      <c r="T174" t="s">
        <v>1137</v>
      </c>
      <c r="U174" t="s">
        <v>1138</v>
      </c>
    </row>
    <row r="175" spans="1:23" x14ac:dyDescent="0.3">
      <c r="A175" t="s">
        <v>405</v>
      </c>
      <c r="B175" t="s">
        <v>406</v>
      </c>
      <c r="C175" t="s">
        <v>1438</v>
      </c>
      <c r="E175" t="s">
        <v>1476</v>
      </c>
      <c r="G175" t="s">
        <v>1113</v>
      </c>
      <c r="H175" t="s">
        <v>1114</v>
      </c>
      <c r="I175" t="s">
        <v>1115</v>
      </c>
      <c r="J175" t="s">
        <v>1116</v>
      </c>
      <c r="K175" t="s">
        <v>1117</v>
      </c>
      <c r="L175" t="s">
        <v>1118</v>
      </c>
      <c r="M175" t="s">
        <v>1252</v>
      </c>
      <c r="N175" t="s">
        <v>1253</v>
      </c>
      <c r="O175" t="s">
        <v>1254</v>
      </c>
      <c r="P175" t="s">
        <v>1440</v>
      </c>
      <c r="Q175" t="s">
        <v>1441</v>
      </c>
      <c r="R175" t="s">
        <v>1442</v>
      </c>
      <c r="S175" t="s">
        <v>1443</v>
      </c>
    </row>
    <row r="176" spans="1:23" x14ac:dyDescent="0.3">
      <c r="A176" t="s">
        <v>407</v>
      </c>
      <c r="B176" t="s">
        <v>408</v>
      </c>
      <c r="C176" t="s">
        <v>1438</v>
      </c>
      <c r="E176" t="s">
        <v>1477</v>
      </c>
      <c r="G176" t="s">
        <v>1113</v>
      </c>
      <c r="H176" t="s">
        <v>1114</v>
      </c>
      <c r="I176" t="s">
        <v>1115</v>
      </c>
      <c r="J176" t="s">
        <v>1116</v>
      </c>
      <c r="K176" t="s">
        <v>1117</v>
      </c>
      <c r="L176" t="s">
        <v>1118</v>
      </c>
      <c r="M176" t="s">
        <v>1252</v>
      </c>
      <c r="N176" t="s">
        <v>1253</v>
      </c>
      <c r="O176" t="s">
        <v>1254</v>
      </c>
      <c r="P176" t="s">
        <v>1440</v>
      </c>
      <c r="Q176" t="s">
        <v>1441</v>
      </c>
      <c r="R176" t="s">
        <v>1442</v>
      </c>
      <c r="S176" t="s">
        <v>1443</v>
      </c>
    </row>
    <row r="177" spans="1:22" x14ac:dyDescent="0.3">
      <c r="A177" t="s">
        <v>409</v>
      </c>
      <c r="B177" t="s">
        <v>410</v>
      </c>
      <c r="C177" t="s">
        <v>1438</v>
      </c>
      <c r="E177" t="s">
        <v>1478</v>
      </c>
      <c r="G177" t="s">
        <v>1113</v>
      </c>
      <c r="H177" t="s">
        <v>1114</v>
      </c>
      <c r="I177" t="s">
        <v>1115</v>
      </c>
      <c r="J177" t="s">
        <v>1116</v>
      </c>
      <c r="K177" t="s">
        <v>1117</v>
      </c>
      <c r="L177" t="s">
        <v>1118</v>
      </c>
      <c r="M177" t="s">
        <v>1252</v>
      </c>
      <c r="N177" t="s">
        <v>1253</v>
      </c>
      <c r="O177" t="s">
        <v>1254</v>
      </c>
      <c r="P177" t="s">
        <v>1440</v>
      </c>
      <c r="Q177" t="s">
        <v>1441</v>
      </c>
      <c r="R177" t="s">
        <v>1442</v>
      </c>
      <c r="S177" t="s">
        <v>1443</v>
      </c>
    </row>
    <row r="178" spans="1:22" x14ac:dyDescent="0.3">
      <c r="A178" t="s">
        <v>411</v>
      </c>
      <c r="B178" t="s">
        <v>412</v>
      </c>
      <c r="C178" t="s">
        <v>1438</v>
      </c>
      <c r="E178" t="s">
        <v>1479</v>
      </c>
      <c r="G178" t="s">
        <v>1113</v>
      </c>
      <c r="H178" t="s">
        <v>1114</v>
      </c>
      <c r="I178" t="s">
        <v>1115</v>
      </c>
      <c r="J178" t="s">
        <v>1116</v>
      </c>
      <c r="K178" t="s">
        <v>1117</v>
      </c>
      <c r="L178" t="s">
        <v>1118</v>
      </c>
      <c r="M178" t="s">
        <v>1252</v>
      </c>
      <c r="N178" t="s">
        <v>1253</v>
      </c>
      <c r="O178" t="s">
        <v>1254</v>
      </c>
      <c r="P178" t="s">
        <v>1440</v>
      </c>
      <c r="Q178" t="s">
        <v>1441</v>
      </c>
      <c r="R178" t="s">
        <v>1442</v>
      </c>
      <c r="S178" t="s">
        <v>1443</v>
      </c>
    </row>
    <row r="179" spans="1:22" x14ac:dyDescent="0.3">
      <c r="A179" t="s">
        <v>415</v>
      </c>
      <c r="B179" t="s">
        <v>416</v>
      </c>
      <c r="C179" t="s">
        <v>1480</v>
      </c>
      <c r="E179" t="s">
        <v>1481</v>
      </c>
      <c r="G179" t="s">
        <v>1113</v>
      </c>
      <c r="H179" t="s">
        <v>1114</v>
      </c>
      <c r="I179" t="s">
        <v>1115</v>
      </c>
      <c r="J179" t="s">
        <v>1116</v>
      </c>
      <c r="K179" t="s">
        <v>1117</v>
      </c>
      <c r="L179" t="s">
        <v>1118</v>
      </c>
      <c r="M179" t="s">
        <v>1119</v>
      </c>
      <c r="N179" t="s">
        <v>1120</v>
      </c>
      <c r="O179" t="s">
        <v>1132</v>
      </c>
      <c r="P179" t="s">
        <v>1133</v>
      </c>
      <c r="Q179" t="s">
        <v>1482</v>
      </c>
      <c r="R179" t="s">
        <v>1483</v>
      </c>
      <c r="S179" t="s">
        <v>1484</v>
      </c>
    </row>
    <row r="180" spans="1:22" x14ac:dyDescent="0.3">
      <c r="A180" t="s">
        <v>417</v>
      </c>
      <c r="B180" t="s">
        <v>418</v>
      </c>
      <c r="C180" t="s">
        <v>1480</v>
      </c>
      <c r="E180" t="s">
        <v>1485</v>
      </c>
      <c r="G180" t="s">
        <v>1113</v>
      </c>
      <c r="H180" t="s">
        <v>1114</v>
      </c>
      <c r="I180" t="s">
        <v>1115</v>
      </c>
      <c r="J180" t="s">
        <v>1116</v>
      </c>
      <c r="K180" t="s">
        <v>1117</v>
      </c>
      <c r="L180" t="s">
        <v>1118</v>
      </c>
      <c r="M180" t="s">
        <v>1119</v>
      </c>
      <c r="N180" t="s">
        <v>1120</v>
      </c>
      <c r="O180" t="s">
        <v>1132</v>
      </c>
      <c r="P180" t="s">
        <v>1133</v>
      </c>
      <c r="Q180" t="s">
        <v>1482</v>
      </c>
      <c r="R180" t="s">
        <v>1483</v>
      </c>
      <c r="S180" t="s">
        <v>1484</v>
      </c>
    </row>
    <row r="181" spans="1:22" x14ac:dyDescent="0.3">
      <c r="A181" t="s">
        <v>419</v>
      </c>
      <c r="B181" t="s">
        <v>420</v>
      </c>
      <c r="C181" t="s">
        <v>1480</v>
      </c>
      <c r="E181" t="s">
        <v>1486</v>
      </c>
      <c r="G181" t="s">
        <v>1113</v>
      </c>
      <c r="H181" t="s">
        <v>1114</v>
      </c>
      <c r="I181" t="s">
        <v>1115</v>
      </c>
      <c r="J181" t="s">
        <v>1116</v>
      </c>
      <c r="K181" t="s">
        <v>1117</v>
      </c>
      <c r="L181" t="s">
        <v>1118</v>
      </c>
      <c r="M181" t="s">
        <v>1119</v>
      </c>
      <c r="N181" t="s">
        <v>1120</v>
      </c>
      <c r="O181" t="s">
        <v>1132</v>
      </c>
      <c r="P181" t="s">
        <v>1133</v>
      </c>
      <c r="Q181" t="s">
        <v>1482</v>
      </c>
      <c r="R181" t="s">
        <v>1483</v>
      </c>
      <c r="S181" t="s">
        <v>1484</v>
      </c>
    </row>
    <row r="182" spans="1:22" x14ac:dyDescent="0.3">
      <c r="A182" t="s">
        <v>421</v>
      </c>
      <c r="B182" t="s">
        <v>422</v>
      </c>
      <c r="C182" t="s">
        <v>1480</v>
      </c>
      <c r="E182" t="s">
        <v>1487</v>
      </c>
      <c r="G182" t="s">
        <v>1113</v>
      </c>
      <c r="H182" t="s">
        <v>1114</v>
      </c>
      <c r="I182" t="s">
        <v>1115</v>
      </c>
      <c r="J182" t="s">
        <v>1116</v>
      </c>
      <c r="K182" t="s">
        <v>1117</v>
      </c>
      <c r="L182" t="s">
        <v>1118</v>
      </c>
      <c r="M182" t="s">
        <v>1119</v>
      </c>
      <c r="N182" t="s">
        <v>1120</v>
      </c>
      <c r="O182" t="s">
        <v>1132</v>
      </c>
      <c r="P182" t="s">
        <v>1133</v>
      </c>
      <c r="Q182" t="s">
        <v>1482</v>
      </c>
      <c r="R182" t="s">
        <v>1483</v>
      </c>
      <c r="S182" t="s">
        <v>1484</v>
      </c>
    </row>
    <row r="183" spans="1:22" x14ac:dyDescent="0.3">
      <c r="A183" t="s">
        <v>423</v>
      </c>
      <c r="B183" t="s">
        <v>424</v>
      </c>
      <c r="C183" t="s">
        <v>1480</v>
      </c>
      <c r="E183" t="s">
        <v>1488</v>
      </c>
      <c r="G183" t="s">
        <v>1113</v>
      </c>
      <c r="H183" t="s">
        <v>1114</v>
      </c>
      <c r="I183" t="s">
        <v>1115</v>
      </c>
      <c r="J183" t="s">
        <v>1116</v>
      </c>
      <c r="K183" t="s">
        <v>1117</v>
      </c>
      <c r="L183" t="s">
        <v>1118</v>
      </c>
      <c r="M183" t="s">
        <v>1119</v>
      </c>
      <c r="N183" t="s">
        <v>1120</v>
      </c>
      <c r="O183" t="s">
        <v>1132</v>
      </c>
      <c r="P183" t="s">
        <v>1133</v>
      </c>
      <c r="Q183" t="s">
        <v>1482</v>
      </c>
      <c r="R183" t="s">
        <v>1483</v>
      </c>
      <c r="S183" t="s">
        <v>1484</v>
      </c>
    </row>
    <row r="184" spans="1:22" x14ac:dyDescent="0.3">
      <c r="A184" t="s">
        <v>425</v>
      </c>
      <c r="B184" t="s">
        <v>426</v>
      </c>
      <c r="C184" t="s">
        <v>1480</v>
      </c>
      <c r="E184" t="s">
        <v>1489</v>
      </c>
      <c r="G184" t="s">
        <v>1113</v>
      </c>
      <c r="H184" t="s">
        <v>1114</v>
      </c>
      <c r="I184" t="s">
        <v>1115</v>
      </c>
      <c r="J184" t="s">
        <v>1116</v>
      </c>
      <c r="K184" t="s">
        <v>1117</v>
      </c>
      <c r="L184" t="s">
        <v>1118</v>
      </c>
      <c r="M184" t="s">
        <v>1119</v>
      </c>
      <c r="N184" t="s">
        <v>1120</v>
      </c>
      <c r="O184" t="s">
        <v>1132</v>
      </c>
      <c r="P184" t="s">
        <v>1133</v>
      </c>
      <c r="Q184" t="s">
        <v>1482</v>
      </c>
      <c r="R184" t="s">
        <v>1483</v>
      </c>
      <c r="S184" t="s">
        <v>1484</v>
      </c>
    </row>
    <row r="185" spans="1:22" x14ac:dyDescent="0.3">
      <c r="A185" t="s">
        <v>1490</v>
      </c>
      <c r="B185" t="s">
        <v>428</v>
      </c>
      <c r="C185" t="s">
        <v>1491</v>
      </c>
      <c r="E185" t="s">
        <v>1492</v>
      </c>
      <c r="G185" t="s">
        <v>1113</v>
      </c>
      <c r="H185" t="s">
        <v>1180</v>
      </c>
      <c r="I185" t="s">
        <v>1493</v>
      </c>
      <c r="J185" t="s">
        <v>1494</v>
      </c>
    </row>
    <row r="186" spans="1:22" x14ac:dyDescent="0.3">
      <c r="A186" t="s">
        <v>1495</v>
      </c>
      <c r="B186" t="s">
        <v>432</v>
      </c>
      <c r="C186" t="s">
        <v>1491</v>
      </c>
      <c r="E186" t="s">
        <v>1492</v>
      </c>
      <c r="G186" t="s">
        <v>1113</v>
      </c>
      <c r="H186" t="s">
        <v>1180</v>
      </c>
      <c r="I186" t="s">
        <v>1493</v>
      </c>
      <c r="J186" t="s">
        <v>1494</v>
      </c>
    </row>
    <row r="187" spans="1:22" x14ac:dyDescent="0.3">
      <c r="A187" t="s">
        <v>1496</v>
      </c>
      <c r="B187" t="s">
        <v>434</v>
      </c>
      <c r="C187" t="s">
        <v>1491</v>
      </c>
      <c r="E187" t="s">
        <v>1492</v>
      </c>
      <c r="G187" t="s">
        <v>1113</v>
      </c>
      <c r="H187" t="s">
        <v>1180</v>
      </c>
      <c r="I187" t="s">
        <v>1493</v>
      </c>
      <c r="J187" t="s">
        <v>1494</v>
      </c>
    </row>
    <row r="188" spans="1:22" x14ac:dyDescent="0.3">
      <c r="A188" t="s">
        <v>435</v>
      </c>
      <c r="B188" t="s">
        <v>436</v>
      </c>
      <c r="C188" t="s">
        <v>1497</v>
      </c>
      <c r="E188" t="s">
        <v>1498</v>
      </c>
      <c r="G188" t="s">
        <v>1113</v>
      </c>
      <c r="H188" t="s">
        <v>1499</v>
      </c>
      <c r="I188" t="s">
        <v>1500</v>
      </c>
      <c r="J188" t="s">
        <v>1501</v>
      </c>
      <c r="K188" t="s">
        <v>1502</v>
      </c>
      <c r="L188" t="s">
        <v>1503</v>
      </c>
      <c r="M188" t="s">
        <v>1504</v>
      </c>
    </row>
    <row r="189" spans="1:22" x14ac:dyDescent="0.3">
      <c r="A189" t="s">
        <v>437</v>
      </c>
      <c r="B189" t="s">
        <v>438</v>
      </c>
      <c r="C189" t="s">
        <v>1505</v>
      </c>
      <c r="E189" t="s">
        <v>1506</v>
      </c>
      <c r="G189" t="s">
        <v>1113</v>
      </c>
      <c r="H189" t="s">
        <v>1114</v>
      </c>
      <c r="I189" t="s">
        <v>1160</v>
      </c>
      <c r="J189" t="s">
        <v>1197</v>
      </c>
      <c r="K189" t="s">
        <v>1198</v>
      </c>
      <c r="L189" t="s">
        <v>1199</v>
      </c>
      <c r="M189" t="s">
        <v>1200</v>
      </c>
      <c r="N189" t="s">
        <v>1201</v>
      </c>
      <c r="O189" t="s">
        <v>1202</v>
      </c>
      <c r="P189" t="s">
        <v>1396</v>
      </c>
      <c r="Q189" t="s">
        <v>1397</v>
      </c>
      <c r="R189" t="s">
        <v>1398</v>
      </c>
      <c r="S189" t="s">
        <v>1399</v>
      </c>
      <c r="T189" t="s">
        <v>1400</v>
      </c>
      <c r="U189" t="s">
        <v>1454</v>
      </c>
      <c r="V189" t="s">
        <v>1507</v>
      </c>
    </row>
    <row r="190" spans="1:22" x14ac:dyDescent="0.3">
      <c r="A190" t="s">
        <v>439</v>
      </c>
      <c r="B190" t="s">
        <v>440</v>
      </c>
      <c r="C190" t="s">
        <v>1505</v>
      </c>
      <c r="E190" t="s">
        <v>1506</v>
      </c>
      <c r="G190" t="s">
        <v>1113</v>
      </c>
      <c r="H190" t="s">
        <v>1114</v>
      </c>
      <c r="I190" t="s">
        <v>1160</v>
      </c>
      <c r="J190" t="s">
        <v>1197</v>
      </c>
      <c r="K190" t="s">
        <v>1198</v>
      </c>
      <c r="L190" t="s">
        <v>1199</v>
      </c>
      <c r="M190" t="s">
        <v>1200</v>
      </c>
      <c r="N190" t="s">
        <v>1201</v>
      </c>
      <c r="O190" t="s">
        <v>1202</v>
      </c>
      <c r="P190" t="s">
        <v>1396</v>
      </c>
      <c r="Q190" t="s">
        <v>1397</v>
      </c>
      <c r="R190" t="s">
        <v>1398</v>
      </c>
      <c r="S190" t="s">
        <v>1399</v>
      </c>
      <c r="T190" t="s">
        <v>1400</v>
      </c>
      <c r="U190" t="s">
        <v>1454</v>
      </c>
      <c r="V190" t="s">
        <v>1507</v>
      </c>
    </row>
    <row r="191" spans="1:22" x14ac:dyDescent="0.3">
      <c r="A191" t="s">
        <v>441</v>
      </c>
      <c r="B191" t="s">
        <v>442</v>
      </c>
      <c r="C191" t="s">
        <v>1505</v>
      </c>
      <c r="E191" t="s">
        <v>1506</v>
      </c>
      <c r="G191" t="s">
        <v>1113</v>
      </c>
      <c r="H191" t="s">
        <v>1114</v>
      </c>
      <c r="I191" t="s">
        <v>1160</v>
      </c>
      <c r="J191" t="s">
        <v>1197</v>
      </c>
      <c r="K191" t="s">
        <v>1198</v>
      </c>
      <c r="L191" t="s">
        <v>1199</v>
      </c>
      <c r="M191" t="s">
        <v>1200</v>
      </c>
      <c r="N191" t="s">
        <v>1201</v>
      </c>
      <c r="O191" t="s">
        <v>1202</v>
      </c>
      <c r="P191" t="s">
        <v>1396</v>
      </c>
      <c r="Q191" t="s">
        <v>1397</v>
      </c>
      <c r="R191" t="s">
        <v>1398</v>
      </c>
      <c r="S191" t="s">
        <v>1399</v>
      </c>
      <c r="T191" t="s">
        <v>1400</v>
      </c>
      <c r="U191" t="s">
        <v>1454</v>
      </c>
      <c r="V191" t="s">
        <v>1507</v>
      </c>
    </row>
    <row r="192" spans="1:22" x14ac:dyDescent="0.3">
      <c r="A192" t="s">
        <v>443</v>
      </c>
      <c r="B192" t="s">
        <v>444</v>
      </c>
      <c r="C192" t="s">
        <v>1139</v>
      </c>
      <c r="E192" t="s">
        <v>1508</v>
      </c>
      <c r="G192" t="s">
        <v>1113</v>
      </c>
      <c r="H192" t="s">
        <v>1114</v>
      </c>
      <c r="I192" t="s">
        <v>1115</v>
      </c>
      <c r="J192" t="s">
        <v>1116</v>
      </c>
      <c r="K192" t="s">
        <v>1117</v>
      </c>
      <c r="L192" t="s">
        <v>1118</v>
      </c>
      <c r="M192" t="s">
        <v>1141</v>
      </c>
      <c r="N192" t="s">
        <v>1142</v>
      </c>
      <c r="O192" t="s">
        <v>1143</v>
      </c>
      <c r="P192" t="s">
        <v>1144</v>
      </c>
      <c r="Q192" t="s">
        <v>1145</v>
      </c>
      <c r="R192" t="s">
        <v>1146</v>
      </c>
      <c r="S192" t="s">
        <v>1147</v>
      </c>
      <c r="T192" t="s">
        <v>1148</v>
      </c>
    </row>
    <row r="193" spans="1:21" x14ac:dyDescent="0.3">
      <c r="A193" t="s">
        <v>445</v>
      </c>
      <c r="B193" t="s">
        <v>446</v>
      </c>
      <c r="C193" t="s">
        <v>1139</v>
      </c>
      <c r="E193" t="s">
        <v>1509</v>
      </c>
      <c r="G193" t="s">
        <v>1113</v>
      </c>
      <c r="H193" t="s">
        <v>1114</v>
      </c>
      <c r="I193" t="s">
        <v>1115</v>
      </c>
      <c r="J193" t="s">
        <v>1116</v>
      </c>
      <c r="K193" t="s">
        <v>1117</v>
      </c>
      <c r="L193" t="s">
        <v>1118</v>
      </c>
      <c r="M193" t="s">
        <v>1141</v>
      </c>
      <c r="N193" t="s">
        <v>1142</v>
      </c>
      <c r="O193" t="s">
        <v>1143</v>
      </c>
      <c r="P193" t="s">
        <v>1144</v>
      </c>
      <c r="Q193" t="s">
        <v>1145</v>
      </c>
      <c r="R193" t="s">
        <v>1146</v>
      </c>
      <c r="S193" t="s">
        <v>1147</v>
      </c>
      <c r="T193" t="s">
        <v>1148</v>
      </c>
    </row>
    <row r="194" spans="1:21" x14ac:dyDescent="0.3">
      <c r="A194" t="s">
        <v>447</v>
      </c>
      <c r="B194" t="s">
        <v>448</v>
      </c>
      <c r="C194" t="s">
        <v>1510</v>
      </c>
      <c r="E194" t="s">
        <v>1511</v>
      </c>
      <c r="G194" t="s">
        <v>1113</v>
      </c>
      <c r="H194" t="s">
        <v>1114</v>
      </c>
      <c r="I194" t="s">
        <v>1115</v>
      </c>
      <c r="J194" t="s">
        <v>1116</v>
      </c>
      <c r="K194" t="s">
        <v>1117</v>
      </c>
      <c r="L194" t="s">
        <v>1118</v>
      </c>
      <c r="M194" t="s">
        <v>1119</v>
      </c>
      <c r="N194" t="s">
        <v>1512</v>
      </c>
      <c r="O194" t="s">
        <v>1513</v>
      </c>
      <c r="P194" t="s">
        <v>1514</v>
      </c>
    </row>
    <row r="195" spans="1:21" x14ac:dyDescent="0.3">
      <c r="A195" t="s">
        <v>453</v>
      </c>
      <c r="B195" t="s">
        <v>454</v>
      </c>
      <c r="C195" t="s">
        <v>1515</v>
      </c>
      <c r="E195" t="s">
        <v>1516</v>
      </c>
      <c r="G195" t="s">
        <v>1113</v>
      </c>
      <c r="H195" t="s">
        <v>1114</v>
      </c>
      <c r="I195" t="s">
        <v>1115</v>
      </c>
      <c r="J195" t="s">
        <v>1116</v>
      </c>
      <c r="K195" t="s">
        <v>1117</v>
      </c>
      <c r="L195" t="s">
        <v>1118</v>
      </c>
      <c r="M195" t="s">
        <v>1119</v>
      </c>
      <c r="N195" t="s">
        <v>1120</v>
      </c>
      <c r="O195" t="s">
        <v>1121</v>
      </c>
      <c r="P195" t="s">
        <v>1185</v>
      </c>
      <c r="Q195" t="s">
        <v>1186</v>
      </c>
      <c r="R195" t="s">
        <v>1517</v>
      </c>
      <c r="S195" t="s">
        <v>1518</v>
      </c>
      <c r="T195" t="s">
        <v>1519</v>
      </c>
      <c r="U195" t="s">
        <v>1520</v>
      </c>
    </row>
    <row r="196" spans="1:21" x14ac:dyDescent="0.3">
      <c r="A196" t="s">
        <v>457</v>
      </c>
      <c r="B196" t="s">
        <v>458</v>
      </c>
      <c r="C196" t="s">
        <v>1510</v>
      </c>
      <c r="E196" t="s">
        <v>1521</v>
      </c>
      <c r="G196" t="s">
        <v>1113</v>
      </c>
      <c r="H196" t="s">
        <v>1114</v>
      </c>
      <c r="I196" t="s">
        <v>1115</v>
      </c>
      <c r="J196" t="s">
        <v>1116</v>
      </c>
      <c r="K196" t="s">
        <v>1117</v>
      </c>
      <c r="L196" t="s">
        <v>1118</v>
      </c>
      <c r="M196" t="s">
        <v>1119</v>
      </c>
      <c r="N196" t="s">
        <v>1512</v>
      </c>
      <c r="O196" t="s">
        <v>1513</v>
      </c>
      <c r="P196" t="s">
        <v>1514</v>
      </c>
    </row>
    <row r="197" spans="1:21" x14ac:dyDescent="0.3">
      <c r="A197" t="s">
        <v>461</v>
      </c>
      <c r="B197" t="s">
        <v>462</v>
      </c>
      <c r="C197" t="s">
        <v>1522</v>
      </c>
      <c r="E197" t="s">
        <v>1523</v>
      </c>
      <c r="G197" t="s">
        <v>1113</v>
      </c>
      <c r="H197" t="s">
        <v>1114</v>
      </c>
      <c r="I197" t="s">
        <v>1115</v>
      </c>
      <c r="J197" t="s">
        <v>1420</v>
      </c>
      <c r="K197" t="s">
        <v>1524</v>
      </c>
      <c r="L197" t="s">
        <v>1525</v>
      </c>
      <c r="M197" t="s">
        <v>1526</v>
      </c>
      <c r="N197" t="s">
        <v>1527</v>
      </c>
      <c r="O197" t="s">
        <v>1528</v>
      </c>
    </row>
    <row r="198" spans="1:21" x14ac:dyDescent="0.3">
      <c r="A198" t="s">
        <v>463</v>
      </c>
      <c r="B198" t="s">
        <v>464</v>
      </c>
      <c r="C198" t="s">
        <v>1529</v>
      </c>
      <c r="E198" t="s">
        <v>1530</v>
      </c>
      <c r="G198" t="s">
        <v>1113</v>
      </c>
      <c r="H198" t="s">
        <v>1114</v>
      </c>
      <c r="I198" t="s">
        <v>1115</v>
      </c>
      <c r="J198" t="s">
        <v>1116</v>
      </c>
      <c r="K198" t="s">
        <v>1117</v>
      </c>
      <c r="L198" t="s">
        <v>1118</v>
      </c>
      <c r="M198" t="s">
        <v>1119</v>
      </c>
      <c r="N198" t="s">
        <v>1120</v>
      </c>
      <c r="O198" t="s">
        <v>1121</v>
      </c>
      <c r="P198" t="s">
        <v>1185</v>
      </c>
      <c r="Q198" t="s">
        <v>1186</v>
      </c>
      <c r="R198" t="s">
        <v>1187</v>
      </c>
      <c r="S198" t="s">
        <v>1531</v>
      </c>
      <c r="T198" t="s">
        <v>1532</v>
      </c>
      <c r="U198" t="s">
        <v>1533</v>
      </c>
    </row>
    <row r="199" spans="1:21" x14ac:dyDescent="0.3">
      <c r="A199" t="s">
        <v>465</v>
      </c>
      <c r="B199" t="s">
        <v>466</v>
      </c>
      <c r="C199" t="s">
        <v>1515</v>
      </c>
      <c r="E199" t="s">
        <v>1534</v>
      </c>
      <c r="G199" t="s">
        <v>1113</v>
      </c>
      <c r="H199" t="s">
        <v>1114</v>
      </c>
      <c r="I199" t="s">
        <v>1115</v>
      </c>
      <c r="J199" t="s">
        <v>1116</v>
      </c>
      <c r="K199" t="s">
        <v>1117</v>
      </c>
      <c r="L199" t="s">
        <v>1118</v>
      </c>
      <c r="M199" t="s">
        <v>1119</v>
      </c>
      <c r="N199" t="s">
        <v>1120</v>
      </c>
      <c r="O199" t="s">
        <v>1121</v>
      </c>
      <c r="P199" t="s">
        <v>1185</v>
      </c>
      <c r="Q199" t="s">
        <v>1186</v>
      </c>
      <c r="R199" t="s">
        <v>1517</v>
      </c>
      <c r="S199" t="s">
        <v>1518</v>
      </c>
      <c r="T199" t="s">
        <v>1519</v>
      </c>
      <c r="U199" t="s">
        <v>1520</v>
      </c>
    </row>
    <row r="200" spans="1:21" x14ac:dyDescent="0.3">
      <c r="A200" t="s">
        <v>467</v>
      </c>
      <c r="B200" t="s">
        <v>468</v>
      </c>
      <c r="C200" t="s">
        <v>1183</v>
      </c>
      <c r="E200" t="s">
        <v>1535</v>
      </c>
      <c r="G200" t="s">
        <v>1113</v>
      </c>
      <c r="H200" t="s">
        <v>1114</v>
      </c>
      <c r="I200" t="s">
        <v>1115</v>
      </c>
      <c r="J200" t="s">
        <v>1116</v>
      </c>
      <c r="K200" t="s">
        <v>1117</v>
      </c>
      <c r="L200" t="s">
        <v>1118</v>
      </c>
      <c r="M200" t="s">
        <v>1119</v>
      </c>
      <c r="N200" t="s">
        <v>1120</v>
      </c>
      <c r="O200" t="s">
        <v>1121</v>
      </c>
      <c r="P200" t="s">
        <v>1185</v>
      </c>
      <c r="Q200" t="s">
        <v>1186</v>
      </c>
      <c r="R200" t="s">
        <v>1187</v>
      </c>
      <c r="S200" t="s">
        <v>1188</v>
      </c>
      <c r="T200" t="s">
        <v>1189</v>
      </c>
    </row>
    <row r="201" spans="1:21" x14ac:dyDescent="0.3">
      <c r="A201" t="s">
        <v>469</v>
      </c>
      <c r="B201" t="s">
        <v>470</v>
      </c>
      <c r="C201" t="s">
        <v>1510</v>
      </c>
      <c r="E201" t="s">
        <v>1536</v>
      </c>
      <c r="G201" t="s">
        <v>1113</v>
      </c>
      <c r="H201" t="s">
        <v>1114</v>
      </c>
      <c r="I201" t="s">
        <v>1115</v>
      </c>
      <c r="J201" t="s">
        <v>1116</v>
      </c>
      <c r="K201" t="s">
        <v>1117</v>
      </c>
      <c r="L201" t="s">
        <v>1118</v>
      </c>
      <c r="M201" t="s">
        <v>1119</v>
      </c>
      <c r="N201" t="s">
        <v>1512</v>
      </c>
      <c r="O201" t="s">
        <v>1513</v>
      </c>
      <c r="P201" t="s">
        <v>1514</v>
      </c>
    </row>
    <row r="202" spans="1:21" x14ac:dyDescent="0.3">
      <c r="A202" t="s">
        <v>471</v>
      </c>
      <c r="B202" t="s">
        <v>472</v>
      </c>
      <c r="C202" t="s">
        <v>1529</v>
      </c>
      <c r="E202" t="s">
        <v>1537</v>
      </c>
      <c r="G202" t="s">
        <v>1113</v>
      </c>
      <c r="H202" t="s">
        <v>1114</v>
      </c>
      <c r="I202" t="s">
        <v>1115</v>
      </c>
      <c r="J202" t="s">
        <v>1116</v>
      </c>
      <c r="K202" t="s">
        <v>1117</v>
      </c>
      <c r="L202" t="s">
        <v>1118</v>
      </c>
      <c r="M202" t="s">
        <v>1119</v>
      </c>
      <c r="N202" t="s">
        <v>1120</v>
      </c>
      <c r="O202" t="s">
        <v>1121</v>
      </c>
      <c r="P202" t="s">
        <v>1185</v>
      </c>
      <c r="Q202" t="s">
        <v>1186</v>
      </c>
      <c r="R202" t="s">
        <v>1187</v>
      </c>
      <c r="S202" t="s">
        <v>1531</v>
      </c>
      <c r="T202" t="s">
        <v>1532</v>
      </c>
      <c r="U202" t="s">
        <v>1533</v>
      </c>
    </row>
    <row r="203" spans="1:21" x14ac:dyDescent="0.3">
      <c r="A203" t="s">
        <v>473</v>
      </c>
      <c r="B203" t="s">
        <v>474</v>
      </c>
      <c r="C203" t="s">
        <v>1529</v>
      </c>
      <c r="E203" t="s">
        <v>1538</v>
      </c>
      <c r="G203" t="s">
        <v>1113</v>
      </c>
      <c r="H203" t="s">
        <v>1114</v>
      </c>
      <c r="I203" t="s">
        <v>1115</v>
      </c>
      <c r="J203" t="s">
        <v>1116</v>
      </c>
      <c r="K203" t="s">
        <v>1117</v>
      </c>
      <c r="L203" t="s">
        <v>1118</v>
      </c>
      <c r="M203" t="s">
        <v>1119</v>
      </c>
      <c r="N203" t="s">
        <v>1120</v>
      </c>
      <c r="O203" t="s">
        <v>1121</v>
      </c>
      <c r="P203" t="s">
        <v>1185</v>
      </c>
      <c r="Q203" t="s">
        <v>1186</v>
      </c>
      <c r="R203" t="s">
        <v>1187</v>
      </c>
      <c r="S203" t="s">
        <v>1531</v>
      </c>
      <c r="T203" t="s">
        <v>1532</v>
      </c>
      <c r="U203" t="s">
        <v>1533</v>
      </c>
    </row>
    <row r="204" spans="1:21" x14ac:dyDescent="0.3">
      <c r="A204" t="s">
        <v>475</v>
      </c>
      <c r="B204" t="s">
        <v>476</v>
      </c>
      <c r="C204" t="s">
        <v>1515</v>
      </c>
      <c r="E204" t="s">
        <v>1539</v>
      </c>
      <c r="G204" t="s">
        <v>1113</v>
      </c>
      <c r="H204" t="s">
        <v>1114</v>
      </c>
      <c r="I204" t="s">
        <v>1115</v>
      </c>
      <c r="J204" t="s">
        <v>1116</v>
      </c>
      <c r="K204" t="s">
        <v>1117</v>
      </c>
      <c r="L204" t="s">
        <v>1118</v>
      </c>
      <c r="M204" t="s">
        <v>1119</v>
      </c>
      <c r="N204" t="s">
        <v>1120</v>
      </c>
      <c r="O204" t="s">
        <v>1121</v>
      </c>
      <c r="P204" t="s">
        <v>1185</v>
      </c>
      <c r="Q204" t="s">
        <v>1186</v>
      </c>
      <c r="R204" t="s">
        <v>1517</v>
      </c>
      <c r="S204" t="s">
        <v>1518</v>
      </c>
      <c r="T204" t="s">
        <v>1519</v>
      </c>
      <c r="U204" t="s">
        <v>1520</v>
      </c>
    </row>
    <row r="205" spans="1:21" x14ac:dyDescent="0.3">
      <c r="A205" t="s">
        <v>477</v>
      </c>
      <c r="B205" t="s">
        <v>478</v>
      </c>
      <c r="C205" t="s">
        <v>1540</v>
      </c>
      <c r="E205" t="s">
        <v>1541</v>
      </c>
      <c r="G205" t="s">
        <v>1113</v>
      </c>
      <c r="H205" t="s">
        <v>1114</v>
      </c>
      <c r="I205" t="s">
        <v>1115</v>
      </c>
      <c r="J205" t="s">
        <v>1116</v>
      </c>
      <c r="K205" t="s">
        <v>1117</v>
      </c>
      <c r="L205" t="s">
        <v>1118</v>
      </c>
      <c r="M205" t="s">
        <v>1119</v>
      </c>
      <c r="N205" t="s">
        <v>1120</v>
      </c>
      <c r="O205" t="s">
        <v>1132</v>
      </c>
      <c r="P205" t="s">
        <v>1542</v>
      </c>
      <c r="Q205" t="s">
        <v>1543</v>
      </c>
      <c r="R205" t="s">
        <v>1544</v>
      </c>
    </row>
    <row r="206" spans="1:21" x14ac:dyDescent="0.3">
      <c r="A206" t="s">
        <v>479</v>
      </c>
      <c r="B206" t="s">
        <v>480</v>
      </c>
      <c r="C206" t="s">
        <v>1139</v>
      </c>
      <c r="E206" t="s">
        <v>1545</v>
      </c>
      <c r="G206" t="s">
        <v>1113</v>
      </c>
      <c r="H206" t="s">
        <v>1114</v>
      </c>
      <c r="I206" t="s">
        <v>1115</v>
      </c>
      <c r="J206" t="s">
        <v>1116</v>
      </c>
      <c r="K206" t="s">
        <v>1117</v>
      </c>
      <c r="L206" t="s">
        <v>1118</v>
      </c>
      <c r="M206" t="s">
        <v>1141</v>
      </c>
      <c r="N206" t="s">
        <v>1142</v>
      </c>
      <c r="O206" t="s">
        <v>1143</v>
      </c>
      <c r="P206" t="s">
        <v>1144</v>
      </c>
      <c r="Q206" t="s">
        <v>1145</v>
      </c>
      <c r="R206" t="s">
        <v>1146</v>
      </c>
      <c r="S206" t="s">
        <v>1147</v>
      </c>
      <c r="T206" t="s">
        <v>1148</v>
      </c>
    </row>
    <row r="207" spans="1:21" x14ac:dyDescent="0.3">
      <c r="A207" t="s">
        <v>481</v>
      </c>
      <c r="B207" t="s">
        <v>482</v>
      </c>
      <c r="C207" t="s">
        <v>1515</v>
      </c>
      <c r="E207" t="s">
        <v>1546</v>
      </c>
      <c r="G207" t="s">
        <v>1113</v>
      </c>
      <c r="H207" t="s">
        <v>1114</v>
      </c>
      <c r="I207" t="s">
        <v>1115</v>
      </c>
      <c r="J207" t="s">
        <v>1116</v>
      </c>
      <c r="K207" t="s">
        <v>1117</v>
      </c>
      <c r="L207" t="s">
        <v>1118</v>
      </c>
      <c r="M207" t="s">
        <v>1119</v>
      </c>
      <c r="N207" t="s">
        <v>1120</v>
      </c>
      <c r="O207" t="s">
        <v>1121</v>
      </c>
      <c r="P207" t="s">
        <v>1185</v>
      </c>
      <c r="Q207" t="s">
        <v>1186</v>
      </c>
      <c r="R207" t="s">
        <v>1517</v>
      </c>
      <c r="S207" t="s">
        <v>1518</v>
      </c>
      <c r="T207" t="s">
        <v>1519</v>
      </c>
      <c r="U207" t="s">
        <v>1520</v>
      </c>
    </row>
    <row r="208" spans="1:21" x14ac:dyDescent="0.3">
      <c r="A208" t="s">
        <v>483</v>
      </c>
      <c r="B208" t="s">
        <v>484</v>
      </c>
      <c r="C208" t="s">
        <v>1515</v>
      </c>
      <c r="E208" t="s">
        <v>1547</v>
      </c>
      <c r="G208" t="s">
        <v>1113</v>
      </c>
      <c r="H208" t="s">
        <v>1114</v>
      </c>
      <c r="I208" t="s">
        <v>1115</v>
      </c>
      <c r="J208" t="s">
        <v>1116</v>
      </c>
      <c r="K208" t="s">
        <v>1117</v>
      </c>
      <c r="L208" t="s">
        <v>1118</v>
      </c>
      <c r="M208" t="s">
        <v>1119</v>
      </c>
      <c r="N208" t="s">
        <v>1120</v>
      </c>
      <c r="O208" t="s">
        <v>1121</v>
      </c>
      <c r="P208" t="s">
        <v>1185</v>
      </c>
      <c r="Q208" t="s">
        <v>1186</v>
      </c>
      <c r="R208" t="s">
        <v>1517</v>
      </c>
      <c r="S208" t="s">
        <v>1518</v>
      </c>
      <c r="T208" t="s">
        <v>1519</v>
      </c>
      <c r="U208" t="s">
        <v>1520</v>
      </c>
    </row>
    <row r="209" spans="1:23" x14ac:dyDescent="0.3">
      <c r="A209" t="s">
        <v>485</v>
      </c>
      <c r="B209" t="s">
        <v>486</v>
      </c>
      <c r="C209" t="s">
        <v>1515</v>
      </c>
      <c r="E209" t="s">
        <v>1548</v>
      </c>
      <c r="G209" t="s">
        <v>1113</v>
      </c>
      <c r="H209" t="s">
        <v>1114</v>
      </c>
      <c r="I209" t="s">
        <v>1115</v>
      </c>
      <c r="J209" t="s">
        <v>1116</v>
      </c>
      <c r="K209" t="s">
        <v>1117</v>
      </c>
      <c r="L209" t="s">
        <v>1118</v>
      </c>
      <c r="M209" t="s">
        <v>1119</v>
      </c>
      <c r="N209" t="s">
        <v>1120</v>
      </c>
      <c r="O209" t="s">
        <v>1121</v>
      </c>
      <c r="P209" t="s">
        <v>1185</v>
      </c>
      <c r="Q209" t="s">
        <v>1186</v>
      </c>
      <c r="R209" t="s">
        <v>1517</v>
      </c>
      <c r="S209" t="s">
        <v>1518</v>
      </c>
      <c r="T209" t="s">
        <v>1519</v>
      </c>
      <c r="U209" t="s">
        <v>1520</v>
      </c>
    </row>
    <row r="210" spans="1:23" x14ac:dyDescent="0.3">
      <c r="A210" t="s">
        <v>487</v>
      </c>
      <c r="B210" t="s">
        <v>488</v>
      </c>
      <c r="C210" t="s">
        <v>1515</v>
      </c>
      <c r="E210" t="s">
        <v>1549</v>
      </c>
      <c r="G210" t="s">
        <v>1113</v>
      </c>
      <c r="H210" t="s">
        <v>1114</v>
      </c>
      <c r="I210" t="s">
        <v>1115</v>
      </c>
      <c r="J210" t="s">
        <v>1116</v>
      </c>
      <c r="K210" t="s">
        <v>1117</v>
      </c>
      <c r="L210" t="s">
        <v>1118</v>
      </c>
      <c r="M210" t="s">
        <v>1119</v>
      </c>
      <c r="N210" t="s">
        <v>1120</v>
      </c>
      <c r="O210" t="s">
        <v>1121</v>
      </c>
      <c r="P210" t="s">
        <v>1185</v>
      </c>
      <c r="Q210" t="s">
        <v>1186</v>
      </c>
      <c r="R210" t="s">
        <v>1517</v>
      </c>
      <c r="S210" t="s">
        <v>1518</v>
      </c>
      <c r="T210" t="s">
        <v>1519</v>
      </c>
      <c r="U210" t="s">
        <v>1520</v>
      </c>
    </row>
    <row r="211" spans="1:23" x14ac:dyDescent="0.3">
      <c r="A211" t="s">
        <v>489</v>
      </c>
      <c r="B211" t="s">
        <v>490</v>
      </c>
      <c r="C211" t="s">
        <v>1515</v>
      </c>
      <c r="E211" t="s">
        <v>1550</v>
      </c>
      <c r="G211" t="s">
        <v>1113</v>
      </c>
      <c r="H211" t="s">
        <v>1114</v>
      </c>
      <c r="I211" t="s">
        <v>1115</v>
      </c>
      <c r="J211" t="s">
        <v>1116</v>
      </c>
      <c r="K211" t="s">
        <v>1117</v>
      </c>
      <c r="L211" t="s">
        <v>1118</v>
      </c>
      <c r="M211" t="s">
        <v>1119</v>
      </c>
      <c r="N211" t="s">
        <v>1120</v>
      </c>
      <c r="O211" t="s">
        <v>1121</v>
      </c>
      <c r="P211" t="s">
        <v>1185</v>
      </c>
      <c r="Q211" t="s">
        <v>1186</v>
      </c>
      <c r="R211" t="s">
        <v>1517</v>
      </c>
      <c r="S211" t="s">
        <v>1518</v>
      </c>
      <c r="T211" t="s">
        <v>1519</v>
      </c>
      <c r="U211" t="s">
        <v>1520</v>
      </c>
    </row>
    <row r="212" spans="1:23" x14ac:dyDescent="0.3">
      <c r="A212" t="s">
        <v>491</v>
      </c>
      <c r="B212" t="s">
        <v>492</v>
      </c>
      <c r="C212" t="s">
        <v>1515</v>
      </c>
      <c r="E212" t="s">
        <v>1551</v>
      </c>
      <c r="G212" t="s">
        <v>1113</v>
      </c>
      <c r="H212" t="s">
        <v>1114</v>
      </c>
      <c r="I212" t="s">
        <v>1115</v>
      </c>
      <c r="J212" t="s">
        <v>1116</v>
      </c>
      <c r="K212" t="s">
        <v>1117</v>
      </c>
      <c r="L212" t="s">
        <v>1118</v>
      </c>
      <c r="M212" t="s">
        <v>1119</v>
      </c>
      <c r="N212" t="s">
        <v>1120</v>
      </c>
      <c r="O212" t="s">
        <v>1121</v>
      </c>
      <c r="P212" t="s">
        <v>1185</v>
      </c>
      <c r="Q212" t="s">
        <v>1186</v>
      </c>
      <c r="R212" t="s">
        <v>1517</v>
      </c>
      <c r="S212" t="s">
        <v>1518</v>
      </c>
      <c r="T212" t="s">
        <v>1519</v>
      </c>
      <c r="U212" t="s">
        <v>1520</v>
      </c>
    </row>
    <row r="213" spans="1:23" x14ac:dyDescent="0.3">
      <c r="A213" t="s">
        <v>493</v>
      </c>
      <c r="B213" t="s">
        <v>494</v>
      </c>
      <c r="C213" t="s">
        <v>1515</v>
      </c>
      <c r="E213" t="s">
        <v>1552</v>
      </c>
      <c r="G213" t="s">
        <v>1113</v>
      </c>
      <c r="H213" t="s">
        <v>1114</v>
      </c>
      <c r="I213" t="s">
        <v>1115</v>
      </c>
      <c r="J213" t="s">
        <v>1116</v>
      </c>
      <c r="K213" t="s">
        <v>1117</v>
      </c>
      <c r="L213" t="s">
        <v>1118</v>
      </c>
      <c r="M213" t="s">
        <v>1119</v>
      </c>
      <c r="N213" t="s">
        <v>1120</v>
      </c>
      <c r="O213" t="s">
        <v>1121</v>
      </c>
      <c r="P213" t="s">
        <v>1185</v>
      </c>
      <c r="Q213" t="s">
        <v>1186</v>
      </c>
      <c r="R213" t="s">
        <v>1517</v>
      </c>
      <c r="S213" t="s">
        <v>1518</v>
      </c>
      <c r="T213" t="s">
        <v>1519</v>
      </c>
      <c r="U213" t="s">
        <v>1520</v>
      </c>
    </row>
    <row r="214" spans="1:23" x14ac:dyDescent="0.3">
      <c r="A214" t="s">
        <v>495</v>
      </c>
      <c r="B214" t="s">
        <v>496</v>
      </c>
      <c r="C214" t="s">
        <v>1553</v>
      </c>
      <c r="E214" t="s">
        <v>1554</v>
      </c>
      <c r="G214" t="s">
        <v>1113</v>
      </c>
      <c r="H214" t="s">
        <v>1114</v>
      </c>
      <c r="I214" t="s">
        <v>1115</v>
      </c>
      <c r="J214" t="s">
        <v>1116</v>
      </c>
      <c r="K214" t="s">
        <v>1117</v>
      </c>
      <c r="L214" t="s">
        <v>1118</v>
      </c>
      <c r="M214" t="s">
        <v>1119</v>
      </c>
      <c r="N214" t="s">
        <v>1555</v>
      </c>
      <c r="O214" t="s">
        <v>1556</v>
      </c>
      <c r="P214" t="s">
        <v>1557</v>
      </c>
      <c r="Q214" t="s">
        <v>1558</v>
      </c>
    </row>
    <row r="215" spans="1:23" x14ac:dyDescent="0.3">
      <c r="A215" t="s">
        <v>497</v>
      </c>
      <c r="B215" t="s">
        <v>498</v>
      </c>
      <c r="C215" t="s">
        <v>1540</v>
      </c>
      <c r="E215" t="s">
        <v>1559</v>
      </c>
      <c r="G215" t="s">
        <v>1113</v>
      </c>
      <c r="H215" t="s">
        <v>1114</v>
      </c>
      <c r="I215" t="s">
        <v>1115</v>
      </c>
      <c r="J215" t="s">
        <v>1116</v>
      </c>
      <c r="K215" t="s">
        <v>1117</v>
      </c>
      <c r="L215" t="s">
        <v>1118</v>
      </c>
      <c r="M215" t="s">
        <v>1119</v>
      </c>
      <c r="N215" t="s">
        <v>1120</v>
      </c>
      <c r="O215" t="s">
        <v>1132</v>
      </c>
      <c r="P215" t="s">
        <v>1542</v>
      </c>
      <c r="Q215" t="s">
        <v>1543</v>
      </c>
      <c r="R215" t="s">
        <v>1544</v>
      </c>
    </row>
    <row r="216" spans="1:23" x14ac:dyDescent="0.3">
      <c r="A216" t="s">
        <v>499</v>
      </c>
      <c r="B216" t="s">
        <v>500</v>
      </c>
      <c r="C216" t="s">
        <v>1111</v>
      </c>
      <c r="E216" t="s">
        <v>1560</v>
      </c>
      <c r="G216" t="s">
        <v>1113</v>
      </c>
      <c r="H216" t="s">
        <v>1114</v>
      </c>
      <c r="I216" t="s">
        <v>1115</v>
      </c>
      <c r="J216" t="s">
        <v>1116</v>
      </c>
      <c r="K216" t="s">
        <v>1117</v>
      </c>
      <c r="L216" t="s">
        <v>1118</v>
      </c>
      <c r="M216" t="s">
        <v>1119</v>
      </c>
      <c r="N216" t="s">
        <v>1120</v>
      </c>
      <c r="O216" t="s">
        <v>1121</v>
      </c>
      <c r="P216" t="s">
        <v>1122</v>
      </c>
      <c r="Q216" t="s">
        <v>1123</v>
      </c>
      <c r="R216" t="s">
        <v>1124</v>
      </c>
      <c r="S216" t="s">
        <v>1125</v>
      </c>
      <c r="T216" t="s">
        <v>1126</v>
      </c>
      <c r="U216" t="s">
        <v>1127</v>
      </c>
      <c r="V216" t="s">
        <v>1128</v>
      </c>
      <c r="W216" t="s">
        <v>1129</v>
      </c>
    </row>
    <row r="217" spans="1:23" x14ac:dyDescent="0.3">
      <c r="A217" t="s">
        <v>501</v>
      </c>
      <c r="B217" t="s">
        <v>502</v>
      </c>
      <c r="C217" t="s">
        <v>1540</v>
      </c>
      <c r="E217" t="s">
        <v>1561</v>
      </c>
      <c r="G217" t="s">
        <v>1113</v>
      </c>
      <c r="H217" t="s">
        <v>1114</v>
      </c>
      <c r="I217" t="s">
        <v>1115</v>
      </c>
      <c r="J217" t="s">
        <v>1116</v>
      </c>
      <c r="K217" t="s">
        <v>1117</v>
      </c>
      <c r="L217" t="s">
        <v>1118</v>
      </c>
      <c r="M217" t="s">
        <v>1119</v>
      </c>
      <c r="N217" t="s">
        <v>1120</v>
      </c>
      <c r="O217" t="s">
        <v>1132</v>
      </c>
      <c r="P217" t="s">
        <v>1542</v>
      </c>
      <c r="Q217" t="s">
        <v>1543</v>
      </c>
      <c r="R217" t="s">
        <v>1544</v>
      </c>
    </row>
    <row r="218" spans="1:23" x14ac:dyDescent="0.3">
      <c r="A218" t="s">
        <v>507</v>
      </c>
      <c r="B218" t="s">
        <v>508</v>
      </c>
      <c r="C218" t="s">
        <v>1529</v>
      </c>
      <c r="E218" t="s">
        <v>1562</v>
      </c>
      <c r="G218" t="s">
        <v>1113</v>
      </c>
      <c r="H218" t="s">
        <v>1114</v>
      </c>
      <c r="I218" t="s">
        <v>1115</v>
      </c>
      <c r="J218" t="s">
        <v>1116</v>
      </c>
      <c r="K218" t="s">
        <v>1117</v>
      </c>
      <c r="L218" t="s">
        <v>1118</v>
      </c>
      <c r="M218" t="s">
        <v>1119</v>
      </c>
      <c r="N218" t="s">
        <v>1120</v>
      </c>
      <c r="O218" t="s">
        <v>1121</v>
      </c>
      <c r="P218" t="s">
        <v>1185</v>
      </c>
      <c r="Q218" t="s">
        <v>1186</v>
      </c>
      <c r="R218" t="s">
        <v>1187</v>
      </c>
      <c r="S218" t="s">
        <v>1531</v>
      </c>
      <c r="T218" t="s">
        <v>1532</v>
      </c>
      <c r="U218" t="s">
        <v>1533</v>
      </c>
    </row>
    <row r="219" spans="1:23" x14ac:dyDescent="0.3">
      <c r="A219" t="s">
        <v>509</v>
      </c>
      <c r="B219" t="s">
        <v>510</v>
      </c>
      <c r="C219" t="s">
        <v>1139</v>
      </c>
      <c r="E219" t="s">
        <v>1563</v>
      </c>
      <c r="G219" t="s">
        <v>1113</v>
      </c>
      <c r="H219" t="s">
        <v>1114</v>
      </c>
      <c r="I219" t="s">
        <v>1115</v>
      </c>
      <c r="J219" t="s">
        <v>1116</v>
      </c>
      <c r="K219" t="s">
        <v>1117</v>
      </c>
      <c r="L219" t="s">
        <v>1118</v>
      </c>
      <c r="M219" t="s">
        <v>1141</v>
      </c>
      <c r="N219" t="s">
        <v>1142</v>
      </c>
      <c r="O219" t="s">
        <v>1143</v>
      </c>
      <c r="P219" t="s">
        <v>1144</v>
      </c>
      <c r="Q219" t="s">
        <v>1145</v>
      </c>
      <c r="R219" t="s">
        <v>1146</v>
      </c>
      <c r="S219" t="s">
        <v>1147</v>
      </c>
      <c r="T219" t="s">
        <v>1148</v>
      </c>
    </row>
    <row r="220" spans="1:23" x14ac:dyDescent="0.3">
      <c r="A220" t="s">
        <v>511</v>
      </c>
      <c r="B220" t="s">
        <v>512</v>
      </c>
      <c r="C220" t="s">
        <v>1510</v>
      </c>
      <c r="E220" t="s">
        <v>1564</v>
      </c>
      <c r="G220" t="s">
        <v>1113</v>
      </c>
      <c r="H220" t="s">
        <v>1114</v>
      </c>
      <c r="I220" t="s">
        <v>1115</v>
      </c>
      <c r="J220" t="s">
        <v>1116</v>
      </c>
      <c r="K220" t="s">
        <v>1117</v>
      </c>
      <c r="L220" t="s">
        <v>1118</v>
      </c>
      <c r="M220" t="s">
        <v>1119</v>
      </c>
      <c r="N220" t="s">
        <v>1512</v>
      </c>
      <c r="O220" t="s">
        <v>1513</v>
      </c>
      <c r="P220" t="s">
        <v>1514</v>
      </c>
    </row>
    <row r="221" spans="1:23" x14ac:dyDescent="0.3">
      <c r="A221" t="s">
        <v>515</v>
      </c>
      <c r="B221" t="s">
        <v>516</v>
      </c>
      <c r="C221" t="s">
        <v>1540</v>
      </c>
      <c r="E221" t="s">
        <v>1565</v>
      </c>
      <c r="G221" t="s">
        <v>1113</v>
      </c>
      <c r="H221" t="s">
        <v>1114</v>
      </c>
      <c r="I221" t="s">
        <v>1115</v>
      </c>
      <c r="J221" t="s">
        <v>1116</v>
      </c>
      <c r="K221" t="s">
        <v>1117</v>
      </c>
      <c r="L221" t="s">
        <v>1118</v>
      </c>
      <c r="M221" t="s">
        <v>1119</v>
      </c>
      <c r="N221" t="s">
        <v>1120</v>
      </c>
      <c r="O221" t="s">
        <v>1132</v>
      </c>
      <c r="P221" t="s">
        <v>1542</v>
      </c>
      <c r="Q221" t="s">
        <v>1543</v>
      </c>
      <c r="R221" t="s">
        <v>1544</v>
      </c>
    </row>
    <row r="222" spans="1:23" x14ac:dyDescent="0.3">
      <c r="A222" t="s">
        <v>517</v>
      </c>
      <c r="B222" t="s">
        <v>518</v>
      </c>
      <c r="C222" t="s">
        <v>1540</v>
      </c>
      <c r="E222" t="s">
        <v>1566</v>
      </c>
      <c r="G222" t="s">
        <v>1113</v>
      </c>
      <c r="H222" t="s">
        <v>1114</v>
      </c>
      <c r="I222" t="s">
        <v>1115</v>
      </c>
      <c r="J222" t="s">
        <v>1116</v>
      </c>
      <c r="K222" t="s">
        <v>1117</v>
      </c>
      <c r="L222" t="s">
        <v>1118</v>
      </c>
      <c r="M222" t="s">
        <v>1119</v>
      </c>
      <c r="N222" t="s">
        <v>1120</v>
      </c>
      <c r="O222" t="s">
        <v>1132</v>
      </c>
      <c r="P222" t="s">
        <v>1542</v>
      </c>
      <c r="Q222" t="s">
        <v>1543</v>
      </c>
      <c r="R222" t="s">
        <v>1544</v>
      </c>
    </row>
    <row r="223" spans="1:23" x14ac:dyDescent="0.3">
      <c r="A223" t="s">
        <v>519</v>
      </c>
      <c r="B223" t="s">
        <v>520</v>
      </c>
      <c r="C223" t="s">
        <v>1515</v>
      </c>
      <c r="E223" t="s">
        <v>1567</v>
      </c>
      <c r="G223" t="s">
        <v>1113</v>
      </c>
      <c r="H223" t="s">
        <v>1114</v>
      </c>
      <c r="I223" t="s">
        <v>1115</v>
      </c>
      <c r="J223" t="s">
        <v>1116</v>
      </c>
      <c r="K223" t="s">
        <v>1117</v>
      </c>
      <c r="L223" t="s">
        <v>1118</v>
      </c>
      <c r="M223" t="s">
        <v>1119</v>
      </c>
      <c r="N223" t="s">
        <v>1120</v>
      </c>
      <c r="O223" t="s">
        <v>1121</v>
      </c>
      <c r="P223" t="s">
        <v>1185</v>
      </c>
      <c r="Q223" t="s">
        <v>1186</v>
      </c>
      <c r="R223" t="s">
        <v>1517</v>
      </c>
      <c r="S223" t="s">
        <v>1518</v>
      </c>
      <c r="T223" t="s">
        <v>1519</v>
      </c>
      <c r="U223" t="s">
        <v>1520</v>
      </c>
    </row>
    <row r="224" spans="1:23" x14ac:dyDescent="0.3">
      <c r="A224" t="s">
        <v>521</v>
      </c>
      <c r="B224" t="s">
        <v>522</v>
      </c>
      <c r="C224" t="s">
        <v>1515</v>
      </c>
      <c r="E224" t="s">
        <v>1568</v>
      </c>
      <c r="G224" t="s">
        <v>1113</v>
      </c>
      <c r="H224" t="s">
        <v>1114</v>
      </c>
      <c r="I224" t="s">
        <v>1115</v>
      </c>
      <c r="J224" t="s">
        <v>1116</v>
      </c>
      <c r="K224" t="s">
        <v>1117</v>
      </c>
      <c r="L224" t="s">
        <v>1118</v>
      </c>
      <c r="M224" t="s">
        <v>1119</v>
      </c>
      <c r="N224" t="s">
        <v>1120</v>
      </c>
      <c r="O224" t="s">
        <v>1121</v>
      </c>
      <c r="P224" t="s">
        <v>1185</v>
      </c>
      <c r="Q224" t="s">
        <v>1186</v>
      </c>
      <c r="R224" t="s">
        <v>1517</v>
      </c>
      <c r="S224" t="s">
        <v>1518</v>
      </c>
      <c r="T224" t="s">
        <v>1519</v>
      </c>
      <c r="U224" t="s">
        <v>1520</v>
      </c>
    </row>
    <row r="225" spans="1:21" x14ac:dyDescent="0.3">
      <c r="A225" t="s">
        <v>523</v>
      </c>
      <c r="B225" t="s">
        <v>524</v>
      </c>
      <c r="C225" t="s">
        <v>1515</v>
      </c>
      <c r="E225" t="s">
        <v>1569</v>
      </c>
      <c r="G225" t="s">
        <v>1113</v>
      </c>
      <c r="H225" t="s">
        <v>1114</v>
      </c>
      <c r="I225" t="s">
        <v>1115</v>
      </c>
      <c r="J225" t="s">
        <v>1116</v>
      </c>
      <c r="K225" t="s">
        <v>1117</v>
      </c>
      <c r="L225" t="s">
        <v>1118</v>
      </c>
      <c r="M225" t="s">
        <v>1119</v>
      </c>
      <c r="N225" t="s">
        <v>1120</v>
      </c>
      <c r="O225" t="s">
        <v>1121</v>
      </c>
      <c r="P225" t="s">
        <v>1185</v>
      </c>
      <c r="Q225" t="s">
        <v>1186</v>
      </c>
      <c r="R225" t="s">
        <v>1517</v>
      </c>
      <c r="S225" t="s">
        <v>1518</v>
      </c>
      <c r="T225" t="s">
        <v>1519</v>
      </c>
      <c r="U225" t="s">
        <v>1520</v>
      </c>
    </row>
    <row r="226" spans="1:21" x14ac:dyDescent="0.3">
      <c r="A226" t="s">
        <v>529</v>
      </c>
      <c r="B226" t="s">
        <v>530</v>
      </c>
      <c r="C226" t="s">
        <v>1510</v>
      </c>
      <c r="E226" t="s">
        <v>1570</v>
      </c>
      <c r="G226" t="s">
        <v>1113</v>
      </c>
      <c r="H226" t="s">
        <v>1114</v>
      </c>
      <c r="I226" t="s">
        <v>1115</v>
      </c>
      <c r="J226" t="s">
        <v>1116</v>
      </c>
      <c r="K226" t="s">
        <v>1117</v>
      </c>
      <c r="L226" t="s">
        <v>1118</v>
      </c>
      <c r="M226" t="s">
        <v>1119</v>
      </c>
      <c r="N226" t="s">
        <v>1512</v>
      </c>
      <c r="O226" t="s">
        <v>1513</v>
      </c>
      <c r="P226" t="s">
        <v>1514</v>
      </c>
    </row>
    <row r="227" spans="1:21" x14ac:dyDescent="0.3">
      <c r="A227" t="s">
        <v>531</v>
      </c>
      <c r="B227" t="s">
        <v>532</v>
      </c>
      <c r="C227" t="s">
        <v>1515</v>
      </c>
      <c r="E227" t="s">
        <v>1571</v>
      </c>
      <c r="G227" t="s">
        <v>1113</v>
      </c>
      <c r="H227" t="s">
        <v>1114</v>
      </c>
      <c r="I227" t="s">
        <v>1115</v>
      </c>
      <c r="J227" t="s">
        <v>1116</v>
      </c>
      <c r="K227" t="s">
        <v>1117</v>
      </c>
      <c r="L227" t="s">
        <v>1118</v>
      </c>
      <c r="M227" t="s">
        <v>1119</v>
      </c>
      <c r="N227" t="s">
        <v>1120</v>
      </c>
      <c r="O227" t="s">
        <v>1121</v>
      </c>
      <c r="P227" t="s">
        <v>1185</v>
      </c>
      <c r="Q227" t="s">
        <v>1186</v>
      </c>
      <c r="R227" t="s">
        <v>1517</v>
      </c>
      <c r="S227" t="s">
        <v>1518</v>
      </c>
      <c r="T227" t="s">
        <v>1519</v>
      </c>
      <c r="U227" t="s">
        <v>1520</v>
      </c>
    </row>
    <row r="228" spans="1:21" x14ac:dyDescent="0.3">
      <c r="A228" t="s">
        <v>533</v>
      </c>
      <c r="B228" t="s">
        <v>534</v>
      </c>
      <c r="C228" t="s">
        <v>1553</v>
      </c>
      <c r="E228" t="s">
        <v>1572</v>
      </c>
      <c r="G228" t="s">
        <v>1113</v>
      </c>
      <c r="H228" t="s">
        <v>1114</v>
      </c>
      <c r="I228" t="s">
        <v>1115</v>
      </c>
      <c r="J228" t="s">
        <v>1116</v>
      </c>
      <c r="K228" t="s">
        <v>1117</v>
      </c>
      <c r="L228" t="s">
        <v>1118</v>
      </c>
      <c r="M228" t="s">
        <v>1119</v>
      </c>
      <c r="N228" t="s">
        <v>1555</v>
      </c>
      <c r="O228" t="s">
        <v>1556</v>
      </c>
      <c r="P228" t="s">
        <v>1557</v>
      </c>
      <c r="Q228" t="s">
        <v>1558</v>
      </c>
    </row>
    <row r="229" spans="1:21" x14ac:dyDescent="0.3">
      <c r="A229" t="s">
        <v>535</v>
      </c>
      <c r="B229" t="s">
        <v>536</v>
      </c>
      <c r="C229" t="s">
        <v>1515</v>
      </c>
      <c r="E229" t="s">
        <v>1573</v>
      </c>
      <c r="G229" t="s">
        <v>1113</v>
      </c>
      <c r="H229" t="s">
        <v>1114</v>
      </c>
      <c r="I229" t="s">
        <v>1115</v>
      </c>
      <c r="J229" t="s">
        <v>1116</v>
      </c>
      <c r="K229" t="s">
        <v>1117</v>
      </c>
      <c r="L229" t="s">
        <v>1118</v>
      </c>
      <c r="M229" t="s">
        <v>1119</v>
      </c>
      <c r="N229" t="s">
        <v>1120</v>
      </c>
      <c r="O229" t="s">
        <v>1121</v>
      </c>
      <c r="P229" t="s">
        <v>1185</v>
      </c>
      <c r="Q229" t="s">
        <v>1186</v>
      </c>
      <c r="R229" t="s">
        <v>1517</v>
      </c>
      <c r="S229" t="s">
        <v>1518</v>
      </c>
      <c r="T229" t="s">
        <v>1519</v>
      </c>
      <c r="U229" t="s">
        <v>1520</v>
      </c>
    </row>
    <row r="230" spans="1:21" x14ac:dyDescent="0.3">
      <c r="A230" t="s">
        <v>539</v>
      </c>
      <c r="B230" t="s">
        <v>540</v>
      </c>
      <c r="C230" t="s">
        <v>1553</v>
      </c>
      <c r="E230" t="s">
        <v>1574</v>
      </c>
      <c r="G230" t="s">
        <v>1113</v>
      </c>
      <c r="H230" t="s">
        <v>1114</v>
      </c>
      <c r="I230" t="s">
        <v>1115</v>
      </c>
      <c r="J230" t="s">
        <v>1116</v>
      </c>
      <c r="K230" t="s">
        <v>1117</v>
      </c>
      <c r="L230" t="s">
        <v>1118</v>
      </c>
      <c r="M230" t="s">
        <v>1119</v>
      </c>
      <c r="N230" t="s">
        <v>1555</v>
      </c>
      <c r="O230" t="s">
        <v>1556</v>
      </c>
      <c r="P230" t="s">
        <v>1557</v>
      </c>
      <c r="Q230" t="s">
        <v>1558</v>
      </c>
    </row>
    <row r="231" spans="1:21" x14ac:dyDescent="0.3">
      <c r="A231" t="s">
        <v>541</v>
      </c>
      <c r="B231" t="s">
        <v>542</v>
      </c>
      <c r="C231" t="s">
        <v>1515</v>
      </c>
      <c r="E231" t="s">
        <v>1575</v>
      </c>
      <c r="G231" t="s">
        <v>1113</v>
      </c>
      <c r="H231" t="s">
        <v>1114</v>
      </c>
      <c r="I231" t="s">
        <v>1115</v>
      </c>
      <c r="J231" t="s">
        <v>1116</v>
      </c>
      <c r="K231" t="s">
        <v>1117</v>
      </c>
      <c r="L231" t="s">
        <v>1118</v>
      </c>
      <c r="M231" t="s">
        <v>1119</v>
      </c>
      <c r="N231" t="s">
        <v>1120</v>
      </c>
      <c r="O231" t="s">
        <v>1121</v>
      </c>
      <c r="P231" t="s">
        <v>1185</v>
      </c>
      <c r="Q231" t="s">
        <v>1186</v>
      </c>
      <c r="R231" t="s">
        <v>1517</v>
      </c>
      <c r="S231" t="s">
        <v>1518</v>
      </c>
      <c r="T231" t="s">
        <v>1519</v>
      </c>
      <c r="U231" t="s">
        <v>1520</v>
      </c>
    </row>
    <row r="232" spans="1:21" x14ac:dyDescent="0.3">
      <c r="A232" t="s">
        <v>543</v>
      </c>
      <c r="B232" t="s">
        <v>544</v>
      </c>
      <c r="C232" t="s">
        <v>1529</v>
      </c>
      <c r="E232" t="s">
        <v>1576</v>
      </c>
      <c r="G232" t="s">
        <v>1113</v>
      </c>
      <c r="H232" t="s">
        <v>1114</v>
      </c>
      <c r="I232" t="s">
        <v>1115</v>
      </c>
      <c r="J232" t="s">
        <v>1116</v>
      </c>
      <c r="K232" t="s">
        <v>1117</v>
      </c>
      <c r="L232" t="s">
        <v>1118</v>
      </c>
      <c r="M232" t="s">
        <v>1119</v>
      </c>
      <c r="N232" t="s">
        <v>1120</v>
      </c>
      <c r="O232" t="s">
        <v>1121</v>
      </c>
      <c r="P232" t="s">
        <v>1185</v>
      </c>
      <c r="Q232" t="s">
        <v>1186</v>
      </c>
      <c r="R232" t="s">
        <v>1187</v>
      </c>
      <c r="S232" t="s">
        <v>1531</v>
      </c>
      <c r="T232" t="s">
        <v>1532</v>
      </c>
      <c r="U232" t="s">
        <v>1533</v>
      </c>
    </row>
    <row r="233" spans="1:21" x14ac:dyDescent="0.3">
      <c r="A233" t="s">
        <v>545</v>
      </c>
      <c r="B233" t="s">
        <v>546</v>
      </c>
      <c r="C233" t="s">
        <v>1529</v>
      </c>
      <c r="E233" t="s">
        <v>1577</v>
      </c>
      <c r="G233" t="s">
        <v>1113</v>
      </c>
      <c r="H233" t="s">
        <v>1114</v>
      </c>
      <c r="I233" t="s">
        <v>1115</v>
      </c>
      <c r="J233" t="s">
        <v>1116</v>
      </c>
      <c r="K233" t="s">
        <v>1117</v>
      </c>
      <c r="L233" t="s">
        <v>1118</v>
      </c>
      <c r="M233" t="s">
        <v>1119</v>
      </c>
      <c r="N233" t="s">
        <v>1120</v>
      </c>
      <c r="O233" t="s">
        <v>1121</v>
      </c>
      <c r="P233" t="s">
        <v>1185</v>
      </c>
      <c r="Q233" t="s">
        <v>1186</v>
      </c>
      <c r="R233" t="s">
        <v>1187</v>
      </c>
      <c r="S233" t="s">
        <v>1531</v>
      </c>
      <c r="T233" t="s">
        <v>1532</v>
      </c>
      <c r="U233" t="s">
        <v>1533</v>
      </c>
    </row>
    <row r="234" spans="1:21" x14ac:dyDescent="0.3">
      <c r="A234" t="s">
        <v>547</v>
      </c>
      <c r="B234" t="s">
        <v>548</v>
      </c>
      <c r="C234" t="s">
        <v>1529</v>
      </c>
      <c r="E234" t="s">
        <v>1578</v>
      </c>
      <c r="G234" t="s">
        <v>1113</v>
      </c>
      <c r="H234" t="s">
        <v>1114</v>
      </c>
      <c r="I234" t="s">
        <v>1115</v>
      </c>
      <c r="J234" t="s">
        <v>1116</v>
      </c>
      <c r="K234" t="s">
        <v>1117</v>
      </c>
      <c r="L234" t="s">
        <v>1118</v>
      </c>
      <c r="M234" t="s">
        <v>1119</v>
      </c>
      <c r="N234" t="s">
        <v>1120</v>
      </c>
      <c r="O234" t="s">
        <v>1121</v>
      </c>
      <c r="P234" t="s">
        <v>1185</v>
      </c>
      <c r="Q234" t="s">
        <v>1186</v>
      </c>
      <c r="R234" t="s">
        <v>1187</v>
      </c>
      <c r="S234" t="s">
        <v>1531</v>
      </c>
      <c r="T234" t="s">
        <v>1532</v>
      </c>
      <c r="U234" t="s">
        <v>1533</v>
      </c>
    </row>
    <row r="235" spans="1:21" x14ac:dyDescent="0.3">
      <c r="A235" t="s">
        <v>549</v>
      </c>
      <c r="B235" t="s">
        <v>550</v>
      </c>
      <c r="C235" t="s">
        <v>1529</v>
      </c>
      <c r="E235" t="s">
        <v>1579</v>
      </c>
      <c r="G235" t="s">
        <v>1113</v>
      </c>
      <c r="H235" t="s">
        <v>1114</v>
      </c>
      <c r="I235" t="s">
        <v>1115</v>
      </c>
      <c r="J235" t="s">
        <v>1116</v>
      </c>
      <c r="K235" t="s">
        <v>1117</v>
      </c>
      <c r="L235" t="s">
        <v>1118</v>
      </c>
      <c r="M235" t="s">
        <v>1119</v>
      </c>
      <c r="N235" t="s">
        <v>1120</v>
      </c>
      <c r="O235" t="s">
        <v>1121</v>
      </c>
      <c r="P235" t="s">
        <v>1185</v>
      </c>
      <c r="Q235" t="s">
        <v>1186</v>
      </c>
      <c r="R235" t="s">
        <v>1187</v>
      </c>
      <c r="S235" t="s">
        <v>1531</v>
      </c>
      <c r="T235" t="s">
        <v>1532</v>
      </c>
      <c r="U235" t="s">
        <v>1533</v>
      </c>
    </row>
    <row r="236" spans="1:21" x14ac:dyDescent="0.3">
      <c r="A236" t="s">
        <v>551</v>
      </c>
      <c r="B236" t="s">
        <v>552</v>
      </c>
      <c r="C236" t="s">
        <v>1515</v>
      </c>
      <c r="E236" t="s">
        <v>1580</v>
      </c>
      <c r="G236" t="s">
        <v>1113</v>
      </c>
      <c r="H236" t="s">
        <v>1114</v>
      </c>
      <c r="I236" t="s">
        <v>1115</v>
      </c>
      <c r="J236" t="s">
        <v>1116</v>
      </c>
      <c r="K236" t="s">
        <v>1117</v>
      </c>
      <c r="L236" t="s">
        <v>1118</v>
      </c>
      <c r="M236" t="s">
        <v>1119</v>
      </c>
      <c r="N236" t="s">
        <v>1120</v>
      </c>
      <c r="O236" t="s">
        <v>1121</v>
      </c>
      <c r="P236" t="s">
        <v>1185</v>
      </c>
      <c r="Q236" t="s">
        <v>1186</v>
      </c>
      <c r="R236" t="s">
        <v>1517</v>
      </c>
      <c r="S236" t="s">
        <v>1518</v>
      </c>
      <c r="T236" t="s">
        <v>1519</v>
      </c>
      <c r="U236" t="s">
        <v>1520</v>
      </c>
    </row>
    <row r="237" spans="1:21" x14ac:dyDescent="0.3">
      <c r="A237" t="s">
        <v>553</v>
      </c>
      <c r="B237" t="s">
        <v>554</v>
      </c>
      <c r="C237" t="s">
        <v>1529</v>
      </c>
      <c r="E237" t="s">
        <v>1581</v>
      </c>
      <c r="G237" t="s">
        <v>1113</v>
      </c>
      <c r="H237" t="s">
        <v>1114</v>
      </c>
      <c r="I237" t="s">
        <v>1115</v>
      </c>
      <c r="J237" t="s">
        <v>1116</v>
      </c>
      <c r="K237" t="s">
        <v>1117</v>
      </c>
      <c r="L237" t="s">
        <v>1118</v>
      </c>
      <c r="M237" t="s">
        <v>1119</v>
      </c>
      <c r="N237" t="s">
        <v>1120</v>
      </c>
      <c r="O237" t="s">
        <v>1121</v>
      </c>
      <c r="P237" t="s">
        <v>1185</v>
      </c>
      <c r="Q237" t="s">
        <v>1186</v>
      </c>
      <c r="R237" t="s">
        <v>1187</v>
      </c>
      <c r="S237" t="s">
        <v>1531</v>
      </c>
      <c r="T237" t="s">
        <v>1532</v>
      </c>
      <c r="U237" t="s">
        <v>1533</v>
      </c>
    </row>
    <row r="238" spans="1:21" x14ac:dyDescent="0.3">
      <c r="A238" t="s">
        <v>555</v>
      </c>
      <c r="B238" t="s">
        <v>556</v>
      </c>
      <c r="C238" t="s">
        <v>1515</v>
      </c>
      <c r="E238" t="s">
        <v>1582</v>
      </c>
      <c r="G238" t="s">
        <v>1113</v>
      </c>
      <c r="H238" t="s">
        <v>1114</v>
      </c>
      <c r="I238" t="s">
        <v>1115</v>
      </c>
      <c r="J238" t="s">
        <v>1116</v>
      </c>
      <c r="K238" t="s">
        <v>1117</v>
      </c>
      <c r="L238" t="s">
        <v>1118</v>
      </c>
      <c r="M238" t="s">
        <v>1119</v>
      </c>
      <c r="N238" t="s">
        <v>1120</v>
      </c>
      <c r="O238" t="s">
        <v>1121</v>
      </c>
      <c r="P238" t="s">
        <v>1185</v>
      </c>
      <c r="Q238" t="s">
        <v>1186</v>
      </c>
      <c r="R238" t="s">
        <v>1517</v>
      </c>
      <c r="S238" t="s">
        <v>1518</v>
      </c>
      <c r="T238" t="s">
        <v>1519</v>
      </c>
      <c r="U238" t="s">
        <v>1520</v>
      </c>
    </row>
    <row r="239" spans="1:21" x14ac:dyDescent="0.3">
      <c r="A239" t="s">
        <v>557</v>
      </c>
      <c r="B239" t="s">
        <v>558</v>
      </c>
      <c r="C239" t="s">
        <v>1183</v>
      </c>
      <c r="E239" t="s">
        <v>1583</v>
      </c>
      <c r="G239" t="s">
        <v>1113</v>
      </c>
      <c r="H239" t="s">
        <v>1114</v>
      </c>
      <c r="I239" t="s">
        <v>1115</v>
      </c>
      <c r="J239" t="s">
        <v>1116</v>
      </c>
      <c r="K239" t="s">
        <v>1117</v>
      </c>
      <c r="L239" t="s">
        <v>1118</v>
      </c>
      <c r="M239" t="s">
        <v>1119</v>
      </c>
      <c r="N239" t="s">
        <v>1120</v>
      </c>
      <c r="O239" t="s">
        <v>1121</v>
      </c>
      <c r="P239" t="s">
        <v>1185</v>
      </c>
      <c r="Q239" t="s">
        <v>1186</v>
      </c>
      <c r="R239" t="s">
        <v>1187</v>
      </c>
      <c r="S239" t="s">
        <v>1188</v>
      </c>
      <c r="T239" t="s">
        <v>1189</v>
      </c>
    </row>
    <row r="240" spans="1:21" x14ac:dyDescent="0.3">
      <c r="A240" t="s">
        <v>559</v>
      </c>
      <c r="B240" t="s">
        <v>560</v>
      </c>
      <c r="C240" t="s">
        <v>1183</v>
      </c>
      <c r="E240" t="s">
        <v>1584</v>
      </c>
      <c r="G240" t="s">
        <v>1113</v>
      </c>
      <c r="H240" t="s">
        <v>1114</v>
      </c>
      <c r="I240" t="s">
        <v>1115</v>
      </c>
      <c r="J240" t="s">
        <v>1116</v>
      </c>
      <c r="K240" t="s">
        <v>1117</v>
      </c>
      <c r="L240" t="s">
        <v>1118</v>
      </c>
      <c r="M240" t="s">
        <v>1119</v>
      </c>
      <c r="N240" t="s">
        <v>1120</v>
      </c>
      <c r="O240" t="s">
        <v>1121</v>
      </c>
      <c r="P240" t="s">
        <v>1185</v>
      </c>
      <c r="Q240" t="s">
        <v>1186</v>
      </c>
      <c r="R240" t="s">
        <v>1187</v>
      </c>
      <c r="S240" t="s">
        <v>1188</v>
      </c>
      <c r="T240" t="s">
        <v>1189</v>
      </c>
    </row>
    <row r="241" spans="1:24" x14ac:dyDescent="0.3">
      <c r="A241" t="s">
        <v>561</v>
      </c>
      <c r="B241" t="s">
        <v>562</v>
      </c>
      <c r="C241" t="s">
        <v>1183</v>
      </c>
      <c r="E241" t="s">
        <v>1585</v>
      </c>
      <c r="G241" t="s">
        <v>1113</v>
      </c>
      <c r="H241" t="s">
        <v>1114</v>
      </c>
      <c r="I241" t="s">
        <v>1115</v>
      </c>
      <c r="J241" t="s">
        <v>1116</v>
      </c>
      <c r="K241" t="s">
        <v>1117</v>
      </c>
      <c r="L241" t="s">
        <v>1118</v>
      </c>
      <c r="M241" t="s">
        <v>1119</v>
      </c>
      <c r="N241" t="s">
        <v>1120</v>
      </c>
      <c r="O241" t="s">
        <v>1121</v>
      </c>
      <c r="P241" t="s">
        <v>1185</v>
      </c>
      <c r="Q241" t="s">
        <v>1186</v>
      </c>
      <c r="R241" t="s">
        <v>1187</v>
      </c>
      <c r="S241" t="s">
        <v>1188</v>
      </c>
      <c r="T241" t="s">
        <v>1189</v>
      </c>
    </row>
    <row r="242" spans="1:24" x14ac:dyDescent="0.3">
      <c r="A242" t="s">
        <v>563</v>
      </c>
      <c r="B242" t="s">
        <v>564</v>
      </c>
      <c r="C242" t="s">
        <v>1586</v>
      </c>
      <c r="E242" t="s">
        <v>1587</v>
      </c>
      <c r="G242" t="s">
        <v>1113</v>
      </c>
      <c r="H242" t="s">
        <v>1114</v>
      </c>
      <c r="I242" t="s">
        <v>1160</v>
      </c>
      <c r="J242" t="s">
        <v>1161</v>
      </c>
      <c r="K242" t="s">
        <v>1162</v>
      </c>
      <c r="L242" t="s">
        <v>1171</v>
      </c>
      <c r="M242" t="s">
        <v>1172</v>
      </c>
      <c r="N242" t="s">
        <v>1173</v>
      </c>
      <c r="O242" t="s">
        <v>1174</v>
      </c>
      <c r="P242" t="s">
        <v>1175</v>
      </c>
    </row>
    <row r="243" spans="1:24" x14ac:dyDescent="0.3">
      <c r="A243" t="s">
        <v>565</v>
      </c>
      <c r="B243" t="s">
        <v>566</v>
      </c>
      <c r="C243" t="s">
        <v>1586</v>
      </c>
      <c r="E243" t="s">
        <v>1587</v>
      </c>
      <c r="G243" t="s">
        <v>1113</v>
      </c>
      <c r="H243" t="s">
        <v>1114</v>
      </c>
      <c r="I243" t="s">
        <v>1160</v>
      </c>
      <c r="J243" t="s">
        <v>1161</v>
      </c>
      <c r="K243" t="s">
        <v>1162</v>
      </c>
      <c r="L243" t="s">
        <v>1171</v>
      </c>
      <c r="M243" t="s">
        <v>1172</v>
      </c>
      <c r="N243" t="s">
        <v>1173</v>
      </c>
      <c r="O243" t="s">
        <v>1174</v>
      </c>
      <c r="P243" t="s">
        <v>1175</v>
      </c>
    </row>
    <row r="244" spans="1:24" x14ac:dyDescent="0.3">
      <c r="A244" t="s">
        <v>567</v>
      </c>
      <c r="B244" t="s">
        <v>568</v>
      </c>
      <c r="C244" t="s">
        <v>1586</v>
      </c>
      <c r="E244" t="s">
        <v>1587</v>
      </c>
      <c r="G244" t="s">
        <v>1113</v>
      </c>
      <c r="H244" t="s">
        <v>1114</v>
      </c>
      <c r="I244" t="s">
        <v>1160</v>
      </c>
      <c r="J244" t="s">
        <v>1161</v>
      </c>
      <c r="K244" t="s">
        <v>1162</v>
      </c>
      <c r="L244" t="s">
        <v>1171</v>
      </c>
      <c r="M244" t="s">
        <v>1172</v>
      </c>
      <c r="N244" t="s">
        <v>1173</v>
      </c>
      <c r="O244" t="s">
        <v>1174</v>
      </c>
      <c r="P244" t="s">
        <v>1175</v>
      </c>
    </row>
    <row r="245" spans="1:24" x14ac:dyDescent="0.3">
      <c r="A245" t="s">
        <v>569</v>
      </c>
      <c r="B245" t="s">
        <v>570</v>
      </c>
      <c r="C245" t="s">
        <v>1586</v>
      </c>
      <c r="E245" t="s">
        <v>1587</v>
      </c>
      <c r="G245" t="s">
        <v>1113</v>
      </c>
      <c r="H245" t="s">
        <v>1114</v>
      </c>
      <c r="I245" t="s">
        <v>1160</v>
      </c>
      <c r="J245" t="s">
        <v>1161</v>
      </c>
      <c r="K245" t="s">
        <v>1162</v>
      </c>
      <c r="L245" t="s">
        <v>1171</v>
      </c>
      <c r="M245" t="s">
        <v>1172</v>
      </c>
      <c r="N245" t="s">
        <v>1173</v>
      </c>
      <c r="O245" t="s">
        <v>1174</v>
      </c>
      <c r="P245" t="s">
        <v>1175</v>
      </c>
    </row>
    <row r="246" spans="1:24" x14ac:dyDescent="0.3">
      <c r="A246" t="s">
        <v>571</v>
      </c>
      <c r="B246" t="s">
        <v>572</v>
      </c>
      <c r="C246" t="s">
        <v>1588</v>
      </c>
      <c r="E246" t="s">
        <v>1589</v>
      </c>
      <c r="G246" t="s">
        <v>1113</v>
      </c>
      <c r="H246" t="s">
        <v>1114</v>
      </c>
      <c r="I246" t="s">
        <v>1115</v>
      </c>
      <c r="J246" t="s">
        <v>1116</v>
      </c>
      <c r="K246" t="s">
        <v>1117</v>
      </c>
      <c r="L246" t="s">
        <v>1118</v>
      </c>
      <c r="M246" t="s">
        <v>1590</v>
      </c>
      <c r="N246" t="s">
        <v>1591</v>
      </c>
      <c r="O246" t="s">
        <v>1592</v>
      </c>
      <c r="P246" t="s">
        <v>1593</v>
      </c>
      <c r="Q246" t="s">
        <v>1594</v>
      </c>
      <c r="R246" t="s">
        <v>1595</v>
      </c>
      <c r="S246" t="s">
        <v>1596</v>
      </c>
      <c r="T246" t="s">
        <v>1597</v>
      </c>
      <c r="U246" t="s">
        <v>1598</v>
      </c>
      <c r="V246" t="s">
        <v>1599</v>
      </c>
    </row>
    <row r="247" spans="1:24" x14ac:dyDescent="0.3">
      <c r="A247" t="s">
        <v>573</v>
      </c>
      <c r="B247" t="s">
        <v>574</v>
      </c>
      <c r="C247" t="s">
        <v>1588</v>
      </c>
      <c r="E247" t="s">
        <v>1600</v>
      </c>
      <c r="G247" t="s">
        <v>1113</v>
      </c>
      <c r="H247" t="s">
        <v>1114</v>
      </c>
      <c r="I247" t="s">
        <v>1115</v>
      </c>
      <c r="J247" t="s">
        <v>1116</v>
      </c>
      <c r="K247" t="s">
        <v>1117</v>
      </c>
      <c r="L247" t="s">
        <v>1118</v>
      </c>
      <c r="M247" t="s">
        <v>1590</v>
      </c>
      <c r="N247" t="s">
        <v>1591</v>
      </c>
      <c r="O247" t="s">
        <v>1592</v>
      </c>
      <c r="P247" t="s">
        <v>1593</v>
      </c>
      <c r="Q247" t="s">
        <v>1594</v>
      </c>
      <c r="R247" t="s">
        <v>1595</v>
      </c>
      <c r="S247" t="s">
        <v>1596</v>
      </c>
      <c r="T247" t="s">
        <v>1597</v>
      </c>
      <c r="U247" t="s">
        <v>1598</v>
      </c>
      <c r="V247" t="s">
        <v>1599</v>
      </c>
    </row>
    <row r="248" spans="1:24" x14ac:dyDescent="0.3">
      <c r="A248" t="s">
        <v>575</v>
      </c>
      <c r="B248" t="s">
        <v>576</v>
      </c>
      <c r="C248" t="s">
        <v>1331</v>
      </c>
      <c r="E248" t="s">
        <v>1601</v>
      </c>
      <c r="G248" t="s">
        <v>1113</v>
      </c>
      <c r="H248" t="s">
        <v>1114</v>
      </c>
      <c r="I248" t="s">
        <v>1115</v>
      </c>
      <c r="J248" t="s">
        <v>1116</v>
      </c>
      <c r="K248" t="s">
        <v>1117</v>
      </c>
      <c r="L248" t="s">
        <v>1118</v>
      </c>
      <c r="M248" t="s">
        <v>1119</v>
      </c>
      <c r="N248" t="s">
        <v>1120</v>
      </c>
      <c r="O248" t="s">
        <v>1132</v>
      </c>
      <c r="P248" t="s">
        <v>1333</v>
      </c>
      <c r="Q248" t="s">
        <v>1334</v>
      </c>
      <c r="R248" t="s">
        <v>1335</v>
      </c>
      <c r="S248" t="s">
        <v>1336</v>
      </c>
    </row>
    <row r="249" spans="1:24" x14ac:dyDescent="0.3">
      <c r="A249" t="s">
        <v>577</v>
      </c>
      <c r="B249" t="s">
        <v>578</v>
      </c>
      <c r="C249" t="s">
        <v>1331</v>
      </c>
      <c r="E249" t="s">
        <v>1602</v>
      </c>
      <c r="G249" t="s">
        <v>1113</v>
      </c>
      <c r="H249" t="s">
        <v>1114</v>
      </c>
      <c r="I249" t="s">
        <v>1115</v>
      </c>
      <c r="J249" t="s">
        <v>1116</v>
      </c>
      <c r="K249" t="s">
        <v>1117</v>
      </c>
      <c r="L249" t="s">
        <v>1118</v>
      </c>
      <c r="M249" t="s">
        <v>1119</v>
      </c>
      <c r="N249" t="s">
        <v>1120</v>
      </c>
      <c r="O249" t="s">
        <v>1132</v>
      </c>
      <c r="P249" t="s">
        <v>1333</v>
      </c>
      <c r="Q249" t="s">
        <v>1334</v>
      </c>
      <c r="R249" t="s">
        <v>1335</v>
      </c>
      <c r="S249" t="s">
        <v>1336</v>
      </c>
    </row>
    <row r="250" spans="1:24" x14ac:dyDescent="0.3">
      <c r="A250" t="s">
        <v>579</v>
      </c>
      <c r="B250" t="s">
        <v>580</v>
      </c>
      <c r="C250" t="s">
        <v>1331</v>
      </c>
      <c r="E250" t="s">
        <v>1603</v>
      </c>
      <c r="G250" t="s">
        <v>1113</v>
      </c>
      <c r="H250" t="s">
        <v>1114</v>
      </c>
      <c r="I250" t="s">
        <v>1115</v>
      </c>
      <c r="J250" t="s">
        <v>1116</v>
      </c>
      <c r="K250" t="s">
        <v>1117</v>
      </c>
      <c r="L250" t="s">
        <v>1118</v>
      </c>
      <c r="M250" t="s">
        <v>1119</v>
      </c>
      <c r="N250" t="s">
        <v>1120</v>
      </c>
      <c r="O250" t="s">
        <v>1132</v>
      </c>
      <c r="P250" t="s">
        <v>1333</v>
      </c>
      <c r="Q250" t="s">
        <v>1334</v>
      </c>
      <c r="R250" t="s">
        <v>1335</v>
      </c>
      <c r="S250" t="s">
        <v>1336</v>
      </c>
    </row>
    <row r="251" spans="1:24" x14ac:dyDescent="0.3">
      <c r="A251" t="s">
        <v>581</v>
      </c>
      <c r="B251" t="s">
        <v>582</v>
      </c>
      <c r="C251" t="s">
        <v>1604</v>
      </c>
      <c r="E251" t="s">
        <v>1605</v>
      </c>
      <c r="G251" t="s">
        <v>1113</v>
      </c>
      <c r="H251" t="s">
        <v>1114</v>
      </c>
      <c r="I251" t="s">
        <v>1115</v>
      </c>
      <c r="J251" t="s">
        <v>1116</v>
      </c>
      <c r="K251" t="s">
        <v>1117</v>
      </c>
      <c r="L251" t="s">
        <v>1118</v>
      </c>
      <c r="M251" t="s">
        <v>1374</v>
      </c>
      <c r="N251" t="s">
        <v>1375</v>
      </c>
      <c r="O251" t="s">
        <v>1376</v>
      </c>
      <c r="P251" t="s">
        <v>1377</v>
      </c>
      <c r="Q251" t="s">
        <v>1378</v>
      </c>
      <c r="R251" t="s">
        <v>1379</v>
      </c>
      <c r="S251" t="s">
        <v>1380</v>
      </c>
      <c r="T251" t="s">
        <v>1381</v>
      </c>
      <c r="U251" t="s">
        <v>1382</v>
      </c>
      <c r="V251" t="s">
        <v>1383</v>
      </c>
      <c r="W251" t="s">
        <v>1384</v>
      </c>
      <c r="X251" t="s">
        <v>1606</v>
      </c>
    </row>
    <row r="252" spans="1:24" x14ac:dyDescent="0.3">
      <c r="A252" t="s">
        <v>583</v>
      </c>
      <c r="B252" t="s">
        <v>584</v>
      </c>
      <c r="C252" t="s">
        <v>1604</v>
      </c>
      <c r="E252" t="s">
        <v>1607</v>
      </c>
      <c r="G252" t="s">
        <v>1113</v>
      </c>
      <c r="H252" t="s">
        <v>1114</v>
      </c>
      <c r="I252" t="s">
        <v>1115</v>
      </c>
      <c r="J252" t="s">
        <v>1116</v>
      </c>
      <c r="K252" t="s">
        <v>1117</v>
      </c>
      <c r="L252" t="s">
        <v>1118</v>
      </c>
      <c r="M252" t="s">
        <v>1374</v>
      </c>
      <c r="N252" t="s">
        <v>1375</v>
      </c>
      <c r="O252" t="s">
        <v>1376</v>
      </c>
      <c r="P252" t="s">
        <v>1377</v>
      </c>
      <c r="Q252" t="s">
        <v>1378</v>
      </c>
      <c r="R252" t="s">
        <v>1379</v>
      </c>
      <c r="S252" t="s">
        <v>1380</v>
      </c>
      <c r="T252" t="s">
        <v>1381</v>
      </c>
      <c r="U252" t="s">
        <v>1382</v>
      </c>
      <c r="V252" t="s">
        <v>1383</v>
      </c>
      <c r="W252" t="s">
        <v>1384</v>
      </c>
      <c r="X252" t="s">
        <v>1606</v>
      </c>
    </row>
    <row r="253" spans="1:24" x14ac:dyDescent="0.3">
      <c r="A253" t="s">
        <v>585</v>
      </c>
      <c r="B253" t="s">
        <v>586</v>
      </c>
      <c r="C253" t="s">
        <v>1604</v>
      </c>
      <c r="E253" t="s">
        <v>1608</v>
      </c>
      <c r="G253" t="s">
        <v>1113</v>
      </c>
      <c r="H253" t="s">
        <v>1114</v>
      </c>
      <c r="I253" t="s">
        <v>1115</v>
      </c>
      <c r="J253" t="s">
        <v>1116</v>
      </c>
      <c r="K253" t="s">
        <v>1117</v>
      </c>
      <c r="L253" t="s">
        <v>1118</v>
      </c>
      <c r="M253" t="s">
        <v>1374</v>
      </c>
      <c r="N253" t="s">
        <v>1375</v>
      </c>
      <c r="O253" t="s">
        <v>1376</v>
      </c>
      <c r="P253" t="s">
        <v>1377</v>
      </c>
      <c r="Q253" t="s">
        <v>1378</v>
      </c>
      <c r="R253" t="s">
        <v>1379</v>
      </c>
      <c r="S253" t="s">
        <v>1380</v>
      </c>
      <c r="T253" t="s">
        <v>1381</v>
      </c>
      <c r="U253" t="s">
        <v>1382</v>
      </c>
      <c r="V253" t="s">
        <v>1383</v>
      </c>
      <c r="W253" t="s">
        <v>1384</v>
      </c>
      <c r="X253" t="s">
        <v>1606</v>
      </c>
    </row>
    <row r="254" spans="1:24" x14ac:dyDescent="0.3">
      <c r="A254" t="s">
        <v>587</v>
      </c>
      <c r="B254" t="s">
        <v>588</v>
      </c>
      <c r="C254" t="s">
        <v>1604</v>
      </c>
      <c r="E254" t="s">
        <v>1609</v>
      </c>
      <c r="G254" t="s">
        <v>1113</v>
      </c>
      <c r="H254" t="s">
        <v>1114</v>
      </c>
      <c r="I254" t="s">
        <v>1115</v>
      </c>
      <c r="J254" t="s">
        <v>1116</v>
      </c>
      <c r="K254" t="s">
        <v>1117</v>
      </c>
      <c r="L254" t="s">
        <v>1118</v>
      </c>
      <c r="M254" t="s">
        <v>1374</v>
      </c>
      <c r="N254" t="s">
        <v>1375</v>
      </c>
      <c r="O254" t="s">
        <v>1376</v>
      </c>
      <c r="P254" t="s">
        <v>1377</v>
      </c>
      <c r="Q254" t="s">
        <v>1378</v>
      </c>
      <c r="R254" t="s">
        <v>1379</v>
      </c>
      <c r="S254" t="s">
        <v>1380</v>
      </c>
      <c r="T254" t="s">
        <v>1381</v>
      </c>
      <c r="U254" t="s">
        <v>1382</v>
      </c>
      <c r="V254" t="s">
        <v>1383</v>
      </c>
      <c r="W254" t="s">
        <v>1384</v>
      </c>
      <c r="X254" t="s">
        <v>1606</v>
      </c>
    </row>
    <row r="255" spans="1:24" x14ac:dyDescent="0.3">
      <c r="A255" t="s">
        <v>589</v>
      </c>
      <c r="B255" t="s">
        <v>590</v>
      </c>
      <c r="C255" t="s">
        <v>1610</v>
      </c>
      <c r="E255" t="s">
        <v>1611</v>
      </c>
      <c r="G255" t="s">
        <v>1113</v>
      </c>
      <c r="H255" t="s">
        <v>1114</v>
      </c>
      <c r="I255" t="s">
        <v>1115</v>
      </c>
      <c r="J255" t="s">
        <v>1116</v>
      </c>
      <c r="K255" t="s">
        <v>1117</v>
      </c>
      <c r="L255" t="s">
        <v>1118</v>
      </c>
      <c r="M255" t="s">
        <v>1119</v>
      </c>
      <c r="N255" t="s">
        <v>1120</v>
      </c>
      <c r="O255" t="s">
        <v>1132</v>
      </c>
      <c r="P255" t="s">
        <v>1612</v>
      </c>
      <c r="Q255" t="s">
        <v>1613</v>
      </c>
      <c r="R255" t="s">
        <v>1614</v>
      </c>
      <c r="S255" t="s">
        <v>1615</v>
      </c>
    </row>
    <row r="256" spans="1:24" x14ac:dyDescent="0.3">
      <c r="A256" t="s">
        <v>591</v>
      </c>
      <c r="B256" t="s">
        <v>592</v>
      </c>
      <c r="C256" t="s">
        <v>1610</v>
      </c>
      <c r="E256" t="s">
        <v>1616</v>
      </c>
      <c r="G256" t="s">
        <v>1113</v>
      </c>
      <c r="H256" t="s">
        <v>1114</v>
      </c>
      <c r="I256" t="s">
        <v>1115</v>
      </c>
      <c r="J256" t="s">
        <v>1116</v>
      </c>
      <c r="K256" t="s">
        <v>1117</v>
      </c>
      <c r="L256" t="s">
        <v>1118</v>
      </c>
      <c r="M256" t="s">
        <v>1119</v>
      </c>
      <c r="N256" t="s">
        <v>1120</v>
      </c>
      <c r="O256" t="s">
        <v>1132</v>
      </c>
      <c r="P256" t="s">
        <v>1612</v>
      </c>
      <c r="Q256" t="s">
        <v>1613</v>
      </c>
      <c r="R256" t="s">
        <v>1614</v>
      </c>
      <c r="S256" t="s">
        <v>1615</v>
      </c>
    </row>
    <row r="257" spans="1:22" x14ac:dyDescent="0.3">
      <c r="A257" t="s">
        <v>593</v>
      </c>
      <c r="B257" t="s">
        <v>594</v>
      </c>
      <c r="C257" t="s">
        <v>1610</v>
      </c>
      <c r="E257" t="s">
        <v>1617</v>
      </c>
      <c r="G257" t="s">
        <v>1113</v>
      </c>
      <c r="H257" t="s">
        <v>1114</v>
      </c>
      <c r="I257" t="s">
        <v>1115</v>
      </c>
      <c r="J257" t="s">
        <v>1116</v>
      </c>
      <c r="K257" t="s">
        <v>1117</v>
      </c>
      <c r="L257" t="s">
        <v>1118</v>
      </c>
      <c r="M257" t="s">
        <v>1119</v>
      </c>
      <c r="N257" t="s">
        <v>1120</v>
      </c>
      <c r="O257" t="s">
        <v>1132</v>
      </c>
      <c r="P257" t="s">
        <v>1612</v>
      </c>
      <c r="Q257" t="s">
        <v>1613</v>
      </c>
      <c r="R257" t="s">
        <v>1614</v>
      </c>
      <c r="S257" t="s">
        <v>1615</v>
      </c>
    </row>
    <row r="258" spans="1:22" x14ac:dyDescent="0.3">
      <c r="A258" t="s">
        <v>595</v>
      </c>
      <c r="B258" t="s">
        <v>596</v>
      </c>
      <c r="C258" t="s">
        <v>1610</v>
      </c>
      <c r="E258" t="s">
        <v>1618</v>
      </c>
      <c r="G258" t="s">
        <v>1113</v>
      </c>
      <c r="H258" t="s">
        <v>1114</v>
      </c>
      <c r="I258" t="s">
        <v>1115</v>
      </c>
      <c r="J258" t="s">
        <v>1116</v>
      </c>
      <c r="K258" t="s">
        <v>1117</v>
      </c>
      <c r="L258" t="s">
        <v>1118</v>
      </c>
      <c r="M258" t="s">
        <v>1119</v>
      </c>
      <c r="N258" t="s">
        <v>1120</v>
      </c>
      <c r="O258" t="s">
        <v>1132</v>
      </c>
      <c r="P258" t="s">
        <v>1612</v>
      </c>
      <c r="Q258" t="s">
        <v>1613</v>
      </c>
      <c r="R258" t="s">
        <v>1614</v>
      </c>
      <c r="S258" t="s">
        <v>1615</v>
      </c>
    </row>
    <row r="259" spans="1:22" x14ac:dyDescent="0.3">
      <c r="A259" t="s">
        <v>597</v>
      </c>
      <c r="B259" t="s">
        <v>598</v>
      </c>
      <c r="C259" t="s">
        <v>1610</v>
      </c>
      <c r="E259" t="s">
        <v>1619</v>
      </c>
      <c r="G259" t="s">
        <v>1113</v>
      </c>
      <c r="H259" t="s">
        <v>1114</v>
      </c>
      <c r="I259" t="s">
        <v>1115</v>
      </c>
      <c r="J259" t="s">
        <v>1116</v>
      </c>
      <c r="K259" t="s">
        <v>1117</v>
      </c>
      <c r="L259" t="s">
        <v>1118</v>
      </c>
      <c r="M259" t="s">
        <v>1119</v>
      </c>
      <c r="N259" t="s">
        <v>1120</v>
      </c>
      <c r="O259" t="s">
        <v>1132</v>
      </c>
      <c r="P259" t="s">
        <v>1612</v>
      </c>
      <c r="Q259" t="s">
        <v>1613</v>
      </c>
      <c r="R259" t="s">
        <v>1614</v>
      </c>
      <c r="S259" t="s">
        <v>1615</v>
      </c>
    </row>
    <row r="260" spans="1:22" x14ac:dyDescent="0.3">
      <c r="A260" t="s">
        <v>599</v>
      </c>
      <c r="B260" t="s">
        <v>600</v>
      </c>
      <c r="C260" t="s">
        <v>1620</v>
      </c>
      <c r="E260" t="s">
        <v>1621</v>
      </c>
      <c r="G260" t="s">
        <v>1113</v>
      </c>
      <c r="H260" t="s">
        <v>1114</v>
      </c>
      <c r="I260" t="s">
        <v>1115</v>
      </c>
      <c r="J260" t="s">
        <v>1116</v>
      </c>
      <c r="K260" t="s">
        <v>1117</v>
      </c>
      <c r="L260" t="s">
        <v>1118</v>
      </c>
      <c r="M260" t="s">
        <v>1119</v>
      </c>
      <c r="N260" t="s">
        <v>1120</v>
      </c>
      <c r="O260" t="s">
        <v>1121</v>
      </c>
      <c r="P260" t="s">
        <v>1185</v>
      </c>
      <c r="Q260" t="s">
        <v>1186</v>
      </c>
      <c r="R260" t="s">
        <v>1187</v>
      </c>
      <c r="S260" t="s">
        <v>1622</v>
      </c>
      <c r="T260" t="s">
        <v>1623</v>
      </c>
    </row>
    <row r="261" spans="1:22" x14ac:dyDescent="0.3">
      <c r="A261" t="s">
        <v>601</v>
      </c>
      <c r="B261" t="s">
        <v>602</v>
      </c>
      <c r="C261" t="s">
        <v>1620</v>
      </c>
      <c r="E261" t="s">
        <v>1624</v>
      </c>
      <c r="G261" t="s">
        <v>1113</v>
      </c>
      <c r="H261" t="s">
        <v>1114</v>
      </c>
      <c r="I261" t="s">
        <v>1115</v>
      </c>
      <c r="J261" t="s">
        <v>1116</v>
      </c>
      <c r="K261" t="s">
        <v>1117</v>
      </c>
      <c r="L261" t="s">
        <v>1118</v>
      </c>
      <c r="M261" t="s">
        <v>1119</v>
      </c>
      <c r="N261" t="s">
        <v>1120</v>
      </c>
      <c r="O261" t="s">
        <v>1121</v>
      </c>
      <c r="P261" t="s">
        <v>1185</v>
      </c>
      <c r="Q261" t="s">
        <v>1186</v>
      </c>
      <c r="R261" t="s">
        <v>1187</v>
      </c>
      <c r="S261" t="s">
        <v>1622</v>
      </c>
      <c r="T261" t="s">
        <v>1623</v>
      </c>
    </row>
    <row r="262" spans="1:22" x14ac:dyDescent="0.3">
      <c r="A262" t="s">
        <v>603</v>
      </c>
      <c r="B262" t="s">
        <v>604</v>
      </c>
      <c r="C262" t="s">
        <v>1620</v>
      </c>
      <c r="E262" t="s">
        <v>1625</v>
      </c>
      <c r="G262" t="s">
        <v>1113</v>
      </c>
      <c r="H262" t="s">
        <v>1114</v>
      </c>
      <c r="I262" t="s">
        <v>1115</v>
      </c>
      <c r="J262" t="s">
        <v>1116</v>
      </c>
      <c r="K262" t="s">
        <v>1117</v>
      </c>
      <c r="L262" t="s">
        <v>1118</v>
      </c>
      <c r="M262" t="s">
        <v>1119</v>
      </c>
      <c r="N262" t="s">
        <v>1120</v>
      </c>
      <c r="O262" t="s">
        <v>1121</v>
      </c>
      <c r="P262" t="s">
        <v>1185</v>
      </c>
      <c r="Q262" t="s">
        <v>1186</v>
      </c>
      <c r="R262" t="s">
        <v>1187</v>
      </c>
      <c r="S262" t="s">
        <v>1622</v>
      </c>
      <c r="T262" t="s">
        <v>1623</v>
      </c>
    </row>
    <row r="263" spans="1:22" x14ac:dyDescent="0.3">
      <c r="A263" t="s">
        <v>605</v>
      </c>
      <c r="B263" t="s">
        <v>606</v>
      </c>
      <c r="C263" t="s">
        <v>1620</v>
      </c>
      <c r="E263" t="s">
        <v>1626</v>
      </c>
      <c r="G263" t="s">
        <v>1113</v>
      </c>
      <c r="H263" t="s">
        <v>1114</v>
      </c>
      <c r="I263" t="s">
        <v>1115</v>
      </c>
      <c r="J263" t="s">
        <v>1116</v>
      </c>
      <c r="K263" t="s">
        <v>1117</v>
      </c>
      <c r="L263" t="s">
        <v>1118</v>
      </c>
      <c r="M263" t="s">
        <v>1119</v>
      </c>
      <c r="N263" t="s">
        <v>1120</v>
      </c>
      <c r="O263" t="s">
        <v>1121</v>
      </c>
      <c r="P263" t="s">
        <v>1185</v>
      </c>
      <c r="Q263" t="s">
        <v>1186</v>
      </c>
      <c r="R263" t="s">
        <v>1187</v>
      </c>
      <c r="S263" t="s">
        <v>1622</v>
      </c>
      <c r="T263" t="s">
        <v>1623</v>
      </c>
    </row>
    <row r="264" spans="1:22" x14ac:dyDescent="0.3">
      <c r="A264" t="s">
        <v>609</v>
      </c>
      <c r="B264" t="s">
        <v>610</v>
      </c>
      <c r="C264" t="s">
        <v>1620</v>
      </c>
      <c r="E264" t="s">
        <v>1627</v>
      </c>
      <c r="G264" t="s">
        <v>1113</v>
      </c>
      <c r="H264" t="s">
        <v>1114</v>
      </c>
      <c r="I264" t="s">
        <v>1115</v>
      </c>
      <c r="J264" t="s">
        <v>1116</v>
      </c>
      <c r="K264" t="s">
        <v>1117</v>
      </c>
      <c r="L264" t="s">
        <v>1118</v>
      </c>
      <c r="M264" t="s">
        <v>1119</v>
      </c>
      <c r="N264" t="s">
        <v>1120</v>
      </c>
      <c r="O264" t="s">
        <v>1121</v>
      </c>
      <c r="P264" t="s">
        <v>1185</v>
      </c>
      <c r="Q264" t="s">
        <v>1186</v>
      </c>
      <c r="R264" t="s">
        <v>1187</v>
      </c>
      <c r="S264" t="s">
        <v>1622</v>
      </c>
      <c r="T264" t="s">
        <v>1623</v>
      </c>
    </row>
    <row r="265" spans="1:22" x14ac:dyDescent="0.3">
      <c r="A265" t="s">
        <v>611</v>
      </c>
      <c r="B265" t="s">
        <v>612</v>
      </c>
      <c r="C265" t="s">
        <v>1628</v>
      </c>
      <c r="E265" t="s">
        <v>1629</v>
      </c>
      <c r="G265" t="s">
        <v>1113</v>
      </c>
      <c r="H265" t="s">
        <v>1114</v>
      </c>
      <c r="I265" t="s">
        <v>1115</v>
      </c>
      <c r="J265" t="s">
        <v>1116</v>
      </c>
      <c r="K265" t="s">
        <v>1117</v>
      </c>
      <c r="L265" t="s">
        <v>1118</v>
      </c>
      <c r="M265" t="s">
        <v>1119</v>
      </c>
      <c r="N265" t="s">
        <v>1120</v>
      </c>
      <c r="O265" t="s">
        <v>1121</v>
      </c>
      <c r="P265" t="s">
        <v>1122</v>
      </c>
      <c r="Q265" t="s">
        <v>1630</v>
      </c>
      <c r="R265" t="s">
        <v>1631</v>
      </c>
      <c r="S265" t="s">
        <v>1632</v>
      </c>
    </row>
    <row r="266" spans="1:22" x14ac:dyDescent="0.3">
      <c r="A266" t="s">
        <v>613</v>
      </c>
      <c r="B266" t="s">
        <v>614</v>
      </c>
      <c r="C266" t="s">
        <v>1628</v>
      </c>
      <c r="E266" t="s">
        <v>1633</v>
      </c>
      <c r="G266" t="s">
        <v>1113</v>
      </c>
      <c r="H266" t="s">
        <v>1114</v>
      </c>
      <c r="I266" t="s">
        <v>1115</v>
      </c>
      <c r="J266" t="s">
        <v>1116</v>
      </c>
      <c r="K266" t="s">
        <v>1117</v>
      </c>
      <c r="L266" t="s">
        <v>1118</v>
      </c>
      <c r="M266" t="s">
        <v>1119</v>
      </c>
      <c r="N266" t="s">
        <v>1120</v>
      </c>
      <c r="O266" t="s">
        <v>1121</v>
      </c>
      <c r="P266" t="s">
        <v>1122</v>
      </c>
      <c r="Q266" t="s">
        <v>1630</v>
      </c>
      <c r="R266" t="s">
        <v>1631</v>
      </c>
      <c r="S266" t="s">
        <v>1632</v>
      </c>
    </row>
    <row r="267" spans="1:22" x14ac:dyDescent="0.3">
      <c r="A267" t="s">
        <v>615</v>
      </c>
      <c r="B267" t="s">
        <v>616</v>
      </c>
      <c r="C267" t="s">
        <v>1628</v>
      </c>
      <c r="E267" t="s">
        <v>1634</v>
      </c>
      <c r="G267" t="s">
        <v>1113</v>
      </c>
      <c r="H267" t="s">
        <v>1114</v>
      </c>
      <c r="I267" t="s">
        <v>1115</v>
      </c>
      <c r="J267" t="s">
        <v>1116</v>
      </c>
      <c r="K267" t="s">
        <v>1117</v>
      </c>
      <c r="L267" t="s">
        <v>1118</v>
      </c>
      <c r="M267" t="s">
        <v>1119</v>
      </c>
      <c r="N267" t="s">
        <v>1120</v>
      </c>
      <c r="O267" t="s">
        <v>1121</v>
      </c>
      <c r="P267" t="s">
        <v>1122</v>
      </c>
      <c r="Q267" t="s">
        <v>1630</v>
      </c>
      <c r="R267" t="s">
        <v>1631</v>
      </c>
      <c r="S267" t="s">
        <v>1632</v>
      </c>
    </row>
    <row r="268" spans="1:22" x14ac:dyDescent="0.3">
      <c r="A268" t="s">
        <v>617</v>
      </c>
      <c r="B268" t="s">
        <v>618</v>
      </c>
      <c r="C268" t="s">
        <v>1628</v>
      </c>
      <c r="E268" t="s">
        <v>1635</v>
      </c>
      <c r="G268" t="s">
        <v>1113</v>
      </c>
      <c r="H268" t="s">
        <v>1114</v>
      </c>
      <c r="I268" t="s">
        <v>1115</v>
      </c>
      <c r="J268" t="s">
        <v>1116</v>
      </c>
      <c r="K268" t="s">
        <v>1117</v>
      </c>
      <c r="L268" t="s">
        <v>1118</v>
      </c>
      <c r="M268" t="s">
        <v>1119</v>
      </c>
      <c r="N268" t="s">
        <v>1120</v>
      </c>
      <c r="O268" t="s">
        <v>1121</v>
      </c>
      <c r="P268" t="s">
        <v>1122</v>
      </c>
      <c r="Q268" t="s">
        <v>1630</v>
      </c>
      <c r="R268" t="s">
        <v>1631</v>
      </c>
      <c r="S268" t="s">
        <v>1632</v>
      </c>
    </row>
    <row r="269" spans="1:22" x14ac:dyDescent="0.3">
      <c r="A269" t="s">
        <v>619</v>
      </c>
      <c r="B269" t="s">
        <v>620</v>
      </c>
      <c r="C269" t="s">
        <v>1628</v>
      </c>
      <c r="E269" t="s">
        <v>1636</v>
      </c>
      <c r="G269" t="s">
        <v>1113</v>
      </c>
      <c r="H269" t="s">
        <v>1114</v>
      </c>
      <c r="I269" t="s">
        <v>1115</v>
      </c>
      <c r="J269" t="s">
        <v>1116</v>
      </c>
      <c r="K269" t="s">
        <v>1117</v>
      </c>
      <c r="L269" t="s">
        <v>1118</v>
      </c>
      <c r="M269" t="s">
        <v>1119</v>
      </c>
      <c r="N269" t="s">
        <v>1120</v>
      </c>
      <c r="O269" t="s">
        <v>1121</v>
      </c>
      <c r="P269" t="s">
        <v>1122</v>
      </c>
      <c r="Q269" t="s">
        <v>1630</v>
      </c>
      <c r="R269" t="s">
        <v>1631</v>
      </c>
      <c r="S269" t="s">
        <v>1632</v>
      </c>
    </row>
    <row r="270" spans="1:22" x14ac:dyDescent="0.3">
      <c r="A270" t="s">
        <v>621</v>
      </c>
      <c r="B270" t="s">
        <v>622</v>
      </c>
      <c r="C270" t="s">
        <v>1637</v>
      </c>
      <c r="E270" t="s">
        <v>1638</v>
      </c>
      <c r="G270" t="s">
        <v>1113</v>
      </c>
      <c r="H270" t="s">
        <v>1114</v>
      </c>
      <c r="I270" t="s">
        <v>1115</v>
      </c>
      <c r="J270" t="s">
        <v>1116</v>
      </c>
      <c r="K270" t="s">
        <v>1117</v>
      </c>
      <c r="L270" t="s">
        <v>1118</v>
      </c>
      <c r="M270" t="s">
        <v>1119</v>
      </c>
      <c r="N270" t="s">
        <v>1120</v>
      </c>
      <c r="O270" t="s">
        <v>1121</v>
      </c>
      <c r="P270" t="s">
        <v>1185</v>
      </c>
      <c r="Q270" t="s">
        <v>1186</v>
      </c>
      <c r="R270" t="s">
        <v>1187</v>
      </c>
      <c r="S270" t="s">
        <v>1188</v>
      </c>
      <c r="T270" t="s">
        <v>1639</v>
      </c>
    </row>
    <row r="271" spans="1:22" x14ac:dyDescent="0.3">
      <c r="A271" t="s">
        <v>623</v>
      </c>
      <c r="B271" t="s">
        <v>624</v>
      </c>
      <c r="C271" t="s">
        <v>1640</v>
      </c>
      <c r="E271" t="s">
        <v>1641</v>
      </c>
      <c r="G271" t="s">
        <v>1113</v>
      </c>
      <c r="H271" t="s">
        <v>1114</v>
      </c>
      <c r="I271" t="s">
        <v>1115</v>
      </c>
      <c r="J271" t="s">
        <v>1116</v>
      </c>
      <c r="K271" t="s">
        <v>1117</v>
      </c>
      <c r="L271" t="s">
        <v>1118</v>
      </c>
      <c r="M271" t="s">
        <v>1119</v>
      </c>
      <c r="N271" t="s">
        <v>1120</v>
      </c>
      <c r="O271" t="s">
        <v>1121</v>
      </c>
      <c r="P271" t="s">
        <v>1122</v>
      </c>
      <c r="Q271" t="s">
        <v>1123</v>
      </c>
      <c r="R271" t="s">
        <v>1124</v>
      </c>
      <c r="S271" t="s">
        <v>1125</v>
      </c>
      <c r="T271" t="s">
        <v>1642</v>
      </c>
      <c r="U271" t="s">
        <v>1643</v>
      </c>
      <c r="V271" t="s">
        <v>1644</v>
      </c>
    </row>
    <row r="272" spans="1:22" x14ac:dyDescent="0.3">
      <c r="A272" t="s">
        <v>625</v>
      </c>
      <c r="B272" t="s">
        <v>626</v>
      </c>
      <c r="C272" t="s">
        <v>1640</v>
      </c>
      <c r="E272" t="s">
        <v>1641</v>
      </c>
      <c r="G272" t="s">
        <v>1113</v>
      </c>
      <c r="H272" t="s">
        <v>1114</v>
      </c>
      <c r="I272" t="s">
        <v>1115</v>
      </c>
      <c r="J272" t="s">
        <v>1116</v>
      </c>
      <c r="K272" t="s">
        <v>1117</v>
      </c>
      <c r="L272" t="s">
        <v>1118</v>
      </c>
      <c r="M272" t="s">
        <v>1119</v>
      </c>
      <c r="N272" t="s">
        <v>1120</v>
      </c>
      <c r="O272" t="s">
        <v>1121</v>
      </c>
      <c r="P272" t="s">
        <v>1122</v>
      </c>
      <c r="Q272" t="s">
        <v>1123</v>
      </c>
      <c r="R272" t="s">
        <v>1124</v>
      </c>
      <c r="S272" t="s">
        <v>1125</v>
      </c>
      <c r="T272" t="s">
        <v>1642</v>
      </c>
      <c r="U272" t="s">
        <v>1643</v>
      </c>
      <c r="V272" t="s">
        <v>1644</v>
      </c>
    </row>
    <row r="273" spans="1:23" x14ac:dyDescent="0.3">
      <c r="A273" t="s">
        <v>627</v>
      </c>
      <c r="B273" t="s">
        <v>628</v>
      </c>
      <c r="C273" t="s">
        <v>1640</v>
      </c>
      <c r="E273" t="s">
        <v>1641</v>
      </c>
      <c r="G273" t="s">
        <v>1113</v>
      </c>
      <c r="H273" t="s">
        <v>1114</v>
      </c>
      <c r="I273" t="s">
        <v>1115</v>
      </c>
      <c r="J273" t="s">
        <v>1116</v>
      </c>
      <c r="K273" t="s">
        <v>1117</v>
      </c>
      <c r="L273" t="s">
        <v>1118</v>
      </c>
      <c r="M273" t="s">
        <v>1119</v>
      </c>
      <c r="N273" t="s">
        <v>1120</v>
      </c>
      <c r="O273" t="s">
        <v>1121</v>
      </c>
      <c r="P273" t="s">
        <v>1122</v>
      </c>
      <c r="Q273" t="s">
        <v>1123</v>
      </c>
      <c r="R273" t="s">
        <v>1124</v>
      </c>
      <c r="S273" t="s">
        <v>1125</v>
      </c>
      <c r="T273" t="s">
        <v>1642</v>
      </c>
      <c r="U273" t="s">
        <v>1643</v>
      </c>
      <c r="V273" t="s">
        <v>1644</v>
      </c>
    </row>
    <row r="274" spans="1:23" x14ac:dyDescent="0.3">
      <c r="A274" t="s">
        <v>629</v>
      </c>
      <c r="B274" t="s">
        <v>630</v>
      </c>
      <c r="C274" t="s">
        <v>1640</v>
      </c>
      <c r="E274" t="s">
        <v>1641</v>
      </c>
      <c r="G274" t="s">
        <v>1113</v>
      </c>
      <c r="H274" t="s">
        <v>1114</v>
      </c>
      <c r="I274" t="s">
        <v>1115</v>
      </c>
      <c r="J274" t="s">
        <v>1116</v>
      </c>
      <c r="K274" t="s">
        <v>1117</v>
      </c>
      <c r="L274" t="s">
        <v>1118</v>
      </c>
      <c r="M274" t="s">
        <v>1119</v>
      </c>
      <c r="N274" t="s">
        <v>1120</v>
      </c>
      <c r="O274" t="s">
        <v>1121</v>
      </c>
      <c r="P274" t="s">
        <v>1122</v>
      </c>
      <c r="Q274" t="s">
        <v>1123</v>
      </c>
      <c r="R274" t="s">
        <v>1124</v>
      </c>
      <c r="S274" t="s">
        <v>1125</v>
      </c>
      <c r="T274" t="s">
        <v>1642</v>
      </c>
      <c r="U274" t="s">
        <v>1643</v>
      </c>
      <c r="V274" t="s">
        <v>1644</v>
      </c>
    </row>
    <row r="275" spans="1:23" x14ac:dyDescent="0.3">
      <c r="A275" t="s">
        <v>631</v>
      </c>
      <c r="B275" t="s">
        <v>632</v>
      </c>
      <c r="C275" t="s">
        <v>1640</v>
      </c>
      <c r="E275" t="s">
        <v>1645</v>
      </c>
      <c r="G275" t="s">
        <v>1113</v>
      </c>
      <c r="H275" t="s">
        <v>1114</v>
      </c>
      <c r="I275" t="s">
        <v>1115</v>
      </c>
      <c r="J275" t="s">
        <v>1116</v>
      </c>
      <c r="K275" t="s">
        <v>1117</v>
      </c>
      <c r="L275" t="s">
        <v>1118</v>
      </c>
      <c r="M275" t="s">
        <v>1119</v>
      </c>
      <c r="N275" t="s">
        <v>1120</v>
      </c>
      <c r="O275" t="s">
        <v>1121</v>
      </c>
      <c r="P275" t="s">
        <v>1122</v>
      </c>
      <c r="Q275" t="s">
        <v>1123</v>
      </c>
      <c r="R275" t="s">
        <v>1124</v>
      </c>
      <c r="S275" t="s">
        <v>1125</v>
      </c>
      <c r="T275" t="s">
        <v>1642</v>
      </c>
      <c r="U275" t="s">
        <v>1643</v>
      </c>
      <c r="V275" t="s">
        <v>1644</v>
      </c>
    </row>
    <row r="276" spans="1:23" x14ac:dyDescent="0.3">
      <c r="A276" t="s">
        <v>633</v>
      </c>
      <c r="B276" t="s">
        <v>634</v>
      </c>
      <c r="C276" t="s">
        <v>1646</v>
      </c>
      <c r="E276" t="s">
        <v>1647</v>
      </c>
      <c r="G276" t="s">
        <v>1113</v>
      </c>
      <c r="H276" t="s">
        <v>1114</v>
      </c>
      <c r="I276" t="s">
        <v>1160</v>
      </c>
      <c r="J276" t="s">
        <v>1197</v>
      </c>
      <c r="K276" t="s">
        <v>1262</v>
      </c>
      <c r="L276" t="s">
        <v>1263</v>
      </c>
      <c r="M276" t="s">
        <v>1264</v>
      </c>
      <c r="N276" t="s">
        <v>1265</v>
      </c>
      <c r="O276" t="s">
        <v>1266</v>
      </c>
      <c r="P276" t="s">
        <v>1267</v>
      </c>
      <c r="Q276" t="s">
        <v>1268</v>
      </c>
      <c r="R276" t="s">
        <v>1648</v>
      </c>
      <c r="S276" t="s">
        <v>1649</v>
      </c>
    </row>
    <row r="277" spans="1:23" x14ac:dyDescent="0.3">
      <c r="A277" t="s">
        <v>635</v>
      </c>
      <c r="B277" t="s">
        <v>636</v>
      </c>
      <c r="C277" t="s">
        <v>1650</v>
      </c>
      <c r="E277" t="s">
        <v>1651</v>
      </c>
      <c r="G277" t="s">
        <v>1113</v>
      </c>
      <c r="H277" t="s">
        <v>1114</v>
      </c>
      <c r="I277" t="s">
        <v>1115</v>
      </c>
      <c r="J277" t="s">
        <v>1116</v>
      </c>
      <c r="K277" t="s">
        <v>1117</v>
      </c>
      <c r="L277" t="s">
        <v>1118</v>
      </c>
      <c r="M277" t="s">
        <v>1252</v>
      </c>
      <c r="N277" t="s">
        <v>1253</v>
      </c>
      <c r="O277" t="s">
        <v>1254</v>
      </c>
      <c r="P277" t="s">
        <v>1652</v>
      </c>
      <c r="Q277" t="s">
        <v>1653</v>
      </c>
      <c r="R277" t="s">
        <v>1654</v>
      </c>
      <c r="S277" t="s">
        <v>1655</v>
      </c>
      <c r="T277" t="s">
        <v>1656</v>
      </c>
      <c r="U277" t="s">
        <v>1657</v>
      </c>
      <c r="V277" t="s">
        <v>1658</v>
      </c>
      <c r="W277" t="s">
        <v>1659</v>
      </c>
    </row>
    <row r="278" spans="1:23" x14ac:dyDescent="0.3">
      <c r="A278" t="s">
        <v>637</v>
      </c>
      <c r="B278" t="s">
        <v>638</v>
      </c>
      <c r="C278" t="s">
        <v>1650</v>
      </c>
      <c r="E278" t="s">
        <v>1660</v>
      </c>
      <c r="G278" t="s">
        <v>1113</v>
      </c>
      <c r="H278" t="s">
        <v>1114</v>
      </c>
      <c r="I278" t="s">
        <v>1115</v>
      </c>
      <c r="J278" t="s">
        <v>1116</v>
      </c>
      <c r="K278" t="s">
        <v>1117</v>
      </c>
      <c r="L278" t="s">
        <v>1118</v>
      </c>
      <c r="M278" t="s">
        <v>1252</v>
      </c>
      <c r="N278" t="s">
        <v>1253</v>
      </c>
      <c r="O278" t="s">
        <v>1254</v>
      </c>
      <c r="P278" t="s">
        <v>1652</v>
      </c>
      <c r="Q278" t="s">
        <v>1653</v>
      </c>
      <c r="R278" t="s">
        <v>1654</v>
      </c>
      <c r="S278" t="s">
        <v>1655</v>
      </c>
      <c r="T278" t="s">
        <v>1656</v>
      </c>
      <c r="U278" t="s">
        <v>1657</v>
      </c>
      <c r="V278" t="s">
        <v>1658</v>
      </c>
      <c r="W278" t="s">
        <v>1659</v>
      </c>
    </row>
    <row r="279" spans="1:23" x14ac:dyDescent="0.3">
      <c r="A279" t="s">
        <v>639</v>
      </c>
      <c r="B279" t="s">
        <v>640</v>
      </c>
      <c r="C279" t="s">
        <v>1650</v>
      </c>
      <c r="E279" t="s">
        <v>1661</v>
      </c>
      <c r="G279" t="s">
        <v>1113</v>
      </c>
      <c r="H279" t="s">
        <v>1114</v>
      </c>
      <c r="I279" t="s">
        <v>1115</v>
      </c>
      <c r="J279" t="s">
        <v>1116</v>
      </c>
      <c r="K279" t="s">
        <v>1117</v>
      </c>
      <c r="L279" t="s">
        <v>1118</v>
      </c>
      <c r="M279" t="s">
        <v>1252</v>
      </c>
      <c r="N279" t="s">
        <v>1253</v>
      </c>
      <c r="O279" t="s">
        <v>1254</v>
      </c>
      <c r="P279" t="s">
        <v>1652</v>
      </c>
      <c r="Q279" t="s">
        <v>1653</v>
      </c>
      <c r="R279" t="s">
        <v>1654</v>
      </c>
      <c r="S279" t="s">
        <v>1655</v>
      </c>
      <c r="T279" t="s">
        <v>1656</v>
      </c>
      <c r="U279" t="s">
        <v>1657</v>
      </c>
      <c r="V279" t="s">
        <v>1658</v>
      </c>
      <c r="W279" t="s">
        <v>1659</v>
      </c>
    </row>
    <row r="280" spans="1:23" x14ac:dyDescent="0.3">
      <c r="A280" t="s">
        <v>641</v>
      </c>
      <c r="B280" t="s">
        <v>642</v>
      </c>
      <c r="C280" t="s">
        <v>1650</v>
      </c>
      <c r="E280" t="s">
        <v>1662</v>
      </c>
      <c r="G280" t="s">
        <v>1113</v>
      </c>
      <c r="H280" t="s">
        <v>1114</v>
      </c>
      <c r="I280" t="s">
        <v>1115</v>
      </c>
      <c r="J280" t="s">
        <v>1116</v>
      </c>
      <c r="K280" t="s">
        <v>1117</v>
      </c>
      <c r="L280" t="s">
        <v>1118</v>
      </c>
      <c r="M280" t="s">
        <v>1252</v>
      </c>
      <c r="N280" t="s">
        <v>1253</v>
      </c>
      <c r="O280" t="s">
        <v>1254</v>
      </c>
      <c r="P280" t="s">
        <v>1652</v>
      </c>
      <c r="Q280" t="s">
        <v>1653</v>
      </c>
      <c r="R280" t="s">
        <v>1654</v>
      </c>
      <c r="S280" t="s">
        <v>1655</v>
      </c>
      <c r="T280" t="s">
        <v>1656</v>
      </c>
      <c r="U280" t="s">
        <v>1657</v>
      </c>
      <c r="V280" t="s">
        <v>1658</v>
      </c>
      <c r="W280" t="s">
        <v>1659</v>
      </c>
    </row>
    <row r="281" spans="1:23" x14ac:dyDescent="0.3">
      <c r="A281" t="s">
        <v>643</v>
      </c>
      <c r="B281" t="s">
        <v>644</v>
      </c>
      <c r="C281" t="s">
        <v>1650</v>
      </c>
      <c r="E281" t="s">
        <v>1663</v>
      </c>
      <c r="G281" t="s">
        <v>1113</v>
      </c>
      <c r="H281" t="s">
        <v>1114</v>
      </c>
      <c r="I281" t="s">
        <v>1115</v>
      </c>
      <c r="J281" t="s">
        <v>1116</v>
      </c>
      <c r="K281" t="s">
        <v>1117</v>
      </c>
      <c r="L281" t="s">
        <v>1118</v>
      </c>
      <c r="M281" t="s">
        <v>1252</v>
      </c>
      <c r="N281" t="s">
        <v>1253</v>
      </c>
      <c r="O281" t="s">
        <v>1254</v>
      </c>
      <c r="P281" t="s">
        <v>1652</v>
      </c>
      <c r="Q281" t="s">
        <v>1653</v>
      </c>
      <c r="R281" t="s">
        <v>1654</v>
      </c>
      <c r="S281" t="s">
        <v>1655</v>
      </c>
      <c r="T281" t="s">
        <v>1656</v>
      </c>
      <c r="U281" t="s">
        <v>1657</v>
      </c>
      <c r="V281" t="s">
        <v>1658</v>
      </c>
      <c r="W281" t="s">
        <v>1659</v>
      </c>
    </row>
    <row r="282" spans="1:23" x14ac:dyDescent="0.3">
      <c r="A282" t="s">
        <v>645</v>
      </c>
      <c r="B282" t="s">
        <v>646</v>
      </c>
      <c r="C282" t="s">
        <v>1650</v>
      </c>
      <c r="E282" t="s">
        <v>1664</v>
      </c>
      <c r="G282" t="s">
        <v>1113</v>
      </c>
      <c r="H282" t="s">
        <v>1114</v>
      </c>
      <c r="I282" t="s">
        <v>1115</v>
      </c>
      <c r="J282" t="s">
        <v>1116</v>
      </c>
      <c r="K282" t="s">
        <v>1117</v>
      </c>
      <c r="L282" t="s">
        <v>1118</v>
      </c>
      <c r="M282" t="s">
        <v>1252</v>
      </c>
      <c r="N282" t="s">
        <v>1253</v>
      </c>
      <c r="O282" t="s">
        <v>1254</v>
      </c>
      <c r="P282" t="s">
        <v>1652</v>
      </c>
      <c r="Q282" t="s">
        <v>1653</v>
      </c>
      <c r="R282" t="s">
        <v>1654</v>
      </c>
      <c r="S282" t="s">
        <v>1655</v>
      </c>
      <c r="T282" t="s">
        <v>1656</v>
      </c>
      <c r="U282" t="s">
        <v>1657</v>
      </c>
      <c r="V282" t="s">
        <v>1658</v>
      </c>
      <c r="W282" t="s">
        <v>1659</v>
      </c>
    </row>
    <row r="283" spans="1:23" x14ac:dyDescent="0.3">
      <c r="A283" t="s">
        <v>647</v>
      </c>
      <c r="B283" t="s">
        <v>648</v>
      </c>
      <c r="C283" t="s">
        <v>1650</v>
      </c>
      <c r="E283" t="s">
        <v>1665</v>
      </c>
      <c r="G283" t="s">
        <v>1113</v>
      </c>
      <c r="H283" t="s">
        <v>1114</v>
      </c>
      <c r="I283" t="s">
        <v>1115</v>
      </c>
      <c r="J283" t="s">
        <v>1116</v>
      </c>
      <c r="K283" t="s">
        <v>1117</v>
      </c>
      <c r="L283" t="s">
        <v>1118</v>
      </c>
      <c r="M283" t="s">
        <v>1252</v>
      </c>
      <c r="N283" t="s">
        <v>1253</v>
      </c>
      <c r="O283" t="s">
        <v>1254</v>
      </c>
      <c r="P283" t="s">
        <v>1652</v>
      </c>
      <c r="Q283" t="s">
        <v>1653</v>
      </c>
      <c r="R283" t="s">
        <v>1654</v>
      </c>
      <c r="S283" t="s">
        <v>1655</v>
      </c>
      <c r="T283" t="s">
        <v>1656</v>
      </c>
      <c r="U283" t="s">
        <v>1657</v>
      </c>
      <c r="V283" t="s">
        <v>1658</v>
      </c>
      <c r="W283" t="s">
        <v>1659</v>
      </c>
    </row>
    <row r="284" spans="1:23" x14ac:dyDescent="0.3">
      <c r="A284" t="s">
        <v>649</v>
      </c>
      <c r="B284" t="s">
        <v>650</v>
      </c>
      <c r="C284" t="s">
        <v>1650</v>
      </c>
      <c r="E284" t="s">
        <v>1666</v>
      </c>
      <c r="G284" t="s">
        <v>1113</v>
      </c>
      <c r="H284" t="s">
        <v>1114</v>
      </c>
      <c r="I284" t="s">
        <v>1115</v>
      </c>
      <c r="J284" t="s">
        <v>1116</v>
      </c>
      <c r="K284" t="s">
        <v>1117</v>
      </c>
      <c r="L284" t="s">
        <v>1118</v>
      </c>
      <c r="M284" t="s">
        <v>1252</v>
      </c>
      <c r="N284" t="s">
        <v>1253</v>
      </c>
      <c r="O284" t="s">
        <v>1254</v>
      </c>
      <c r="P284" t="s">
        <v>1652</v>
      </c>
      <c r="Q284" t="s">
        <v>1653</v>
      </c>
      <c r="R284" t="s">
        <v>1654</v>
      </c>
      <c r="S284" t="s">
        <v>1655</v>
      </c>
      <c r="T284" t="s">
        <v>1656</v>
      </c>
      <c r="U284" t="s">
        <v>1657</v>
      </c>
      <c r="V284" t="s">
        <v>1658</v>
      </c>
      <c r="W284" t="s">
        <v>1659</v>
      </c>
    </row>
    <row r="285" spans="1:23" x14ac:dyDescent="0.3">
      <c r="A285" t="s">
        <v>651</v>
      </c>
      <c r="B285" t="s">
        <v>652</v>
      </c>
      <c r="C285" t="s">
        <v>1667</v>
      </c>
      <c r="E285" t="s">
        <v>1668</v>
      </c>
      <c r="G285" t="s">
        <v>1113</v>
      </c>
      <c r="H285" t="s">
        <v>1114</v>
      </c>
      <c r="I285" t="s">
        <v>1115</v>
      </c>
      <c r="J285" t="s">
        <v>1116</v>
      </c>
      <c r="K285" t="s">
        <v>1117</v>
      </c>
      <c r="L285" t="s">
        <v>1118</v>
      </c>
      <c r="M285" t="s">
        <v>1119</v>
      </c>
      <c r="N285" t="s">
        <v>1120</v>
      </c>
      <c r="O285" t="s">
        <v>1121</v>
      </c>
      <c r="P285" t="s">
        <v>1185</v>
      </c>
      <c r="Q285" t="s">
        <v>1186</v>
      </c>
      <c r="R285" t="s">
        <v>1187</v>
      </c>
      <c r="S285" t="s">
        <v>1188</v>
      </c>
      <c r="T285" t="s">
        <v>1669</v>
      </c>
    </row>
    <row r="286" spans="1:23" x14ac:dyDescent="0.3">
      <c r="A286" t="s">
        <v>653</v>
      </c>
      <c r="B286" t="s">
        <v>654</v>
      </c>
      <c r="C286" t="s">
        <v>1667</v>
      </c>
      <c r="E286" t="s">
        <v>1670</v>
      </c>
      <c r="G286" t="s">
        <v>1113</v>
      </c>
      <c r="H286" t="s">
        <v>1114</v>
      </c>
      <c r="I286" t="s">
        <v>1115</v>
      </c>
      <c r="J286" t="s">
        <v>1116</v>
      </c>
      <c r="K286" t="s">
        <v>1117</v>
      </c>
      <c r="L286" t="s">
        <v>1118</v>
      </c>
      <c r="M286" t="s">
        <v>1119</v>
      </c>
      <c r="N286" t="s">
        <v>1120</v>
      </c>
      <c r="O286" t="s">
        <v>1121</v>
      </c>
      <c r="P286" t="s">
        <v>1185</v>
      </c>
      <c r="Q286" t="s">
        <v>1186</v>
      </c>
      <c r="R286" t="s">
        <v>1187</v>
      </c>
      <c r="S286" t="s">
        <v>1188</v>
      </c>
      <c r="T286" t="s">
        <v>1669</v>
      </c>
    </row>
    <row r="287" spans="1:23" x14ac:dyDescent="0.3">
      <c r="A287" t="s">
        <v>655</v>
      </c>
      <c r="B287" t="s">
        <v>656</v>
      </c>
      <c r="C287" t="s">
        <v>1667</v>
      </c>
      <c r="E287" t="s">
        <v>1671</v>
      </c>
      <c r="G287" t="s">
        <v>1113</v>
      </c>
      <c r="H287" t="s">
        <v>1114</v>
      </c>
      <c r="I287" t="s">
        <v>1115</v>
      </c>
      <c r="J287" t="s">
        <v>1116</v>
      </c>
      <c r="K287" t="s">
        <v>1117</v>
      </c>
      <c r="L287" t="s">
        <v>1118</v>
      </c>
      <c r="M287" t="s">
        <v>1119</v>
      </c>
      <c r="N287" t="s">
        <v>1120</v>
      </c>
      <c r="O287" t="s">
        <v>1121</v>
      </c>
      <c r="P287" t="s">
        <v>1185</v>
      </c>
      <c r="Q287" t="s">
        <v>1186</v>
      </c>
      <c r="R287" t="s">
        <v>1187</v>
      </c>
      <c r="S287" t="s">
        <v>1188</v>
      </c>
      <c r="T287" t="s">
        <v>1669</v>
      </c>
    </row>
    <row r="288" spans="1:23" x14ac:dyDescent="0.3">
      <c r="A288" t="s">
        <v>657</v>
      </c>
      <c r="B288" t="s">
        <v>658</v>
      </c>
      <c r="C288" t="s">
        <v>1667</v>
      </c>
      <c r="E288" t="s">
        <v>1672</v>
      </c>
      <c r="G288" t="s">
        <v>1113</v>
      </c>
      <c r="H288" t="s">
        <v>1114</v>
      </c>
      <c r="I288" t="s">
        <v>1115</v>
      </c>
      <c r="J288" t="s">
        <v>1116</v>
      </c>
      <c r="K288" t="s">
        <v>1117</v>
      </c>
      <c r="L288" t="s">
        <v>1118</v>
      </c>
      <c r="M288" t="s">
        <v>1119</v>
      </c>
      <c r="N288" t="s">
        <v>1120</v>
      </c>
      <c r="O288" t="s">
        <v>1121</v>
      </c>
      <c r="P288" t="s">
        <v>1185</v>
      </c>
      <c r="Q288" t="s">
        <v>1186</v>
      </c>
      <c r="R288" t="s">
        <v>1187</v>
      </c>
      <c r="S288" t="s">
        <v>1188</v>
      </c>
      <c r="T288" t="s">
        <v>1669</v>
      </c>
    </row>
    <row r="289" spans="1:20" x14ac:dyDescent="0.3">
      <c r="A289" t="s">
        <v>659</v>
      </c>
      <c r="B289" t="s">
        <v>660</v>
      </c>
      <c r="C289" t="s">
        <v>1667</v>
      </c>
      <c r="E289" t="s">
        <v>1673</v>
      </c>
      <c r="G289" t="s">
        <v>1113</v>
      </c>
      <c r="H289" t="s">
        <v>1114</v>
      </c>
      <c r="I289" t="s">
        <v>1115</v>
      </c>
      <c r="J289" t="s">
        <v>1116</v>
      </c>
      <c r="K289" t="s">
        <v>1117</v>
      </c>
      <c r="L289" t="s">
        <v>1118</v>
      </c>
      <c r="M289" t="s">
        <v>1119</v>
      </c>
      <c r="N289" t="s">
        <v>1120</v>
      </c>
      <c r="O289" t="s">
        <v>1121</v>
      </c>
      <c r="P289" t="s">
        <v>1185</v>
      </c>
      <c r="Q289" t="s">
        <v>1186</v>
      </c>
      <c r="R289" t="s">
        <v>1187</v>
      </c>
      <c r="S289" t="s">
        <v>1188</v>
      </c>
      <c r="T289" t="s">
        <v>1669</v>
      </c>
    </row>
    <row r="290" spans="1:20" x14ac:dyDescent="0.3">
      <c r="A290" t="s">
        <v>661</v>
      </c>
      <c r="B290" t="s">
        <v>662</v>
      </c>
      <c r="C290" t="s">
        <v>1674</v>
      </c>
      <c r="E290" t="s">
        <v>1675</v>
      </c>
      <c r="G290" t="s">
        <v>1113</v>
      </c>
      <c r="H290" t="s">
        <v>1114</v>
      </c>
      <c r="I290" t="s">
        <v>1115</v>
      </c>
      <c r="J290" t="s">
        <v>1116</v>
      </c>
      <c r="K290" t="s">
        <v>1117</v>
      </c>
      <c r="L290" t="s">
        <v>1118</v>
      </c>
      <c r="M290" t="s">
        <v>1119</v>
      </c>
      <c r="N290" t="s">
        <v>1120</v>
      </c>
      <c r="O290" t="s">
        <v>1676</v>
      </c>
      <c r="P290" t="s">
        <v>1677</v>
      </c>
      <c r="Q290" t="s">
        <v>1678</v>
      </c>
      <c r="R290" t="s">
        <v>1679</v>
      </c>
    </row>
    <row r="291" spans="1:20" x14ac:dyDescent="0.3">
      <c r="A291" t="s">
        <v>663</v>
      </c>
      <c r="B291" t="s">
        <v>664</v>
      </c>
      <c r="C291" t="s">
        <v>1674</v>
      </c>
      <c r="E291" t="s">
        <v>1680</v>
      </c>
      <c r="G291" t="s">
        <v>1113</v>
      </c>
      <c r="H291" t="s">
        <v>1114</v>
      </c>
      <c r="I291" t="s">
        <v>1115</v>
      </c>
      <c r="J291" t="s">
        <v>1116</v>
      </c>
      <c r="K291" t="s">
        <v>1117</v>
      </c>
      <c r="L291" t="s">
        <v>1118</v>
      </c>
      <c r="M291" t="s">
        <v>1119</v>
      </c>
      <c r="N291" t="s">
        <v>1120</v>
      </c>
      <c r="O291" t="s">
        <v>1676</v>
      </c>
      <c r="P291" t="s">
        <v>1677</v>
      </c>
      <c r="Q291" t="s">
        <v>1678</v>
      </c>
      <c r="R291" t="s">
        <v>1679</v>
      </c>
    </row>
    <row r="292" spans="1:20" x14ac:dyDescent="0.3">
      <c r="A292" t="s">
        <v>665</v>
      </c>
      <c r="B292" t="s">
        <v>666</v>
      </c>
      <c r="C292" t="s">
        <v>1674</v>
      </c>
      <c r="E292" t="s">
        <v>1681</v>
      </c>
      <c r="G292" t="s">
        <v>1113</v>
      </c>
      <c r="H292" t="s">
        <v>1114</v>
      </c>
      <c r="I292" t="s">
        <v>1115</v>
      </c>
      <c r="J292" t="s">
        <v>1116</v>
      </c>
      <c r="K292" t="s">
        <v>1117</v>
      </c>
      <c r="L292" t="s">
        <v>1118</v>
      </c>
      <c r="M292" t="s">
        <v>1119</v>
      </c>
      <c r="N292" t="s">
        <v>1120</v>
      </c>
      <c r="O292" t="s">
        <v>1676</v>
      </c>
      <c r="P292" t="s">
        <v>1677</v>
      </c>
      <c r="Q292" t="s">
        <v>1678</v>
      </c>
      <c r="R292" t="s">
        <v>1679</v>
      </c>
    </row>
    <row r="293" spans="1:20" x14ac:dyDescent="0.3">
      <c r="A293" t="s">
        <v>667</v>
      </c>
      <c r="B293" t="s">
        <v>668</v>
      </c>
      <c r="C293" t="s">
        <v>1674</v>
      </c>
      <c r="E293" t="s">
        <v>1682</v>
      </c>
      <c r="G293" t="s">
        <v>1113</v>
      </c>
      <c r="H293" t="s">
        <v>1114</v>
      </c>
      <c r="I293" t="s">
        <v>1115</v>
      </c>
      <c r="J293" t="s">
        <v>1116</v>
      </c>
      <c r="K293" t="s">
        <v>1117</v>
      </c>
      <c r="L293" t="s">
        <v>1118</v>
      </c>
      <c r="M293" t="s">
        <v>1119</v>
      </c>
      <c r="N293" t="s">
        <v>1120</v>
      </c>
      <c r="O293" t="s">
        <v>1676</v>
      </c>
      <c r="P293" t="s">
        <v>1677</v>
      </c>
      <c r="Q293" t="s">
        <v>1678</v>
      </c>
      <c r="R293" t="s">
        <v>1679</v>
      </c>
    </row>
    <row r="294" spans="1:20" x14ac:dyDescent="0.3">
      <c r="A294" t="s">
        <v>669</v>
      </c>
      <c r="B294" t="s">
        <v>670</v>
      </c>
      <c r="C294" t="s">
        <v>1674</v>
      </c>
      <c r="E294" t="s">
        <v>1683</v>
      </c>
      <c r="G294" t="s">
        <v>1113</v>
      </c>
      <c r="H294" t="s">
        <v>1114</v>
      </c>
      <c r="I294" t="s">
        <v>1115</v>
      </c>
      <c r="J294" t="s">
        <v>1116</v>
      </c>
      <c r="K294" t="s">
        <v>1117</v>
      </c>
      <c r="L294" t="s">
        <v>1118</v>
      </c>
      <c r="M294" t="s">
        <v>1119</v>
      </c>
      <c r="N294" t="s">
        <v>1120</v>
      </c>
      <c r="O294" t="s">
        <v>1676</v>
      </c>
      <c r="P294" t="s">
        <v>1677</v>
      </c>
      <c r="Q294" t="s">
        <v>1678</v>
      </c>
      <c r="R294" t="s">
        <v>1679</v>
      </c>
    </row>
    <row r="295" spans="1:20" x14ac:dyDescent="0.3">
      <c r="A295" t="s">
        <v>671</v>
      </c>
      <c r="B295" t="s">
        <v>672</v>
      </c>
      <c r="C295" t="s">
        <v>1674</v>
      </c>
      <c r="E295" t="s">
        <v>1684</v>
      </c>
      <c r="G295" t="s">
        <v>1113</v>
      </c>
      <c r="H295" t="s">
        <v>1114</v>
      </c>
      <c r="I295" t="s">
        <v>1115</v>
      </c>
      <c r="J295" t="s">
        <v>1116</v>
      </c>
      <c r="K295" t="s">
        <v>1117</v>
      </c>
      <c r="L295" t="s">
        <v>1118</v>
      </c>
      <c r="M295" t="s">
        <v>1119</v>
      </c>
      <c r="N295" t="s">
        <v>1120</v>
      </c>
      <c r="O295" t="s">
        <v>1676</v>
      </c>
      <c r="P295" t="s">
        <v>1677</v>
      </c>
      <c r="Q295" t="s">
        <v>1678</v>
      </c>
      <c r="R295" t="s">
        <v>1679</v>
      </c>
    </row>
    <row r="296" spans="1:20" x14ac:dyDescent="0.3">
      <c r="A296" t="s">
        <v>673</v>
      </c>
      <c r="B296" t="s">
        <v>674</v>
      </c>
      <c r="C296" t="s">
        <v>1674</v>
      </c>
      <c r="E296" t="s">
        <v>1685</v>
      </c>
      <c r="G296" t="s">
        <v>1113</v>
      </c>
      <c r="H296" t="s">
        <v>1114</v>
      </c>
      <c r="I296" t="s">
        <v>1115</v>
      </c>
      <c r="J296" t="s">
        <v>1116</v>
      </c>
      <c r="K296" t="s">
        <v>1117</v>
      </c>
      <c r="L296" t="s">
        <v>1118</v>
      </c>
      <c r="M296" t="s">
        <v>1119</v>
      </c>
      <c r="N296" t="s">
        <v>1120</v>
      </c>
      <c r="O296" t="s">
        <v>1676</v>
      </c>
      <c r="P296" t="s">
        <v>1677</v>
      </c>
      <c r="Q296" t="s">
        <v>1678</v>
      </c>
      <c r="R296" t="s">
        <v>1679</v>
      </c>
    </row>
    <row r="297" spans="1:20" x14ac:dyDescent="0.3">
      <c r="A297" t="s">
        <v>675</v>
      </c>
      <c r="B297" t="s">
        <v>676</v>
      </c>
      <c r="C297" t="s">
        <v>1674</v>
      </c>
      <c r="E297" t="s">
        <v>1686</v>
      </c>
      <c r="G297" t="s">
        <v>1113</v>
      </c>
      <c r="H297" t="s">
        <v>1114</v>
      </c>
      <c r="I297" t="s">
        <v>1115</v>
      </c>
      <c r="J297" t="s">
        <v>1116</v>
      </c>
      <c r="K297" t="s">
        <v>1117</v>
      </c>
      <c r="L297" t="s">
        <v>1118</v>
      </c>
      <c r="M297" t="s">
        <v>1119</v>
      </c>
      <c r="N297" t="s">
        <v>1120</v>
      </c>
      <c r="O297" t="s">
        <v>1676</v>
      </c>
      <c r="P297" t="s">
        <v>1677</v>
      </c>
      <c r="Q297" t="s">
        <v>1678</v>
      </c>
      <c r="R297" t="s">
        <v>1679</v>
      </c>
    </row>
    <row r="298" spans="1:20" x14ac:dyDescent="0.3">
      <c r="A298" t="s">
        <v>679</v>
      </c>
      <c r="B298" t="s">
        <v>680</v>
      </c>
      <c r="C298" t="s">
        <v>1687</v>
      </c>
      <c r="E298" t="s">
        <v>1688</v>
      </c>
      <c r="G298" t="s">
        <v>1113</v>
      </c>
      <c r="H298" t="s">
        <v>1114</v>
      </c>
      <c r="I298" t="s">
        <v>1115</v>
      </c>
      <c r="J298" t="s">
        <v>1116</v>
      </c>
      <c r="K298" t="s">
        <v>1117</v>
      </c>
      <c r="L298" t="s">
        <v>1118</v>
      </c>
      <c r="M298" t="s">
        <v>1119</v>
      </c>
      <c r="N298" t="s">
        <v>1555</v>
      </c>
      <c r="O298" t="s">
        <v>1689</v>
      </c>
      <c r="P298" t="s">
        <v>1690</v>
      </c>
      <c r="Q298" t="s">
        <v>1691</v>
      </c>
    </row>
    <row r="299" spans="1:20" x14ac:dyDescent="0.3">
      <c r="A299" t="s">
        <v>681</v>
      </c>
      <c r="B299" t="s">
        <v>682</v>
      </c>
      <c r="C299" t="s">
        <v>1687</v>
      </c>
      <c r="E299" t="s">
        <v>1692</v>
      </c>
      <c r="G299" t="s">
        <v>1113</v>
      </c>
      <c r="H299" t="s">
        <v>1114</v>
      </c>
      <c r="I299" t="s">
        <v>1115</v>
      </c>
      <c r="J299" t="s">
        <v>1116</v>
      </c>
      <c r="K299" t="s">
        <v>1117</v>
      </c>
      <c r="L299" t="s">
        <v>1118</v>
      </c>
      <c r="M299" t="s">
        <v>1119</v>
      </c>
      <c r="N299" t="s">
        <v>1555</v>
      </c>
      <c r="O299" t="s">
        <v>1689</v>
      </c>
      <c r="P299" t="s">
        <v>1690</v>
      </c>
      <c r="Q299" t="s">
        <v>1691</v>
      </c>
    </row>
    <row r="300" spans="1:20" x14ac:dyDescent="0.3">
      <c r="A300" t="s">
        <v>683</v>
      </c>
      <c r="B300" t="s">
        <v>684</v>
      </c>
      <c r="C300" t="s">
        <v>1687</v>
      </c>
      <c r="E300" t="s">
        <v>1693</v>
      </c>
      <c r="G300" t="s">
        <v>1113</v>
      </c>
      <c r="H300" t="s">
        <v>1114</v>
      </c>
      <c r="I300" t="s">
        <v>1115</v>
      </c>
      <c r="J300" t="s">
        <v>1116</v>
      </c>
      <c r="K300" t="s">
        <v>1117</v>
      </c>
      <c r="L300" t="s">
        <v>1118</v>
      </c>
      <c r="M300" t="s">
        <v>1119</v>
      </c>
      <c r="N300" t="s">
        <v>1555</v>
      </c>
      <c r="O300" t="s">
        <v>1689</v>
      </c>
      <c r="P300" t="s">
        <v>1690</v>
      </c>
      <c r="Q300" t="s">
        <v>1691</v>
      </c>
    </row>
    <row r="301" spans="1:20" x14ac:dyDescent="0.3">
      <c r="A301" t="s">
        <v>685</v>
      </c>
      <c r="B301" t="s">
        <v>686</v>
      </c>
      <c r="C301" t="s">
        <v>1687</v>
      </c>
      <c r="E301" t="s">
        <v>1694</v>
      </c>
      <c r="G301" t="s">
        <v>1113</v>
      </c>
      <c r="H301" t="s">
        <v>1114</v>
      </c>
      <c r="I301" t="s">
        <v>1115</v>
      </c>
      <c r="J301" t="s">
        <v>1116</v>
      </c>
      <c r="K301" t="s">
        <v>1117</v>
      </c>
      <c r="L301" t="s">
        <v>1118</v>
      </c>
      <c r="M301" t="s">
        <v>1119</v>
      </c>
      <c r="N301" t="s">
        <v>1555</v>
      </c>
      <c r="O301" t="s">
        <v>1689</v>
      </c>
      <c r="P301" t="s">
        <v>1690</v>
      </c>
      <c r="Q301" t="s">
        <v>1691</v>
      </c>
    </row>
    <row r="302" spans="1:20" x14ac:dyDescent="0.3">
      <c r="A302" t="s">
        <v>687</v>
      </c>
      <c r="B302" t="s">
        <v>688</v>
      </c>
      <c r="C302" t="s">
        <v>1687</v>
      </c>
      <c r="E302" t="s">
        <v>1695</v>
      </c>
      <c r="G302" t="s">
        <v>1113</v>
      </c>
      <c r="H302" t="s">
        <v>1114</v>
      </c>
      <c r="I302" t="s">
        <v>1115</v>
      </c>
      <c r="J302" t="s">
        <v>1116</v>
      </c>
      <c r="K302" t="s">
        <v>1117</v>
      </c>
      <c r="L302" t="s">
        <v>1118</v>
      </c>
      <c r="M302" t="s">
        <v>1119</v>
      </c>
      <c r="N302" t="s">
        <v>1555</v>
      </c>
      <c r="O302" t="s">
        <v>1689</v>
      </c>
      <c r="P302" t="s">
        <v>1690</v>
      </c>
      <c r="Q302" t="s">
        <v>1691</v>
      </c>
    </row>
    <row r="303" spans="1:20" x14ac:dyDescent="0.3">
      <c r="A303" t="s">
        <v>689</v>
      </c>
      <c r="B303" t="s">
        <v>690</v>
      </c>
      <c r="C303" t="s">
        <v>1696</v>
      </c>
      <c r="E303" t="s">
        <v>1697</v>
      </c>
      <c r="G303" t="s">
        <v>1113</v>
      </c>
      <c r="H303" t="s">
        <v>1114</v>
      </c>
      <c r="I303" t="s">
        <v>1295</v>
      </c>
      <c r="J303" t="s">
        <v>1296</v>
      </c>
      <c r="K303" t="s">
        <v>1297</v>
      </c>
      <c r="L303" t="s">
        <v>1298</v>
      </c>
      <c r="M303" t="s">
        <v>1299</v>
      </c>
      <c r="N303" t="s">
        <v>1300</v>
      </c>
      <c r="O303" t="s">
        <v>1301</v>
      </c>
    </row>
    <row r="304" spans="1:20" x14ac:dyDescent="0.3">
      <c r="A304" t="s">
        <v>691</v>
      </c>
      <c r="B304" t="s">
        <v>692</v>
      </c>
      <c r="C304" t="s">
        <v>1696</v>
      </c>
      <c r="E304" t="s">
        <v>1697</v>
      </c>
      <c r="G304" t="s">
        <v>1113</v>
      </c>
      <c r="H304" t="s">
        <v>1114</v>
      </c>
      <c r="I304" t="s">
        <v>1295</v>
      </c>
      <c r="J304" t="s">
        <v>1296</v>
      </c>
      <c r="K304" t="s">
        <v>1297</v>
      </c>
      <c r="L304" t="s">
        <v>1298</v>
      </c>
      <c r="M304" t="s">
        <v>1299</v>
      </c>
      <c r="N304" t="s">
        <v>1300</v>
      </c>
      <c r="O304" t="s">
        <v>1301</v>
      </c>
    </row>
    <row r="305" spans="1:24" x14ac:dyDescent="0.3">
      <c r="A305" t="s">
        <v>693</v>
      </c>
      <c r="B305" t="s">
        <v>694</v>
      </c>
      <c r="C305" t="s">
        <v>1696</v>
      </c>
      <c r="E305" t="s">
        <v>1697</v>
      </c>
      <c r="G305" t="s">
        <v>1113</v>
      </c>
      <c r="H305" t="s">
        <v>1114</v>
      </c>
      <c r="I305" t="s">
        <v>1295</v>
      </c>
      <c r="J305" t="s">
        <v>1296</v>
      </c>
      <c r="K305" t="s">
        <v>1297</v>
      </c>
      <c r="L305" t="s">
        <v>1298</v>
      </c>
      <c r="M305" t="s">
        <v>1299</v>
      </c>
      <c r="N305" t="s">
        <v>1300</v>
      </c>
      <c r="O305" t="s">
        <v>1301</v>
      </c>
    </row>
    <row r="306" spans="1:24" x14ac:dyDescent="0.3">
      <c r="A306" t="s">
        <v>695</v>
      </c>
      <c r="B306" t="s">
        <v>696</v>
      </c>
      <c r="C306" t="s">
        <v>1696</v>
      </c>
      <c r="E306" t="s">
        <v>1697</v>
      </c>
      <c r="G306" t="s">
        <v>1113</v>
      </c>
      <c r="H306" t="s">
        <v>1114</v>
      </c>
      <c r="I306" t="s">
        <v>1295</v>
      </c>
      <c r="J306" t="s">
        <v>1296</v>
      </c>
      <c r="K306" t="s">
        <v>1297</v>
      </c>
      <c r="L306" t="s">
        <v>1298</v>
      </c>
      <c r="M306" t="s">
        <v>1299</v>
      </c>
      <c r="N306" t="s">
        <v>1300</v>
      </c>
      <c r="O306" t="s">
        <v>1301</v>
      </c>
    </row>
    <row r="307" spans="1:24" x14ac:dyDescent="0.3">
      <c r="A307" t="s">
        <v>697</v>
      </c>
      <c r="B307" t="s">
        <v>698</v>
      </c>
      <c r="C307" t="s">
        <v>1698</v>
      </c>
      <c r="E307" t="s">
        <v>1699</v>
      </c>
      <c r="G307" t="s">
        <v>1113</v>
      </c>
      <c r="H307" t="s">
        <v>1114</v>
      </c>
      <c r="I307" t="s">
        <v>1115</v>
      </c>
      <c r="J307" t="s">
        <v>1116</v>
      </c>
      <c r="K307" t="s">
        <v>1117</v>
      </c>
      <c r="L307" t="s">
        <v>1118</v>
      </c>
      <c r="M307" t="s">
        <v>1119</v>
      </c>
      <c r="N307" t="s">
        <v>1120</v>
      </c>
      <c r="O307" t="s">
        <v>1121</v>
      </c>
      <c r="P307" t="s">
        <v>1122</v>
      </c>
      <c r="Q307" t="s">
        <v>1123</v>
      </c>
      <c r="R307" t="s">
        <v>1700</v>
      </c>
      <c r="S307" t="s">
        <v>1701</v>
      </c>
      <c r="T307" t="s">
        <v>1702</v>
      </c>
    </row>
    <row r="308" spans="1:24" x14ac:dyDescent="0.3">
      <c r="A308" t="s">
        <v>699</v>
      </c>
      <c r="B308" t="s">
        <v>700</v>
      </c>
      <c r="C308" t="s">
        <v>1698</v>
      </c>
      <c r="E308" t="s">
        <v>1703</v>
      </c>
      <c r="G308" t="s">
        <v>1113</v>
      </c>
      <c r="H308" t="s">
        <v>1114</v>
      </c>
      <c r="I308" t="s">
        <v>1115</v>
      </c>
      <c r="J308" t="s">
        <v>1116</v>
      </c>
      <c r="K308" t="s">
        <v>1117</v>
      </c>
      <c r="L308" t="s">
        <v>1118</v>
      </c>
      <c r="M308" t="s">
        <v>1119</v>
      </c>
      <c r="N308" t="s">
        <v>1120</v>
      </c>
      <c r="O308" t="s">
        <v>1121</v>
      </c>
      <c r="P308" t="s">
        <v>1122</v>
      </c>
      <c r="Q308" t="s">
        <v>1123</v>
      </c>
      <c r="R308" t="s">
        <v>1700</v>
      </c>
      <c r="S308" t="s">
        <v>1701</v>
      </c>
      <c r="T308" t="s">
        <v>1702</v>
      </c>
    </row>
    <row r="309" spans="1:24" x14ac:dyDescent="0.3">
      <c r="A309" t="s">
        <v>701</v>
      </c>
      <c r="B309" t="s">
        <v>702</v>
      </c>
      <c r="C309" t="s">
        <v>1698</v>
      </c>
      <c r="E309" t="s">
        <v>1704</v>
      </c>
      <c r="G309" t="s">
        <v>1113</v>
      </c>
      <c r="H309" t="s">
        <v>1114</v>
      </c>
      <c r="I309" t="s">
        <v>1115</v>
      </c>
      <c r="J309" t="s">
        <v>1116</v>
      </c>
      <c r="K309" t="s">
        <v>1117</v>
      </c>
      <c r="L309" t="s">
        <v>1118</v>
      </c>
      <c r="M309" t="s">
        <v>1119</v>
      </c>
      <c r="N309" t="s">
        <v>1120</v>
      </c>
      <c r="O309" t="s">
        <v>1121</v>
      </c>
      <c r="P309" t="s">
        <v>1122</v>
      </c>
      <c r="Q309" t="s">
        <v>1123</v>
      </c>
      <c r="R309" t="s">
        <v>1700</v>
      </c>
      <c r="S309" t="s">
        <v>1701</v>
      </c>
      <c r="T309" t="s">
        <v>1702</v>
      </c>
    </row>
    <row r="310" spans="1:24" x14ac:dyDescent="0.3">
      <c r="A310" t="s">
        <v>703</v>
      </c>
      <c r="B310" t="s">
        <v>704</v>
      </c>
      <c r="C310" t="s">
        <v>1698</v>
      </c>
      <c r="E310" t="s">
        <v>1705</v>
      </c>
      <c r="G310" t="s">
        <v>1113</v>
      </c>
      <c r="H310" t="s">
        <v>1114</v>
      </c>
      <c r="I310" t="s">
        <v>1115</v>
      </c>
      <c r="J310" t="s">
        <v>1116</v>
      </c>
      <c r="K310" t="s">
        <v>1117</v>
      </c>
      <c r="L310" t="s">
        <v>1118</v>
      </c>
      <c r="M310" t="s">
        <v>1119</v>
      </c>
      <c r="N310" t="s">
        <v>1120</v>
      </c>
      <c r="O310" t="s">
        <v>1121</v>
      </c>
      <c r="P310" t="s">
        <v>1122</v>
      </c>
      <c r="Q310" t="s">
        <v>1123</v>
      </c>
      <c r="R310" t="s">
        <v>1700</v>
      </c>
      <c r="S310" t="s">
        <v>1701</v>
      </c>
      <c r="T310" t="s">
        <v>1702</v>
      </c>
    </row>
    <row r="311" spans="1:24" x14ac:dyDescent="0.3">
      <c r="A311" t="s">
        <v>705</v>
      </c>
      <c r="B311" t="s">
        <v>706</v>
      </c>
      <c r="C311" t="s">
        <v>1698</v>
      </c>
      <c r="E311" t="s">
        <v>1706</v>
      </c>
      <c r="G311" t="s">
        <v>1113</v>
      </c>
      <c r="H311" t="s">
        <v>1114</v>
      </c>
      <c r="I311" t="s">
        <v>1115</v>
      </c>
      <c r="J311" t="s">
        <v>1116</v>
      </c>
      <c r="K311" t="s">
        <v>1117</v>
      </c>
      <c r="L311" t="s">
        <v>1118</v>
      </c>
      <c r="M311" t="s">
        <v>1119</v>
      </c>
      <c r="N311" t="s">
        <v>1120</v>
      </c>
      <c r="O311" t="s">
        <v>1121</v>
      </c>
      <c r="P311" t="s">
        <v>1122</v>
      </c>
      <c r="Q311" t="s">
        <v>1123</v>
      </c>
      <c r="R311" t="s">
        <v>1700</v>
      </c>
      <c r="S311" t="s">
        <v>1701</v>
      </c>
      <c r="T311" t="s">
        <v>1702</v>
      </c>
    </row>
    <row r="312" spans="1:24" x14ac:dyDescent="0.3">
      <c r="A312" t="s">
        <v>707</v>
      </c>
      <c r="B312" t="s">
        <v>708</v>
      </c>
      <c r="C312" t="s">
        <v>1111</v>
      </c>
      <c r="E312" t="s">
        <v>1707</v>
      </c>
      <c r="G312" t="s">
        <v>1113</v>
      </c>
      <c r="H312" t="s">
        <v>1114</v>
      </c>
      <c r="I312" t="s">
        <v>1115</v>
      </c>
      <c r="J312" t="s">
        <v>1116</v>
      </c>
      <c r="K312" t="s">
        <v>1117</v>
      </c>
      <c r="L312" t="s">
        <v>1118</v>
      </c>
      <c r="M312" t="s">
        <v>1119</v>
      </c>
      <c r="N312" t="s">
        <v>1120</v>
      </c>
      <c r="O312" t="s">
        <v>1121</v>
      </c>
      <c r="P312" t="s">
        <v>1122</v>
      </c>
      <c r="Q312" t="s">
        <v>1123</v>
      </c>
      <c r="R312" t="s">
        <v>1124</v>
      </c>
      <c r="S312" t="s">
        <v>1125</v>
      </c>
      <c r="T312" t="s">
        <v>1126</v>
      </c>
      <c r="U312" t="s">
        <v>1127</v>
      </c>
      <c r="V312" t="s">
        <v>1128</v>
      </c>
      <c r="W312" t="s">
        <v>1129</v>
      </c>
    </row>
    <row r="313" spans="1:24" x14ac:dyDescent="0.3">
      <c r="A313" t="s">
        <v>709</v>
      </c>
      <c r="B313" t="s">
        <v>710</v>
      </c>
      <c r="C313" t="s">
        <v>1708</v>
      </c>
      <c r="E313" t="s">
        <v>1709</v>
      </c>
      <c r="G313" t="s">
        <v>1113</v>
      </c>
      <c r="H313" t="s">
        <v>1114</v>
      </c>
      <c r="I313" t="s">
        <v>1160</v>
      </c>
      <c r="J313" t="s">
        <v>1197</v>
      </c>
      <c r="K313" t="s">
        <v>1198</v>
      </c>
      <c r="L313" t="s">
        <v>1199</v>
      </c>
      <c r="M313" t="s">
        <v>1200</v>
      </c>
      <c r="N313" t="s">
        <v>1201</v>
      </c>
      <c r="O313" t="s">
        <v>1202</v>
      </c>
      <c r="P313" t="s">
        <v>1354</v>
      </c>
      <c r="Q313" t="s">
        <v>1355</v>
      </c>
      <c r="R313" t="s">
        <v>1356</v>
      </c>
      <c r="S313" t="s">
        <v>1710</v>
      </c>
      <c r="T313" t="s">
        <v>1711</v>
      </c>
      <c r="U313" t="s">
        <v>1712</v>
      </c>
      <c r="V313" t="s">
        <v>1713</v>
      </c>
      <c r="W313" t="s">
        <v>1714</v>
      </c>
      <c r="X313" t="s">
        <v>1715</v>
      </c>
    </row>
    <row r="314" spans="1:24" x14ac:dyDescent="0.3">
      <c r="A314" t="s">
        <v>711</v>
      </c>
      <c r="B314" t="s">
        <v>712</v>
      </c>
      <c r="C314" t="s">
        <v>1708</v>
      </c>
      <c r="E314" t="s">
        <v>1716</v>
      </c>
      <c r="G314" t="s">
        <v>1113</v>
      </c>
      <c r="H314" t="s">
        <v>1114</v>
      </c>
      <c r="I314" t="s">
        <v>1160</v>
      </c>
      <c r="J314" t="s">
        <v>1197</v>
      </c>
      <c r="K314" t="s">
        <v>1198</v>
      </c>
      <c r="L314" t="s">
        <v>1199</v>
      </c>
      <c r="M314" t="s">
        <v>1200</v>
      </c>
      <c r="N314" t="s">
        <v>1201</v>
      </c>
      <c r="O314" t="s">
        <v>1202</v>
      </c>
      <c r="P314" t="s">
        <v>1354</v>
      </c>
      <c r="Q314" t="s">
        <v>1355</v>
      </c>
      <c r="R314" t="s">
        <v>1356</v>
      </c>
      <c r="S314" t="s">
        <v>1710</v>
      </c>
      <c r="T314" t="s">
        <v>1711</v>
      </c>
      <c r="U314" t="s">
        <v>1712</v>
      </c>
      <c r="V314" t="s">
        <v>1713</v>
      </c>
      <c r="W314" t="s">
        <v>1714</v>
      </c>
      <c r="X314" t="s">
        <v>1715</v>
      </c>
    </row>
    <row r="315" spans="1:24" x14ac:dyDescent="0.3">
      <c r="A315" t="s">
        <v>713</v>
      </c>
      <c r="B315" t="s">
        <v>714</v>
      </c>
      <c r="C315" t="s">
        <v>1708</v>
      </c>
      <c r="E315" t="s">
        <v>1717</v>
      </c>
      <c r="G315" t="s">
        <v>1113</v>
      </c>
      <c r="H315" t="s">
        <v>1114</v>
      </c>
      <c r="I315" t="s">
        <v>1160</v>
      </c>
      <c r="J315" t="s">
        <v>1197</v>
      </c>
      <c r="K315" t="s">
        <v>1198</v>
      </c>
      <c r="L315" t="s">
        <v>1199</v>
      </c>
      <c r="M315" t="s">
        <v>1200</v>
      </c>
      <c r="N315" t="s">
        <v>1201</v>
      </c>
      <c r="O315" t="s">
        <v>1202</v>
      </c>
      <c r="P315" t="s">
        <v>1354</v>
      </c>
      <c r="Q315" t="s">
        <v>1355</v>
      </c>
      <c r="R315" t="s">
        <v>1356</v>
      </c>
      <c r="S315" t="s">
        <v>1710</v>
      </c>
      <c r="T315" t="s">
        <v>1711</v>
      </c>
      <c r="U315" t="s">
        <v>1712</v>
      </c>
      <c r="V315" t="s">
        <v>1713</v>
      </c>
      <c r="W315" t="s">
        <v>1714</v>
      </c>
      <c r="X315" t="s">
        <v>1715</v>
      </c>
    </row>
    <row r="316" spans="1:24" x14ac:dyDescent="0.3">
      <c r="A316" t="s">
        <v>715</v>
      </c>
      <c r="B316" t="s">
        <v>716</v>
      </c>
      <c r="C316" t="s">
        <v>1529</v>
      </c>
      <c r="E316" t="s">
        <v>1718</v>
      </c>
      <c r="G316" t="s">
        <v>1113</v>
      </c>
      <c r="H316" t="s">
        <v>1114</v>
      </c>
      <c r="I316" t="s">
        <v>1115</v>
      </c>
      <c r="J316" t="s">
        <v>1116</v>
      </c>
      <c r="K316" t="s">
        <v>1117</v>
      </c>
      <c r="L316" t="s">
        <v>1118</v>
      </c>
      <c r="M316" t="s">
        <v>1119</v>
      </c>
      <c r="N316" t="s">
        <v>1120</v>
      </c>
      <c r="O316" t="s">
        <v>1121</v>
      </c>
      <c r="P316" t="s">
        <v>1185</v>
      </c>
      <c r="Q316" t="s">
        <v>1186</v>
      </c>
      <c r="R316" t="s">
        <v>1187</v>
      </c>
      <c r="S316" t="s">
        <v>1531</v>
      </c>
      <c r="T316" t="s">
        <v>1532</v>
      </c>
      <c r="U316" t="s">
        <v>1533</v>
      </c>
    </row>
    <row r="317" spans="1:24" x14ac:dyDescent="0.3">
      <c r="A317" t="s">
        <v>717</v>
      </c>
      <c r="B317" t="s">
        <v>718</v>
      </c>
      <c r="C317" t="s">
        <v>1529</v>
      </c>
      <c r="E317" t="s">
        <v>1719</v>
      </c>
      <c r="G317" t="s">
        <v>1113</v>
      </c>
      <c r="H317" t="s">
        <v>1114</v>
      </c>
      <c r="I317" t="s">
        <v>1115</v>
      </c>
      <c r="J317" t="s">
        <v>1116</v>
      </c>
      <c r="K317" t="s">
        <v>1117</v>
      </c>
      <c r="L317" t="s">
        <v>1118</v>
      </c>
      <c r="M317" t="s">
        <v>1119</v>
      </c>
      <c r="N317" t="s">
        <v>1120</v>
      </c>
      <c r="O317" t="s">
        <v>1121</v>
      </c>
      <c r="P317" t="s">
        <v>1185</v>
      </c>
      <c r="Q317" t="s">
        <v>1186</v>
      </c>
      <c r="R317" t="s">
        <v>1187</v>
      </c>
      <c r="S317" t="s">
        <v>1531</v>
      </c>
      <c r="T317" t="s">
        <v>1532</v>
      </c>
      <c r="U317" t="s">
        <v>1533</v>
      </c>
    </row>
    <row r="318" spans="1:24" x14ac:dyDescent="0.3">
      <c r="A318" t="s">
        <v>719</v>
      </c>
      <c r="B318" t="s">
        <v>720</v>
      </c>
      <c r="C318" t="s">
        <v>1529</v>
      </c>
      <c r="E318" t="s">
        <v>1720</v>
      </c>
      <c r="G318" t="s">
        <v>1113</v>
      </c>
      <c r="H318" t="s">
        <v>1114</v>
      </c>
      <c r="I318" t="s">
        <v>1115</v>
      </c>
      <c r="J318" t="s">
        <v>1116</v>
      </c>
      <c r="K318" t="s">
        <v>1117</v>
      </c>
      <c r="L318" t="s">
        <v>1118</v>
      </c>
      <c r="M318" t="s">
        <v>1119</v>
      </c>
      <c r="N318" t="s">
        <v>1120</v>
      </c>
      <c r="O318" t="s">
        <v>1121</v>
      </c>
      <c r="P318" t="s">
        <v>1185</v>
      </c>
      <c r="Q318" t="s">
        <v>1186</v>
      </c>
      <c r="R318" t="s">
        <v>1187</v>
      </c>
      <c r="S318" t="s">
        <v>1531</v>
      </c>
      <c r="T318" t="s">
        <v>1532</v>
      </c>
      <c r="U318" t="s">
        <v>1533</v>
      </c>
    </row>
    <row r="319" spans="1:24" x14ac:dyDescent="0.3">
      <c r="A319" t="s">
        <v>721</v>
      </c>
      <c r="B319" t="s">
        <v>722</v>
      </c>
      <c r="C319" t="s">
        <v>1721</v>
      </c>
      <c r="E319" t="s">
        <v>1722</v>
      </c>
      <c r="G319" t="s">
        <v>1113</v>
      </c>
      <c r="H319" t="s">
        <v>1114</v>
      </c>
      <c r="I319" t="s">
        <v>1115</v>
      </c>
      <c r="J319" t="s">
        <v>1116</v>
      </c>
      <c r="K319" t="s">
        <v>1117</v>
      </c>
      <c r="L319" t="s">
        <v>1118</v>
      </c>
      <c r="M319" t="s">
        <v>1119</v>
      </c>
      <c r="N319" t="s">
        <v>1120</v>
      </c>
      <c r="O319" t="s">
        <v>1121</v>
      </c>
      <c r="P319" t="s">
        <v>1185</v>
      </c>
      <c r="Q319" t="s">
        <v>1186</v>
      </c>
      <c r="R319" t="s">
        <v>1187</v>
      </c>
      <c r="S319" t="s">
        <v>1531</v>
      </c>
      <c r="T319" t="s">
        <v>1532</v>
      </c>
      <c r="U319" t="s">
        <v>1533</v>
      </c>
    </row>
    <row r="320" spans="1:24" x14ac:dyDescent="0.3">
      <c r="A320" t="s">
        <v>723</v>
      </c>
      <c r="B320" t="s">
        <v>724</v>
      </c>
      <c r="C320" t="s">
        <v>1721</v>
      </c>
      <c r="E320" t="s">
        <v>1722</v>
      </c>
      <c r="G320" t="s">
        <v>1113</v>
      </c>
      <c r="H320" t="s">
        <v>1114</v>
      </c>
      <c r="I320" t="s">
        <v>1115</v>
      </c>
      <c r="J320" t="s">
        <v>1116</v>
      </c>
      <c r="K320" t="s">
        <v>1117</v>
      </c>
      <c r="L320" t="s">
        <v>1118</v>
      </c>
      <c r="M320" t="s">
        <v>1119</v>
      </c>
      <c r="N320" t="s">
        <v>1120</v>
      </c>
      <c r="O320" t="s">
        <v>1121</v>
      </c>
      <c r="P320" t="s">
        <v>1185</v>
      </c>
      <c r="Q320" t="s">
        <v>1186</v>
      </c>
      <c r="R320" t="s">
        <v>1187</v>
      </c>
      <c r="S320" t="s">
        <v>1531</v>
      </c>
      <c r="T320" t="s">
        <v>1532</v>
      </c>
      <c r="U320" t="s">
        <v>1533</v>
      </c>
    </row>
    <row r="321" spans="1:21" x14ac:dyDescent="0.3">
      <c r="A321" t="s">
        <v>725</v>
      </c>
      <c r="B321" t="s">
        <v>726</v>
      </c>
      <c r="C321" t="s">
        <v>1721</v>
      </c>
      <c r="E321" t="s">
        <v>1722</v>
      </c>
      <c r="G321" t="s">
        <v>1113</v>
      </c>
      <c r="H321" t="s">
        <v>1114</v>
      </c>
      <c r="I321" t="s">
        <v>1115</v>
      </c>
      <c r="J321" t="s">
        <v>1116</v>
      </c>
      <c r="K321" t="s">
        <v>1117</v>
      </c>
      <c r="L321" t="s">
        <v>1118</v>
      </c>
      <c r="M321" t="s">
        <v>1119</v>
      </c>
      <c r="N321" t="s">
        <v>1120</v>
      </c>
      <c r="O321" t="s">
        <v>1121</v>
      </c>
      <c r="P321" t="s">
        <v>1185</v>
      </c>
      <c r="Q321" t="s">
        <v>1186</v>
      </c>
      <c r="R321" t="s">
        <v>1187</v>
      </c>
      <c r="S321" t="s">
        <v>1531</v>
      </c>
      <c r="T321" t="s">
        <v>1532</v>
      </c>
      <c r="U321" t="s">
        <v>1533</v>
      </c>
    </row>
    <row r="322" spans="1:21" x14ac:dyDescent="0.3">
      <c r="A322" t="s">
        <v>727</v>
      </c>
      <c r="B322" t="s">
        <v>728</v>
      </c>
      <c r="C322" t="s">
        <v>1721</v>
      </c>
      <c r="E322" t="s">
        <v>1722</v>
      </c>
      <c r="G322" t="s">
        <v>1113</v>
      </c>
      <c r="H322" t="s">
        <v>1114</v>
      </c>
      <c r="I322" t="s">
        <v>1115</v>
      </c>
      <c r="J322" t="s">
        <v>1116</v>
      </c>
      <c r="K322" t="s">
        <v>1117</v>
      </c>
      <c r="L322" t="s">
        <v>1118</v>
      </c>
      <c r="M322" t="s">
        <v>1119</v>
      </c>
      <c r="N322" t="s">
        <v>1120</v>
      </c>
      <c r="O322" t="s">
        <v>1121</v>
      </c>
      <c r="P322" t="s">
        <v>1185</v>
      </c>
      <c r="Q322" t="s">
        <v>1186</v>
      </c>
      <c r="R322" t="s">
        <v>1187</v>
      </c>
      <c r="S322" t="s">
        <v>1531</v>
      </c>
      <c r="T322" t="s">
        <v>1532</v>
      </c>
      <c r="U322" t="s">
        <v>1533</v>
      </c>
    </row>
    <row r="323" spans="1:21" x14ac:dyDescent="0.3">
      <c r="A323" t="s">
        <v>729</v>
      </c>
      <c r="B323" t="s">
        <v>730</v>
      </c>
      <c r="C323" t="s">
        <v>1721</v>
      </c>
      <c r="E323" t="s">
        <v>1722</v>
      </c>
      <c r="G323" t="s">
        <v>1113</v>
      </c>
      <c r="H323" t="s">
        <v>1114</v>
      </c>
      <c r="I323" t="s">
        <v>1115</v>
      </c>
      <c r="J323" t="s">
        <v>1116</v>
      </c>
      <c r="K323" t="s">
        <v>1117</v>
      </c>
      <c r="L323" t="s">
        <v>1118</v>
      </c>
      <c r="M323" t="s">
        <v>1119</v>
      </c>
      <c r="N323" t="s">
        <v>1120</v>
      </c>
      <c r="O323" t="s">
        <v>1121</v>
      </c>
      <c r="P323" t="s">
        <v>1185</v>
      </c>
      <c r="Q323" t="s">
        <v>1186</v>
      </c>
      <c r="R323" t="s">
        <v>1187</v>
      </c>
      <c r="S323" t="s">
        <v>1531</v>
      </c>
      <c r="T323" t="s">
        <v>1532</v>
      </c>
      <c r="U323" t="s">
        <v>1533</v>
      </c>
    </row>
    <row r="324" spans="1:21" x14ac:dyDescent="0.3">
      <c r="A324" t="s">
        <v>731</v>
      </c>
      <c r="B324" t="s">
        <v>732</v>
      </c>
      <c r="C324" t="s">
        <v>1723</v>
      </c>
      <c r="E324" t="s">
        <v>1724</v>
      </c>
      <c r="G324" t="s">
        <v>1113</v>
      </c>
      <c r="H324" t="s">
        <v>1114</v>
      </c>
      <c r="I324" t="s">
        <v>1295</v>
      </c>
      <c r="J324" t="s">
        <v>1296</v>
      </c>
      <c r="K324" t="s">
        <v>1297</v>
      </c>
      <c r="L324" t="s">
        <v>1725</v>
      </c>
      <c r="M324" t="s">
        <v>1726</v>
      </c>
      <c r="N324" t="s">
        <v>1727</v>
      </c>
      <c r="O324" t="s">
        <v>1728</v>
      </c>
    </row>
    <row r="325" spans="1:21" x14ac:dyDescent="0.3">
      <c r="A325" t="s">
        <v>733</v>
      </c>
      <c r="B325" t="s">
        <v>734</v>
      </c>
      <c r="C325" t="s">
        <v>1723</v>
      </c>
      <c r="E325" t="s">
        <v>1729</v>
      </c>
      <c r="G325" t="s">
        <v>1113</v>
      </c>
      <c r="H325" t="s">
        <v>1114</v>
      </c>
      <c r="I325" t="s">
        <v>1295</v>
      </c>
      <c r="J325" t="s">
        <v>1296</v>
      </c>
      <c r="K325" t="s">
        <v>1297</v>
      </c>
      <c r="L325" t="s">
        <v>1725</v>
      </c>
      <c r="M325" t="s">
        <v>1726</v>
      </c>
      <c r="N325" t="s">
        <v>1727</v>
      </c>
      <c r="O325" t="s">
        <v>1728</v>
      </c>
    </row>
    <row r="326" spans="1:21" x14ac:dyDescent="0.3">
      <c r="A326" t="s">
        <v>735</v>
      </c>
      <c r="B326" t="s">
        <v>736</v>
      </c>
      <c r="C326" t="s">
        <v>1723</v>
      </c>
      <c r="E326" t="s">
        <v>1730</v>
      </c>
      <c r="G326" t="s">
        <v>1113</v>
      </c>
      <c r="H326" t="s">
        <v>1114</v>
      </c>
      <c r="I326" t="s">
        <v>1295</v>
      </c>
      <c r="J326" t="s">
        <v>1296</v>
      </c>
      <c r="K326" t="s">
        <v>1297</v>
      </c>
      <c r="L326" t="s">
        <v>1725</v>
      </c>
      <c r="M326" t="s">
        <v>1726</v>
      </c>
      <c r="N326" t="s">
        <v>1727</v>
      </c>
      <c r="O326" t="s">
        <v>1728</v>
      </c>
    </row>
    <row r="327" spans="1:21" x14ac:dyDescent="0.3">
      <c r="A327" t="s">
        <v>737</v>
      </c>
      <c r="B327" t="s">
        <v>738</v>
      </c>
      <c r="C327" t="s">
        <v>1731</v>
      </c>
      <c r="E327" t="s">
        <v>1732</v>
      </c>
      <c r="G327" t="s">
        <v>1113</v>
      </c>
      <c r="H327" t="s">
        <v>1114</v>
      </c>
      <c r="I327" t="s">
        <v>1115</v>
      </c>
      <c r="J327" t="s">
        <v>1116</v>
      </c>
      <c r="K327" t="s">
        <v>1117</v>
      </c>
      <c r="L327" t="s">
        <v>1118</v>
      </c>
      <c r="M327" t="s">
        <v>1119</v>
      </c>
      <c r="N327" t="s">
        <v>1120</v>
      </c>
      <c r="O327" t="s">
        <v>1132</v>
      </c>
      <c r="P327" t="s">
        <v>1333</v>
      </c>
      <c r="Q327" t="s">
        <v>1334</v>
      </c>
      <c r="R327" t="s">
        <v>1733</v>
      </c>
      <c r="S327" t="s">
        <v>1734</v>
      </c>
      <c r="T327" t="s">
        <v>1735</v>
      </c>
    </row>
    <row r="328" spans="1:21" x14ac:dyDescent="0.3">
      <c r="A328" t="s">
        <v>739</v>
      </c>
      <c r="B328" t="s">
        <v>740</v>
      </c>
      <c r="C328" t="s">
        <v>1731</v>
      </c>
      <c r="E328" t="s">
        <v>1736</v>
      </c>
      <c r="G328" t="s">
        <v>1113</v>
      </c>
      <c r="H328" t="s">
        <v>1114</v>
      </c>
      <c r="I328" t="s">
        <v>1115</v>
      </c>
      <c r="J328" t="s">
        <v>1116</v>
      </c>
      <c r="K328" t="s">
        <v>1117</v>
      </c>
      <c r="L328" t="s">
        <v>1118</v>
      </c>
      <c r="M328" t="s">
        <v>1119</v>
      </c>
      <c r="N328" t="s">
        <v>1120</v>
      </c>
      <c r="O328" t="s">
        <v>1132</v>
      </c>
      <c r="P328" t="s">
        <v>1333</v>
      </c>
      <c r="Q328" t="s">
        <v>1334</v>
      </c>
      <c r="R328" t="s">
        <v>1733</v>
      </c>
      <c r="S328" t="s">
        <v>1734</v>
      </c>
      <c r="T328" t="s">
        <v>1735</v>
      </c>
    </row>
    <row r="329" spans="1:21" x14ac:dyDescent="0.3">
      <c r="A329" t="s">
        <v>741</v>
      </c>
      <c r="B329" t="s">
        <v>742</v>
      </c>
      <c r="C329" t="s">
        <v>1731</v>
      </c>
      <c r="E329" t="s">
        <v>1737</v>
      </c>
      <c r="G329" t="s">
        <v>1113</v>
      </c>
      <c r="H329" t="s">
        <v>1114</v>
      </c>
      <c r="I329" t="s">
        <v>1115</v>
      </c>
      <c r="J329" t="s">
        <v>1116</v>
      </c>
      <c r="K329" t="s">
        <v>1117</v>
      </c>
      <c r="L329" t="s">
        <v>1118</v>
      </c>
      <c r="M329" t="s">
        <v>1119</v>
      </c>
      <c r="N329" t="s">
        <v>1120</v>
      </c>
      <c r="O329" t="s">
        <v>1132</v>
      </c>
      <c r="P329" t="s">
        <v>1333</v>
      </c>
      <c r="Q329" t="s">
        <v>1334</v>
      </c>
      <c r="R329" t="s">
        <v>1733</v>
      </c>
      <c r="S329" t="s">
        <v>1734</v>
      </c>
      <c r="T329" t="s">
        <v>1735</v>
      </c>
    </row>
    <row r="330" spans="1:21" x14ac:dyDescent="0.3">
      <c r="A330" t="s">
        <v>743</v>
      </c>
      <c r="B330" t="s">
        <v>744</v>
      </c>
      <c r="C330" t="s">
        <v>1738</v>
      </c>
      <c r="E330" t="s">
        <v>1739</v>
      </c>
      <c r="G330" t="s">
        <v>1113</v>
      </c>
      <c r="H330" t="s">
        <v>1114</v>
      </c>
      <c r="I330" t="s">
        <v>1115</v>
      </c>
      <c r="J330" t="s">
        <v>1116</v>
      </c>
      <c r="K330" t="s">
        <v>1117</v>
      </c>
      <c r="L330" t="s">
        <v>1118</v>
      </c>
      <c r="M330" t="s">
        <v>1119</v>
      </c>
      <c r="N330" t="s">
        <v>1120</v>
      </c>
      <c r="O330" t="s">
        <v>1121</v>
      </c>
      <c r="P330" t="s">
        <v>1122</v>
      </c>
      <c r="Q330" t="s">
        <v>1123</v>
      </c>
      <c r="R330" t="s">
        <v>1700</v>
      </c>
      <c r="S330" t="s">
        <v>1740</v>
      </c>
      <c r="T330" t="s">
        <v>1741</v>
      </c>
    </row>
    <row r="331" spans="1:21" x14ac:dyDescent="0.3">
      <c r="A331" t="s">
        <v>745</v>
      </c>
      <c r="B331" t="s">
        <v>746</v>
      </c>
      <c r="C331" t="s">
        <v>1738</v>
      </c>
      <c r="E331" t="s">
        <v>1742</v>
      </c>
      <c r="G331" t="s">
        <v>1113</v>
      </c>
      <c r="H331" t="s">
        <v>1114</v>
      </c>
      <c r="I331" t="s">
        <v>1115</v>
      </c>
      <c r="J331" t="s">
        <v>1116</v>
      </c>
      <c r="K331" t="s">
        <v>1117</v>
      </c>
      <c r="L331" t="s">
        <v>1118</v>
      </c>
      <c r="M331" t="s">
        <v>1119</v>
      </c>
      <c r="N331" t="s">
        <v>1120</v>
      </c>
      <c r="O331" t="s">
        <v>1121</v>
      </c>
      <c r="P331" t="s">
        <v>1122</v>
      </c>
      <c r="Q331" t="s">
        <v>1123</v>
      </c>
      <c r="R331" t="s">
        <v>1700</v>
      </c>
      <c r="S331" t="s">
        <v>1740</v>
      </c>
      <c r="T331" t="s">
        <v>1741</v>
      </c>
    </row>
    <row r="332" spans="1:21" x14ac:dyDescent="0.3">
      <c r="A332" t="s">
        <v>747</v>
      </c>
      <c r="B332" t="s">
        <v>748</v>
      </c>
      <c r="C332" t="s">
        <v>1738</v>
      </c>
      <c r="E332" t="s">
        <v>1743</v>
      </c>
      <c r="G332" t="s">
        <v>1113</v>
      </c>
      <c r="H332" t="s">
        <v>1114</v>
      </c>
      <c r="I332" t="s">
        <v>1115</v>
      </c>
      <c r="J332" t="s">
        <v>1116</v>
      </c>
      <c r="K332" t="s">
        <v>1117</v>
      </c>
      <c r="L332" t="s">
        <v>1118</v>
      </c>
      <c r="M332" t="s">
        <v>1119</v>
      </c>
      <c r="N332" t="s">
        <v>1120</v>
      </c>
      <c r="O332" t="s">
        <v>1121</v>
      </c>
      <c r="P332" t="s">
        <v>1122</v>
      </c>
      <c r="Q332" t="s">
        <v>1123</v>
      </c>
      <c r="R332" t="s">
        <v>1700</v>
      </c>
      <c r="S332" t="s">
        <v>1740</v>
      </c>
      <c r="T332" t="s">
        <v>1741</v>
      </c>
    </row>
    <row r="333" spans="1:21" x14ac:dyDescent="0.3">
      <c r="A333" t="s">
        <v>749</v>
      </c>
      <c r="B333" t="s">
        <v>750</v>
      </c>
      <c r="C333" t="s">
        <v>1738</v>
      </c>
      <c r="E333" t="s">
        <v>1744</v>
      </c>
      <c r="G333" t="s">
        <v>1113</v>
      </c>
      <c r="H333" t="s">
        <v>1114</v>
      </c>
      <c r="I333" t="s">
        <v>1115</v>
      </c>
      <c r="J333" t="s">
        <v>1116</v>
      </c>
      <c r="K333" t="s">
        <v>1117</v>
      </c>
      <c r="L333" t="s">
        <v>1118</v>
      </c>
      <c r="M333" t="s">
        <v>1119</v>
      </c>
      <c r="N333" t="s">
        <v>1120</v>
      </c>
      <c r="O333" t="s">
        <v>1121</v>
      </c>
      <c r="P333" t="s">
        <v>1122</v>
      </c>
      <c r="Q333" t="s">
        <v>1123</v>
      </c>
      <c r="R333" t="s">
        <v>1700</v>
      </c>
      <c r="S333" t="s">
        <v>1740</v>
      </c>
      <c r="T333" t="s">
        <v>1741</v>
      </c>
    </row>
    <row r="334" spans="1:21" x14ac:dyDescent="0.3">
      <c r="A334" t="s">
        <v>751</v>
      </c>
      <c r="B334" t="s">
        <v>752</v>
      </c>
      <c r="C334" t="s">
        <v>1738</v>
      </c>
      <c r="E334" t="s">
        <v>1745</v>
      </c>
      <c r="G334" t="s">
        <v>1113</v>
      </c>
      <c r="H334" t="s">
        <v>1114</v>
      </c>
      <c r="I334" t="s">
        <v>1115</v>
      </c>
      <c r="J334" t="s">
        <v>1116</v>
      </c>
      <c r="K334" t="s">
        <v>1117</v>
      </c>
      <c r="L334" t="s">
        <v>1118</v>
      </c>
      <c r="M334" t="s">
        <v>1119</v>
      </c>
      <c r="N334" t="s">
        <v>1120</v>
      </c>
      <c r="O334" t="s">
        <v>1121</v>
      </c>
      <c r="P334" t="s">
        <v>1122</v>
      </c>
      <c r="Q334" t="s">
        <v>1123</v>
      </c>
      <c r="R334" t="s">
        <v>1700</v>
      </c>
      <c r="S334" t="s">
        <v>1740</v>
      </c>
      <c r="T334" t="s">
        <v>1741</v>
      </c>
    </row>
    <row r="335" spans="1:21" x14ac:dyDescent="0.3">
      <c r="A335" t="s">
        <v>753</v>
      </c>
      <c r="B335" t="s">
        <v>754</v>
      </c>
      <c r="C335" t="s">
        <v>1746</v>
      </c>
      <c r="E335" t="s">
        <v>1747</v>
      </c>
      <c r="G335" t="s">
        <v>1113</v>
      </c>
      <c r="H335" t="s">
        <v>1114</v>
      </c>
      <c r="I335" t="s">
        <v>1115</v>
      </c>
      <c r="J335" t="s">
        <v>1116</v>
      </c>
      <c r="K335" t="s">
        <v>1117</v>
      </c>
      <c r="L335" t="s">
        <v>1118</v>
      </c>
      <c r="M335" t="s">
        <v>1119</v>
      </c>
      <c r="N335" t="s">
        <v>1120</v>
      </c>
      <c r="O335" t="s">
        <v>1121</v>
      </c>
      <c r="P335" t="s">
        <v>1185</v>
      </c>
      <c r="Q335" t="s">
        <v>1748</v>
      </c>
      <c r="R335" t="s">
        <v>1749</v>
      </c>
      <c r="S335" t="s">
        <v>1750</v>
      </c>
      <c r="T335" t="s">
        <v>1751</v>
      </c>
    </row>
    <row r="336" spans="1:21" x14ac:dyDescent="0.3">
      <c r="A336" t="s">
        <v>755</v>
      </c>
      <c r="B336" t="s">
        <v>756</v>
      </c>
      <c r="C336" t="s">
        <v>1746</v>
      </c>
      <c r="E336" t="s">
        <v>1752</v>
      </c>
      <c r="G336" t="s">
        <v>1113</v>
      </c>
      <c r="H336" t="s">
        <v>1114</v>
      </c>
      <c r="I336" t="s">
        <v>1115</v>
      </c>
      <c r="J336" t="s">
        <v>1116</v>
      </c>
      <c r="K336" t="s">
        <v>1117</v>
      </c>
      <c r="L336" t="s">
        <v>1118</v>
      </c>
      <c r="M336" t="s">
        <v>1119</v>
      </c>
      <c r="N336" t="s">
        <v>1120</v>
      </c>
      <c r="O336" t="s">
        <v>1121</v>
      </c>
      <c r="P336" t="s">
        <v>1185</v>
      </c>
      <c r="Q336" t="s">
        <v>1748</v>
      </c>
      <c r="R336" t="s">
        <v>1749</v>
      </c>
      <c r="S336" t="s">
        <v>1750</v>
      </c>
      <c r="T336" t="s">
        <v>1751</v>
      </c>
    </row>
    <row r="337" spans="1:24" x14ac:dyDescent="0.3">
      <c r="A337" t="s">
        <v>757</v>
      </c>
      <c r="B337" t="s">
        <v>758</v>
      </c>
      <c r="C337" t="s">
        <v>1746</v>
      </c>
      <c r="E337" t="s">
        <v>1753</v>
      </c>
      <c r="G337" t="s">
        <v>1113</v>
      </c>
      <c r="H337" t="s">
        <v>1114</v>
      </c>
      <c r="I337" t="s">
        <v>1115</v>
      </c>
      <c r="J337" t="s">
        <v>1116</v>
      </c>
      <c r="K337" t="s">
        <v>1117</v>
      </c>
      <c r="L337" t="s">
        <v>1118</v>
      </c>
      <c r="M337" t="s">
        <v>1119</v>
      </c>
      <c r="N337" t="s">
        <v>1120</v>
      </c>
      <c r="O337" t="s">
        <v>1121</v>
      </c>
      <c r="P337" t="s">
        <v>1185</v>
      </c>
      <c r="Q337" t="s">
        <v>1748</v>
      </c>
      <c r="R337" t="s">
        <v>1749</v>
      </c>
      <c r="S337" t="s">
        <v>1750</v>
      </c>
      <c r="T337" t="s">
        <v>1751</v>
      </c>
    </row>
    <row r="338" spans="1:24" x14ac:dyDescent="0.3">
      <c r="A338" t="s">
        <v>759</v>
      </c>
      <c r="B338" t="s">
        <v>760</v>
      </c>
      <c r="C338" t="s">
        <v>1746</v>
      </c>
      <c r="E338" t="s">
        <v>1754</v>
      </c>
      <c r="G338" t="s">
        <v>1113</v>
      </c>
      <c r="H338" t="s">
        <v>1114</v>
      </c>
      <c r="I338" t="s">
        <v>1115</v>
      </c>
      <c r="J338" t="s">
        <v>1116</v>
      </c>
      <c r="K338" t="s">
        <v>1117</v>
      </c>
      <c r="L338" t="s">
        <v>1118</v>
      </c>
      <c r="M338" t="s">
        <v>1119</v>
      </c>
      <c r="N338" t="s">
        <v>1120</v>
      </c>
      <c r="O338" t="s">
        <v>1121</v>
      </c>
      <c r="P338" t="s">
        <v>1185</v>
      </c>
      <c r="Q338" t="s">
        <v>1748</v>
      </c>
      <c r="R338" t="s">
        <v>1749</v>
      </c>
      <c r="S338" t="s">
        <v>1750</v>
      </c>
      <c r="T338" t="s">
        <v>1751</v>
      </c>
    </row>
    <row r="339" spans="1:24" x14ac:dyDescent="0.3">
      <c r="A339" t="s">
        <v>761</v>
      </c>
      <c r="B339" t="s">
        <v>762</v>
      </c>
      <c r="C339" t="s">
        <v>1746</v>
      </c>
      <c r="E339" t="s">
        <v>1755</v>
      </c>
      <c r="G339" t="s">
        <v>1113</v>
      </c>
      <c r="H339" t="s">
        <v>1114</v>
      </c>
      <c r="I339" t="s">
        <v>1115</v>
      </c>
      <c r="J339" t="s">
        <v>1116</v>
      </c>
      <c r="K339" t="s">
        <v>1117</v>
      </c>
      <c r="L339" t="s">
        <v>1118</v>
      </c>
      <c r="M339" t="s">
        <v>1119</v>
      </c>
      <c r="N339" t="s">
        <v>1120</v>
      </c>
      <c r="O339" t="s">
        <v>1121</v>
      </c>
      <c r="P339" t="s">
        <v>1185</v>
      </c>
      <c r="Q339" t="s">
        <v>1748</v>
      </c>
      <c r="R339" t="s">
        <v>1749</v>
      </c>
      <c r="S339" t="s">
        <v>1750</v>
      </c>
      <c r="T339" t="s">
        <v>1751</v>
      </c>
    </row>
    <row r="340" spans="1:24" x14ac:dyDescent="0.3">
      <c r="A340" t="s">
        <v>763</v>
      </c>
      <c r="B340" t="s">
        <v>764</v>
      </c>
      <c r="C340" t="s">
        <v>1756</v>
      </c>
      <c r="E340" t="s">
        <v>1757</v>
      </c>
      <c r="G340" t="s">
        <v>1113</v>
      </c>
      <c r="H340" t="s">
        <v>1114</v>
      </c>
      <c r="I340" t="s">
        <v>1115</v>
      </c>
      <c r="J340" t="s">
        <v>1116</v>
      </c>
      <c r="K340" t="s">
        <v>1117</v>
      </c>
      <c r="L340" t="s">
        <v>1118</v>
      </c>
      <c r="M340" t="s">
        <v>1374</v>
      </c>
      <c r="N340" t="s">
        <v>1375</v>
      </c>
      <c r="O340" t="s">
        <v>1376</v>
      </c>
      <c r="P340" t="s">
        <v>1377</v>
      </c>
      <c r="Q340" t="s">
        <v>1378</v>
      </c>
      <c r="R340" t="s">
        <v>1379</v>
      </c>
      <c r="S340" t="s">
        <v>1380</v>
      </c>
      <c r="T340" t="s">
        <v>1381</v>
      </c>
      <c r="U340" t="s">
        <v>1758</v>
      </c>
      <c r="V340" t="s">
        <v>1759</v>
      </c>
      <c r="W340" t="s">
        <v>1760</v>
      </c>
      <c r="X340" t="s">
        <v>1761</v>
      </c>
    </row>
    <row r="341" spans="1:24" x14ac:dyDescent="0.3">
      <c r="A341" t="s">
        <v>765</v>
      </c>
      <c r="B341" t="s">
        <v>766</v>
      </c>
      <c r="C341" t="s">
        <v>1756</v>
      </c>
      <c r="E341" t="s">
        <v>1762</v>
      </c>
      <c r="G341" t="s">
        <v>1113</v>
      </c>
      <c r="H341" t="s">
        <v>1114</v>
      </c>
      <c r="I341" t="s">
        <v>1115</v>
      </c>
      <c r="J341" t="s">
        <v>1116</v>
      </c>
      <c r="K341" t="s">
        <v>1117</v>
      </c>
      <c r="L341" t="s">
        <v>1118</v>
      </c>
      <c r="M341" t="s">
        <v>1374</v>
      </c>
      <c r="N341" t="s">
        <v>1375</v>
      </c>
      <c r="O341" t="s">
        <v>1376</v>
      </c>
      <c r="P341" t="s">
        <v>1377</v>
      </c>
      <c r="Q341" t="s">
        <v>1378</v>
      </c>
      <c r="R341" t="s">
        <v>1379</v>
      </c>
      <c r="S341" t="s">
        <v>1380</v>
      </c>
      <c r="T341" t="s">
        <v>1381</v>
      </c>
      <c r="U341" t="s">
        <v>1758</v>
      </c>
      <c r="V341" t="s">
        <v>1759</v>
      </c>
      <c r="W341" t="s">
        <v>1760</v>
      </c>
      <c r="X341" t="s">
        <v>1761</v>
      </c>
    </row>
    <row r="342" spans="1:24" x14ac:dyDescent="0.3">
      <c r="A342" t="s">
        <v>767</v>
      </c>
      <c r="B342" t="s">
        <v>768</v>
      </c>
      <c r="C342" t="s">
        <v>1756</v>
      </c>
      <c r="E342" t="s">
        <v>1763</v>
      </c>
      <c r="G342" t="s">
        <v>1113</v>
      </c>
      <c r="H342" t="s">
        <v>1114</v>
      </c>
      <c r="I342" t="s">
        <v>1115</v>
      </c>
      <c r="J342" t="s">
        <v>1116</v>
      </c>
      <c r="K342" t="s">
        <v>1117</v>
      </c>
      <c r="L342" t="s">
        <v>1118</v>
      </c>
      <c r="M342" t="s">
        <v>1374</v>
      </c>
      <c r="N342" t="s">
        <v>1375</v>
      </c>
      <c r="O342" t="s">
        <v>1376</v>
      </c>
      <c r="P342" t="s">
        <v>1377</v>
      </c>
      <c r="Q342" t="s">
        <v>1378</v>
      </c>
      <c r="R342" t="s">
        <v>1379</v>
      </c>
      <c r="S342" t="s">
        <v>1380</v>
      </c>
      <c r="T342" t="s">
        <v>1381</v>
      </c>
      <c r="U342" t="s">
        <v>1758</v>
      </c>
      <c r="V342" t="s">
        <v>1759</v>
      </c>
      <c r="W342" t="s">
        <v>1760</v>
      </c>
      <c r="X342" t="s">
        <v>1761</v>
      </c>
    </row>
    <row r="343" spans="1:24" x14ac:dyDescent="0.3">
      <c r="A343" t="s">
        <v>769</v>
      </c>
      <c r="B343" t="s">
        <v>770</v>
      </c>
      <c r="C343" t="s">
        <v>1756</v>
      </c>
      <c r="E343" t="s">
        <v>1764</v>
      </c>
      <c r="G343" t="s">
        <v>1113</v>
      </c>
      <c r="H343" t="s">
        <v>1114</v>
      </c>
      <c r="I343" t="s">
        <v>1115</v>
      </c>
      <c r="J343" t="s">
        <v>1116</v>
      </c>
      <c r="K343" t="s">
        <v>1117</v>
      </c>
      <c r="L343" t="s">
        <v>1118</v>
      </c>
      <c r="M343" t="s">
        <v>1374</v>
      </c>
      <c r="N343" t="s">
        <v>1375</v>
      </c>
      <c r="O343" t="s">
        <v>1376</v>
      </c>
      <c r="P343" t="s">
        <v>1377</v>
      </c>
      <c r="Q343" t="s">
        <v>1378</v>
      </c>
      <c r="R343" t="s">
        <v>1379</v>
      </c>
      <c r="S343" t="s">
        <v>1380</v>
      </c>
      <c r="T343" t="s">
        <v>1381</v>
      </c>
      <c r="U343" t="s">
        <v>1758</v>
      </c>
      <c r="V343" t="s">
        <v>1759</v>
      </c>
      <c r="W343" t="s">
        <v>1760</v>
      </c>
      <c r="X343" t="s">
        <v>1761</v>
      </c>
    </row>
    <row r="344" spans="1:24" x14ac:dyDescent="0.3">
      <c r="A344" t="s">
        <v>771</v>
      </c>
      <c r="B344" t="s">
        <v>772</v>
      </c>
      <c r="C344" t="s">
        <v>1756</v>
      </c>
      <c r="E344" t="s">
        <v>1765</v>
      </c>
      <c r="G344" t="s">
        <v>1113</v>
      </c>
      <c r="H344" t="s">
        <v>1114</v>
      </c>
      <c r="I344" t="s">
        <v>1115</v>
      </c>
      <c r="J344" t="s">
        <v>1116</v>
      </c>
      <c r="K344" t="s">
        <v>1117</v>
      </c>
      <c r="L344" t="s">
        <v>1118</v>
      </c>
      <c r="M344" t="s">
        <v>1374</v>
      </c>
      <c r="N344" t="s">
        <v>1375</v>
      </c>
      <c r="O344" t="s">
        <v>1376</v>
      </c>
      <c r="P344" t="s">
        <v>1377</v>
      </c>
      <c r="Q344" t="s">
        <v>1378</v>
      </c>
      <c r="R344" t="s">
        <v>1379</v>
      </c>
      <c r="S344" t="s">
        <v>1380</v>
      </c>
      <c r="T344" t="s">
        <v>1381</v>
      </c>
      <c r="U344" t="s">
        <v>1758</v>
      </c>
      <c r="V344" t="s">
        <v>1759</v>
      </c>
      <c r="W344" t="s">
        <v>1760</v>
      </c>
      <c r="X344" t="s">
        <v>1761</v>
      </c>
    </row>
    <row r="345" spans="1:24" x14ac:dyDescent="0.3">
      <c r="A345" t="s">
        <v>773</v>
      </c>
      <c r="B345" t="s">
        <v>774</v>
      </c>
      <c r="C345" t="s">
        <v>1766</v>
      </c>
      <c r="E345" t="s">
        <v>1767</v>
      </c>
      <c r="G345" t="s">
        <v>1113</v>
      </c>
      <c r="H345" t="s">
        <v>1114</v>
      </c>
      <c r="I345" t="s">
        <v>1115</v>
      </c>
      <c r="J345" t="s">
        <v>1116</v>
      </c>
      <c r="K345" t="s">
        <v>1117</v>
      </c>
      <c r="L345" t="s">
        <v>1118</v>
      </c>
      <c r="M345" t="s">
        <v>1252</v>
      </c>
      <c r="N345" t="s">
        <v>1253</v>
      </c>
      <c r="O345" t="s">
        <v>1254</v>
      </c>
      <c r="P345" t="s">
        <v>1652</v>
      </c>
      <c r="Q345" t="s">
        <v>1653</v>
      </c>
      <c r="R345" t="s">
        <v>1768</v>
      </c>
      <c r="S345" t="s">
        <v>1769</v>
      </c>
      <c r="T345" t="s">
        <v>1770</v>
      </c>
      <c r="U345" t="s">
        <v>1771</v>
      </c>
      <c r="V345" t="s">
        <v>1772</v>
      </c>
      <c r="W345" t="s">
        <v>1773</v>
      </c>
    </row>
    <row r="346" spans="1:24" x14ac:dyDescent="0.3">
      <c r="A346" t="s">
        <v>775</v>
      </c>
      <c r="B346" t="s">
        <v>776</v>
      </c>
      <c r="C346" t="s">
        <v>1766</v>
      </c>
      <c r="E346" t="s">
        <v>1774</v>
      </c>
      <c r="G346" t="s">
        <v>1113</v>
      </c>
      <c r="H346" t="s">
        <v>1114</v>
      </c>
      <c r="I346" t="s">
        <v>1115</v>
      </c>
      <c r="J346" t="s">
        <v>1116</v>
      </c>
      <c r="K346" t="s">
        <v>1117</v>
      </c>
      <c r="L346" t="s">
        <v>1118</v>
      </c>
      <c r="M346" t="s">
        <v>1252</v>
      </c>
      <c r="N346" t="s">
        <v>1253</v>
      </c>
      <c r="O346" t="s">
        <v>1254</v>
      </c>
      <c r="P346" t="s">
        <v>1652</v>
      </c>
      <c r="Q346" t="s">
        <v>1653</v>
      </c>
      <c r="R346" t="s">
        <v>1768</v>
      </c>
      <c r="S346" t="s">
        <v>1769</v>
      </c>
      <c r="T346" t="s">
        <v>1770</v>
      </c>
      <c r="U346" t="s">
        <v>1771</v>
      </c>
      <c r="V346" t="s">
        <v>1772</v>
      </c>
      <c r="W346" t="s">
        <v>1773</v>
      </c>
    </row>
    <row r="347" spans="1:24" x14ac:dyDescent="0.3">
      <c r="A347" t="s">
        <v>777</v>
      </c>
      <c r="B347" t="s">
        <v>778</v>
      </c>
      <c r="C347" t="s">
        <v>1766</v>
      </c>
      <c r="E347" t="s">
        <v>1775</v>
      </c>
      <c r="G347" t="s">
        <v>1113</v>
      </c>
      <c r="H347" t="s">
        <v>1114</v>
      </c>
      <c r="I347" t="s">
        <v>1115</v>
      </c>
      <c r="J347" t="s">
        <v>1116</v>
      </c>
      <c r="K347" t="s">
        <v>1117</v>
      </c>
      <c r="L347" t="s">
        <v>1118</v>
      </c>
      <c r="M347" t="s">
        <v>1252</v>
      </c>
      <c r="N347" t="s">
        <v>1253</v>
      </c>
      <c r="O347" t="s">
        <v>1254</v>
      </c>
      <c r="P347" t="s">
        <v>1652</v>
      </c>
      <c r="Q347" t="s">
        <v>1653</v>
      </c>
      <c r="R347" t="s">
        <v>1768</v>
      </c>
      <c r="S347" t="s">
        <v>1769</v>
      </c>
      <c r="T347" t="s">
        <v>1770</v>
      </c>
      <c r="U347" t="s">
        <v>1771</v>
      </c>
      <c r="V347" t="s">
        <v>1772</v>
      </c>
      <c r="W347" t="s">
        <v>1773</v>
      </c>
    </row>
    <row r="348" spans="1:24" x14ac:dyDescent="0.3">
      <c r="A348" t="s">
        <v>779</v>
      </c>
      <c r="B348" t="s">
        <v>780</v>
      </c>
      <c r="C348" t="s">
        <v>1766</v>
      </c>
      <c r="E348" t="s">
        <v>1776</v>
      </c>
      <c r="G348" t="s">
        <v>1113</v>
      </c>
      <c r="H348" t="s">
        <v>1114</v>
      </c>
      <c r="I348" t="s">
        <v>1115</v>
      </c>
      <c r="J348" t="s">
        <v>1116</v>
      </c>
      <c r="K348" t="s">
        <v>1117</v>
      </c>
      <c r="L348" t="s">
        <v>1118</v>
      </c>
      <c r="M348" t="s">
        <v>1252</v>
      </c>
      <c r="N348" t="s">
        <v>1253</v>
      </c>
      <c r="O348" t="s">
        <v>1254</v>
      </c>
      <c r="P348" t="s">
        <v>1652</v>
      </c>
      <c r="Q348" t="s">
        <v>1653</v>
      </c>
      <c r="R348" t="s">
        <v>1768</v>
      </c>
      <c r="S348" t="s">
        <v>1769</v>
      </c>
      <c r="T348" t="s">
        <v>1770</v>
      </c>
      <c r="U348" t="s">
        <v>1771</v>
      </c>
      <c r="V348" t="s">
        <v>1772</v>
      </c>
      <c r="W348" t="s">
        <v>1773</v>
      </c>
    </row>
    <row r="349" spans="1:24" x14ac:dyDescent="0.3">
      <c r="A349" t="s">
        <v>781</v>
      </c>
      <c r="B349" t="s">
        <v>782</v>
      </c>
      <c r="C349" t="s">
        <v>1766</v>
      </c>
      <c r="E349" t="s">
        <v>1777</v>
      </c>
      <c r="G349" t="s">
        <v>1113</v>
      </c>
      <c r="H349" t="s">
        <v>1114</v>
      </c>
      <c r="I349" t="s">
        <v>1115</v>
      </c>
      <c r="J349" t="s">
        <v>1116</v>
      </c>
      <c r="K349" t="s">
        <v>1117</v>
      </c>
      <c r="L349" t="s">
        <v>1118</v>
      </c>
      <c r="M349" t="s">
        <v>1252</v>
      </c>
      <c r="N349" t="s">
        <v>1253</v>
      </c>
      <c r="O349" t="s">
        <v>1254</v>
      </c>
      <c r="P349" t="s">
        <v>1652</v>
      </c>
      <c r="Q349" t="s">
        <v>1653</v>
      </c>
      <c r="R349" t="s">
        <v>1768</v>
      </c>
      <c r="S349" t="s">
        <v>1769</v>
      </c>
      <c r="T349" t="s">
        <v>1770</v>
      </c>
      <c r="U349" t="s">
        <v>1771</v>
      </c>
      <c r="V349" t="s">
        <v>1772</v>
      </c>
      <c r="W349" t="s">
        <v>1773</v>
      </c>
    </row>
    <row r="350" spans="1:24" x14ac:dyDescent="0.3">
      <c r="A350" t="s">
        <v>783</v>
      </c>
      <c r="B350" t="s">
        <v>784</v>
      </c>
      <c r="C350" t="s">
        <v>1766</v>
      </c>
      <c r="E350" t="s">
        <v>1778</v>
      </c>
      <c r="G350" t="s">
        <v>1113</v>
      </c>
      <c r="H350" t="s">
        <v>1114</v>
      </c>
      <c r="I350" t="s">
        <v>1115</v>
      </c>
      <c r="J350" t="s">
        <v>1116</v>
      </c>
      <c r="K350" t="s">
        <v>1117</v>
      </c>
      <c r="L350" t="s">
        <v>1118</v>
      </c>
      <c r="M350" t="s">
        <v>1252</v>
      </c>
      <c r="N350" t="s">
        <v>1253</v>
      </c>
      <c r="O350" t="s">
        <v>1254</v>
      </c>
      <c r="P350" t="s">
        <v>1652</v>
      </c>
      <c r="Q350" t="s">
        <v>1653</v>
      </c>
      <c r="R350" t="s">
        <v>1768</v>
      </c>
      <c r="S350" t="s">
        <v>1769</v>
      </c>
      <c r="T350" t="s">
        <v>1770</v>
      </c>
      <c r="U350" t="s">
        <v>1771</v>
      </c>
      <c r="V350" t="s">
        <v>1772</v>
      </c>
      <c r="W350" t="s">
        <v>1773</v>
      </c>
    </row>
    <row r="351" spans="1:24" x14ac:dyDescent="0.3">
      <c r="A351" t="s">
        <v>785</v>
      </c>
      <c r="B351" t="s">
        <v>786</v>
      </c>
      <c r="C351" t="s">
        <v>1766</v>
      </c>
      <c r="E351" t="s">
        <v>1779</v>
      </c>
      <c r="G351" t="s">
        <v>1113</v>
      </c>
      <c r="H351" t="s">
        <v>1114</v>
      </c>
      <c r="I351" t="s">
        <v>1115</v>
      </c>
      <c r="J351" t="s">
        <v>1116</v>
      </c>
      <c r="K351" t="s">
        <v>1117</v>
      </c>
      <c r="L351" t="s">
        <v>1118</v>
      </c>
      <c r="M351" t="s">
        <v>1252</v>
      </c>
      <c r="N351" t="s">
        <v>1253</v>
      </c>
      <c r="O351" t="s">
        <v>1254</v>
      </c>
      <c r="P351" t="s">
        <v>1652</v>
      </c>
      <c r="Q351" t="s">
        <v>1653</v>
      </c>
      <c r="R351" t="s">
        <v>1768</v>
      </c>
      <c r="S351" t="s">
        <v>1769</v>
      </c>
      <c r="T351" t="s">
        <v>1770</v>
      </c>
      <c r="U351" t="s">
        <v>1771</v>
      </c>
      <c r="V351" t="s">
        <v>1772</v>
      </c>
      <c r="W351" t="s">
        <v>1773</v>
      </c>
    </row>
    <row r="352" spans="1:24" x14ac:dyDescent="0.3">
      <c r="A352" t="s">
        <v>787</v>
      </c>
      <c r="B352" t="s">
        <v>788</v>
      </c>
      <c r="C352" t="s">
        <v>1766</v>
      </c>
      <c r="E352" t="s">
        <v>1780</v>
      </c>
      <c r="G352" t="s">
        <v>1113</v>
      </c>
      <c r="H352" t="s">
        <v>1114</v>
      </c>
      <c r="I352" t="s">
        <v>1115</v>
      </c>
      <c r="J352" t="s">
        <v>1116</v>
      </c>
      <c r="K352" t="s">
        <v>1117</v>
      </c>
      <c r="L352" t="s">
        <v>1118</v>
      </c>
      <c r="M352" t="s">
        <v>1252</v>
      </c>
      <c r="N352" t="s">
        <v>1253</v>
      </c>
      <c r="O352" t="s">
        <v>1254</v>
      </c>
      <c r="P352" t="s">
        <v>1652</v>
      </c>
      <c r="Q352" t="s">
        <v>1653</v>
      </c>
      <c r="R352" t="s">
        <v>1768</v>
      </c>
      <c r="S352" t="s">
        <v>1769</v>
      </c>
      <c r="T352" t="s">
        <v>1770</v>
      </c>
      <c r="U352" t="s">
        <v>1771</v>
      </c>
      <c r="V352" t="s">
        <v>1772</v>
      </c>
      <c r="W352" t="s">
        <v>1773</v>
      </c>
    </row>
    <row r="353" spans="1:23" x14ac:dyDescent="0.3">
      <c r="A353" t="s">
        <v>789</v>
      </c>
      <c r="B353" t="s">
        <v>790</v>
      </c>
      <c r="C353" t="s">
        <v>1766</v>
      </c>
      <c r="E353" t="s">
        <v>1781</v>
      </c>
      <c r="G353" t="s">
        <v>1113</v>
      </c>
      <c r="H353" t="s">
        <v>1114</v>
      </c>
      <c r="I353" t="s">
        <v>1115</v>
      </c>
      <c r="J353" t="s">
        <v>1116</v>
      </c>
      <c r="K353" t="s">
        <v>1117</v>
      </c>
      <c r="L353" t="s">
        <v>1118</v>
      </c>
      <c r="M353" t="s">
        <v>1252</v>
      </c>
      <c r="N353" t="s">
        <v>1253</v>
      </c>
      <c r="O353" t="s">
        <v>1254</v>
      </c>
      <c r="P353" t="s">
        <v>1652</v>
      </c>
      <c r="Q353" t="s">
        <v>1653</v>
      </c>
      <c r="R353" t="s">
        <v>1768</v>
      </c>
      <c r="S353" t="s">
        <v>1769</v>
      </c>
      <c r="T353" t="s">
        <v>1770</v>
      </c>
      <c r="U353" t="s">
        <v>1771</v>
      </c>
      <c r="V353" t="s">
        <v>1772</v>
      </c>
      <c r="W353" t="s">
        <v>1773</v>
      </c>
    </row>
    <row r="354" spans="1:23" x14ac:dyDescent="0.3">
      <c r="A354" t="s">
        <v>791</v>
      </c>
      <c r="B354" t="s">
        <v>792</v>
      </c>
      <c r="C354" t="s">
        <v>1766</v>
      </c>
      <c r="E354" t="s">
        <v>1782</v>
      </c>
      <c r="G354" t="s">
        <v>1113</v>
      </c>
      <c r="H354" t="s">
        <v>1114</v>
      </c>
      <c r="I354" t="s">
        <v>1115</v>
      </c>
      <c r="J354" t="s">
        <v>1116</v>
      </c>
      <c r="K354" t="s">
        <v>1117</v>
      </c>
      <c r="L354" t="s">
        <v>1118</v>
      </c>
      <c r="M354" t="s">
        <v>1252</v>
      </c>
      <c r="N354" t="s">
        <v>1253</v>
      </c>
      <c r="O354" t="s">
        <v>1254</v>
      </c>
      <c r="P354" t="s">
        <v>1652</v>
      </c>
      <c r="Q354" t="s">
        <v>1653</v>
      </c>
      <c r="R354" t="s">
        <v>1768</v>
      </c>
      <c r="S354" t="s">
        <v>1769</v>
      </c>
      <c r="T354" t="s">
        <v>1770</v>
      </c>
      <c r="U354" t="s">
        <v>1771</v>
      </c>
      <c r="V354" t="s">
        <v>1772</v>
      </c>
      <c r="W354" t="s">
        <v>1773</v>
      </c>
    </row>
    <row r="355" spans="1:23" x14ac:dyDescent="0.3">
      <c r="A355" t="s">
        <v>793</v>
      </c>
      <c r="B355" t="s">
        <v>794</v>
      </c>
      <c r="C355" t="s">
        <v>1783</v>
      </c>
      <c r="E355" t="s">
        <v>1784</v>
      </c>
      <c r="G355" t="s">
        <v>1113</v>
      </c>
      <c r="H355" t="s">
        <v>1114</v>
      </c>
      <c r="I355" t="s">
        <v>1115</v>
      </c>
      <c r="J355" t="s">
        <v>1116</v>
      </c>
      <c r="K355" t="s">
        <v>1117</v>
      </c>
      <c r="L355" t="s">
        <v>1118</v>
      </c>
      <c r="M355" t="s">
        <v>1119</v>
      </c>
      <c r="N355" t="s">
        <v>1120</v>
      </c>
      <c r="O355" t="s">
        <v>1121</v>
      </c>
      <c r="P355" t="s">
        <v>1185</v>
      </c>
      <c r="Q355" t="s">
        <v>1186</v>
      </c>
      <c r="R355" t="s">
        <v>1187</v>
      </c>
      <c r="S355" t="s">
        <v>1188</v>
      </c>
      <c r="T355" t="s">
        <v>1785</v>
      </c>
    </row>
    <row r="356" spans="1:23" x14ac:dyDescent="0.3">
      <c r="A356" t="s">
        <v>795</v>
      </c>
      <c r="B356" t="s">
        <v>796</v>
      </c>
      <c r="C356" t="s">
        <v>1783</v>
      </c>
      <c r="E356" t="s">
        <v>1786</v>
      </c>
      <c r="G356" t="s">
        <v>1113</v>
      </c>
      <c r="H356" t="s">
        <v>1114</v>
      </c>
      <c r="I356" t="s">
        <v>1115</v>
      </c>
      <c r="J356" t="s">
        <v>1116</v>
      </c>
      <c r="K356" t="s">
        <v>1117</v>
      </c>
      <c r="L356" t="s">
        <v>1118</v>
      </c>
      <c r="M356" t="s">
        <v>1119</v>
      </c>
      <c r="N356" t="s">
        <v>1120</v>
      </c>
      <c r="O356" t="s">
        <v>1121</v>
      </c>
      <c r="P356" t="s">
        <v>1185</v>
      </c>
      <c r="Q356" t="s">
        <v>1186</v>
      </c>
      <c r="R356" t="s">
        <v>1187</v>
      </c>
      <c r="S356" t="s">
        <v>1188</v>
      </c>
      <c r="T356" t="s">
        <v>1785</v>
      </c>
    </row>
    <row r="357" spans="1:23" x14ac:dyDescent="0.3">
      <c r="A357" t="s">
        <v>799</v>
      </c>
      <c r="B357" t="s">
        <v>800</v>
      </c>
      <c r="C357" t="s">
        <v>1783</v>
      </c>
      <c r="E357" t="s">
        <v>1787</v>
      </c>
      <c r="G357" t="s">
        <v>1113</v>
      </c>
      <c r="H357" t="s">
        <v>1114</v>
      </c>
      <c r="I357" t="s">
        <v>1115</v>
      </c>
      <c r="J357" t="s">
        <v>1116</v>
      </c>
      <c r="K357" t="s">
        <v>1117</v>
      </c>
      <c r="L357" t="s">
        <v>1118</v>
      </c>
      <c r="M357" t="s">
        <v>1119</v>
      </c>
      <c r="N357" t="s">
        <v>1120</v>
      </c>
      <c r="O357" t="s">
        <v>1121</v>
      </c>
      <c r="P357" t="s">
        <v>1185</v>
      </c>
      <c r="Q357" t="s">
        <v>1186</v>
      </c>
      <c r="R357" t="s">
        <v>1187</v>
      </c>
      <c r="S357" t="s">
        <v>1188</v>
      </c>
      <c r="T357" t="s">
        <v>1785</v>
      </c>
    </row>
    <row r="358" spans="1:23" x14ac:dyDescent="0.3">
      <c r="A358" t="s">
        <v>801</v>
      </c>
      <c r="B358" t="s">
        <v>802</v>
      </c>
      <c r="C358" t="s">
        <v>1783</v>
      </c>
      <c r="E358" t="s">
        <v>1788</v>
      </c>
      <c r="G358" t="s">
        <v>1113</v>
      </c>
      <c r="H358" t="s">
        <v>1114</v>
      </c>
      <c r="I358" t="s">
        <v>1115</v>
      </c>
      <c r="J358" t="s">
        <v>1116</v>
      </c>
      <c r="K358" t="s">
        <v>1117</v>
      </c>
      <c r="L358" t="s">
        <v>1118</v>
      </c>
      <c r="M358" t="s">
        <v>1119</v>
      </c>
      <c r="N358" t="s">
        <v>1120</v>
      </c>
      <c r="O358" t="s">
        <v>1121</v>
      </c>
      <c r="P358" t="s">
        <v>1185</v>
      </c>
      <c r="Q358" t="s">
        <v>1186</v>
      </c>
      <c r="R358" t="s">
        <v>1187</v>
      </c>
      <c r="S358" t="s">
        <v>1188</v>
      </c>
      <c r="T358" t="s">
        <v>1785</v>
      </c>
    </row>
    <row r="359" spans="1:23" x14ac:dyDescent="0.3">
      <c r="A359" t="s">
        <v>803</v>
      </c>
      <c r="B359" t="s">
        <v>804</v>
      </c>
      <c r="C359" t="s">
        <v>1783</v>
      </c>
      <c r="E359" t="s">
        <v>1789</v>
      </c>
      <c r="G359" t="s">
        <v>1113</v>
      </c>
      <c r="H359" t="s">
        <v>1114</v>
      </c>
      <c r="I359" t="s">
        <v>1115</v>
      </c>
      <c r="J359" t="s">
        <v>1116</v>
      </c>
      <c r="K359" t="s">
        <v>1117</v>
      </c>
      <c r="L359" t="s">
        <v>1118</v>
      </c>
      <c r="M359" t="s">
        <v>1119</v>
      </c>
      <c r="N359" t="s">
        <v>1120</v>
      </c>
      <c r="O359" t="s">
        <v>1121</v>
      </c>
      <c r="P359" t="s">
        <v>1185</v>
      </c>
      <c r="Q359" t="s">
        <v>1186</v>
      </c>
      <c r="R359" t="s">
        <v>1187</v>
      </c>
      <c r="S359" t="s">
        <v>1188</v>
      </c>
      <c r="T359" t="s">
        <v>1785</v>
      </c>
    </row>
    <row r="360" spans="1:23" x14ac:dyDescent="0.3">
      <c r="A360" t="s">
        <v>809</v>
      </c>
      <c r="B360" t="s">
        <v>810</v>
      </c>
      <c r="C360" t="s">
        <v>1637</v>
      </c>
      <c r="E360" t="s">
        <v>1790</v>
      </c>
      <c r="G360" t="s">
        <v>1113</v>
      </c>
      <c r="H360" t="s">
        <v>1114</v>
      </c>
      <c r="I360" t="s">
        <v>1115</v>
      </c>
      <c r="J360" t="s">
        <v>1116</v>
      </c>
      <c r="K360" t="s">
        <v>1117</v>
      </c>
      <c r="L360" t="s">
        <v>1118</v>
      </c>
      <c r="M360" t="s">
        <v>1119</v>
      </c>
      <c r="N360" t="s">
        <v>1120</v>
      </c>
      <c r="O360" t="s">
        <v>1121</v>
      </c>
      <c r="P360" t="s">
        <v>1185</v>
      </c>
      <c r="Q360" t="s">
        <v>1186</v>
      </c>
      <c r="R360" t="s">
        <v>1187</v>
      </c>
      <c r="S360" t="s">
        <v>1188</v>
      </c>
      <c r="T360" t="s">
        <v>1639</v>
      </c>
    </row>
    <row r="361" spans="1:23" x14ac:dyDescent="0.3">
      <c r="A361" t="s">
        <v>811</v>
      </c>
      <c r="B361" t="s">
        <v>812</v>
      </c>
      <c r="C361" t="s">
        <v>1637</v>
      </c>
      <c r="E361" t="s">
        <v>1791</v>
      </c>
      <c r="G361" t="s">
        <v>1113</v>
      </c>
      <c r="H361" t="s">
        <v>1114</v>
      </c>
      <c r="I361" t="s">
        <v>1115</v>
      </c>
      <c r="J361" t="s">
        <v>1116</v>
      </c>
      <c r="K361" t="s">
        <v>1117</v>
      </c>
      <c r="L361" t="s">
        <v>1118</v>
      </c>
      <c r="M361" t="s">
        <v>1119</v>
      </c>
      <c r="N361" t="s">
        <v>1120</v>
      </c>
      <c r="O361" t="s">
        <v>1121</v>
      </c>
      <c r="P361" t="s">
        <v>1185</v>
      </c>
      <c r="Q361" t="s">
        <v>1186</v>
      </c>
      <c r="R361" t="s">
        <v>1187</v>
      </c>
      <c r="S361" t="s">
        <v>1188</v>
      </c>
      <c r="T361" t="s">
        <v>1639</v>
      </c>
    </row>
    <row r="362" spans="1:23" x14ac:dyDescent="0.3">
      <c r="A362" t="s">
        <v>813</v>
      </c>
      <c r="B362" t="s">
        <v>814</v>
      </c>
      <c r="C362" t="s">
        <v>1637</v>
      </c>
      <c r="E362" t="s">
        <v>1792</v>
      </c>
      <c r="G362" t="s">
        <v>1113</v>
      </c>
      <c r="H362" t="s">
        <v>1114</v>
      </c>
      <c r="I362" t="s">
        <v>1115</v>
      </c>
      <c r="J362" t="s">
        <v>1116</v>
      </c>
      <c r="K362" t="s">
        <v>1117</v>
      </c>
      <c r="L362" t="s">
        <v>1118</v>
      </c>
      <c r="M362" t="s">
        <v>1119</v>
      </c>
      <c r="N362" t="s">
        <v>1120</v>
      </c>
      <c r="O362" t="s">
        <v>1121</v>
      </c>
      <c r="P362" t="s">
        <v>1185</v>
      </c>
      <c r="Q362" t="s">
        <v>1186</v>
      </c>
      <c r="R362" t="s">
        <v>1187</v>
      </c>
      <c r="S362" t="s">
        <v>1188</v>
      </c>
      <c r="T362" t="s">
        <v>1639</v>
      </c>
    </row>
    <row r="363" spans="1:23" x14ac:dyDescent="0.3">
      <c r="A363" t="s">
        <v>815</v>
      </c>
      <c r="B363" t="s">
        <v>816</v>
      </c>
      <c r="C363" t="s">
        <v>1637</v>
      </c>
      <c r="E363" t="s">
        <v>1793</v>
      </c>
      <c r="G363" t="s">
        <v>1113</v>
      </c>
      <c r="H363" t="s">
        <v>1114</v>
      </c>
      <c r="I363" t="s">
        <v>1115</v>
      </c>
      <c r="J363" t="s">
        <v>1116</v>
      </c>
      <c r="K363" t="s">
        <v>1117</v>
      </c>
      <c r="L363" t="s">
        <v>1118</v>
      </c>
      <c r="M363" t="s">
        <v>1119</v>
      </c>
      <c r="N363" t="s">
        <v>1120</v>
      </c>
      <c r="O363" t="s">
        <v>1121</v>
      </c>
      <c r="P363" t="s">
        <v>1185</v>
      </c>
      <c r="Q363" t="s">
        <v>1186</v>
      </c>
      <c r="R363" t="s">
        <v>1187</v>
      </c>
      <c r="S363" t="s">
        <v>1188</v>
      </c>
      <c r="T363" t="s">
        <v>1639</v>
      </c>
    </row>
    <row r="364" spans="1:23" x14ac:dyDescent="0.3">
      <c r="A364" t="s">
        <v>817</v>
      </c>
      <c r="B364" t="s">
        <v>818</v>
      </c>
      <c r="C364" t="s">
        <v>1637</v>
      </c>
      <c r="E364" t="s">
        <v>1794</v>
      </c>
      <c r="G364" t="s">
        <v>1113</v>
      </c>
      <c r="H364" t="s">
        <v>1114</v>
      </c>
      <c r="I364" t="s">
        <v>1115</v>
      </c>
      <c r="J364" t="s">
        <v>1116</v>
      </c>
      <c r="K364" t="s">
        <v>1117</v>
      </c>
      <c r="L364" t="s">
        <v>1118</v>
      </c>
      <c r="M364" t="s">
        <v>1119</v>
      </c>
      <c r="N364" t="s">
        <v>1120</v>
      </c>
      <c r="O364" t="s">
        <v>1121</v>
      </c>
      <c r="P364" t="s">
        <v>1185</v>
      </c>
      <c r="Q364" t="s">
        <v>1186</v>
      </c>
      <c r="R364" t="s">
        <v>1187</v>
      </c>
      <c r="S364" t="s">
        <v>1188</v>
      </c>
      <c r="T364" t="s">
        <v>1639</v>
      </c>
    </row>
    <row r="365" spans="1:23" x14ac:dyDescent="0.3">
      <c r="A365" t="s">
        <v>819</v>
      </c>
      <c r="B365" t="s">
        <v>820</v>
      </c>
      <c r="C365" t="s">
        <v>1795</v>
      </c>
      <c r="E365" t="s">
        <v>1796</v>
      </c>
      <c r="G365" t="s">
        <v>1113</v>
      </c>
      <c r="H365" t="s">
        <v>1114</v>
      </c>
      <c r="I365" t="s">
        <v>1115</v>
      </c>
      <c r="J365" t="s">
        <v>1116</v>
      </c>
      <c r="K365" t="s">
        <v>1117</v>
      </c>
      <c r="L365" t="s">
        <v>1118</v>
      </c>
      <c r="M365" t="s">
        <v>1252</v>
      </c>
      <c r="N365" t="s">
        <v>1253</v>
      </c>
      <c r="O365" t="s">
        <v>1254</v>
      </c>
      <c r="P365" t="s">
        <v>1652</v>
      </c>
      <c r="Q365" t="s">
        <v>1653</v>
      </c>
      <c r="R365" t="s">
        <v>1654</v>
      </c>
      <c r="S365" t="s">
        <v>1797</v>
      </c>
      <c r="T365" t="s">
        <v>1798</v>
      </c>
      <c r="U365" t="s">
        <v>1799</v>
      </c>
      <c r="V365" t="s">
        <v>1800</v>
      </c>
    </row>
    <row r="366" spans="1:23" x14ac:dyDescent="0.3">
      <c r="A366" t="s">
        <v>821</v>
      </c>
      <c r="B366" t="s">
        <v>822</v>
      </c>
      <c r="C366" t="s">
        <v>1795</v>
      </c>
      <c r="E366" t="s">
        <v>1801</v>
      </c>
      <c r="G366" t="s">
        <v>1113</v>
      </c>
      <c r="H366" t="s">
        <v>1114</v>
      </c>
      <c r="I366" t="s">
        <v>1115</v>
      </c>
      <c r="J366" t="s">
        <v>1116</v>
      </c>
      <c r="K366" t="s">
        <v>1117</v>
      </c>
      <c r="L366" t="s">
        <v>1118</v>
      </c>
      <c r="M366" t="s">
        <v>1252</v>
      </c>
      <c r="N366" t="s">
        <v>1253</v>
      </c>
      <c r="O366" t="s">
        <v>1254</v>
      </c>
      <c r="P366" t="s">
        <v>1652</v>
      </c>
      <c r="Q366" t="s">
        <v>1653</v>
      </c>
      <c r="R366" t="s">
        <v>1654</v>
      </c>
      <c r="S366" t="s">
        <v>1797</v>
      </c>
      <c r="T366" t="s">
        <v>1798</v>
      </c>
      <c r="U366" t="s">
        <v>1799</v>
      </c>
      <c r="V366" t="s">
        <v>1800</v>
      </c>
    </row>
    <row r="367" spans="1:23" x14ac:dyDescent="0.3">
      <c r="A367" t="s">
        <v>823</v>
      </c>
      <c r="B367" t="s">
        <v>824</v>
      </c>
      <c r="C367" t="s">
        <v>1795</v>
      </c>
      <c r="E367" t="s">
        <v>1802</v>
      </c>
      <c r="G367" t="s">
        <v>1113</v>
      </c>
      <c r="H367" t="s">
        <v>1114</v>
      </c>
      <c r="I367" t="s">
        <v>1115</v>
      </c>
      <c r="J367" t="s">
        <v>1116</v>
      </c>
      <c r="K367" t="s">
        <v>1117</v>
      </c>
      <c r="L367" t="s">
        <v>1118</v>
      </c>
      <c r="M367" t="s">
        <v>1252</v>
      </c>
      <c r="N367" t="s">
        <v>1253</v>
      </c>
      <c r="O367" t="s">
        <v>1254</v>
      </c>
      <c r="P367" t="s">
        <v>1652</v>
      </c>
      <c r="Q367" t="s">
        <v>1653</v>
      </c>
      <c r="R367" t="s">
        <v>1654</v>
      </c>
      <c r="S367" t="s">
        <v>1797</v>
      </c>
      <c r="T367" t="s">
        <v>1798</v>
      </c>
      <c r="U367" t="s">
        <v>1799</v>
      </c>
      <c r="V367" t="s">
        <v>1800</v>
      </c>
    </row>
    <row r="368" spans="1:23" x14ac:dyDescent="0.3">
      <c r="A368" t="s">
        <v>825</v>
      </c>
      <c r="B368" t="s">
        <v>826</v>
      </c>
      <c r="C368" t="s">
        <v>1795</v>
      </c>
      <c r="E368" t="s">
        <v>1803</v>
      </c>
      <c r="G368" t="s">
        <v>1113</v>
      </c>
      <c r="H368" t="s">
        <v>1114</v>
      </c>
      <c r="I368" t="s">
        <v>1115</v>
      </c>
      <c r="J368" t="s">
        <v>1116</v>
      </c>
      <c r="K368" t="s">
        <v>1117</v>
      </c>
      <c r="L368" t="s">
        <v>1118</v>
      </c>
      <c r="M368" t="s">
        <v>1252</v>
      </c>
      <c r="N368" t="s">
        <v>1253</v>
      </c>
      <c r="O368" t="s">
        <v>1254</v>
      </c>
      <c r="P368" t="s">
        <v>1652</v>
      </c>
      <c r="Q368" t="s">
        <v>1653</v>
      </c>
      <c r="R368" t="s">
        <v>1654</v>
      </c>
      <c r="S368" t="s">
        <v>1797</v>
      </c>
      <c r="T368" t="s">
        <v>1798</v>
      </c>
      <c r="U368" t="s">
        <v>1799</v>
      </c>
      <c r="V368" t="s">
        <v>1800</v>
      </c>
    </row>
    <row r="369" spans="1:22" x14ac:dyDescent="0.3">
      <c r="A369" t="s">
        <v>827</v>
      </c>
      <c r="B369" t="s">
        <v>828</v>
      </c>
      <c r="C369" t="s">
        <v>1795</v>
      </c>
      <c r="E369" t="s">
        <v>1804</v>
      </c>
      <c r="G369" t="s">
        <v>1113</v>
      </c>
      <c r="H369" t="s">
        <v>1114</v>
      </c>
      <c r="I369" t="s">
        <v>1115</v>
      </c>
      <c r="J369" t="s">
        <v>1116</v>
      </c>
      <c r="K369" t="s">
        <v>1117</v>
      </c>
      <c r="L369" t="s">
        <v>1118</v>
      </c>
      <c r="M369" t="s">
        <v>1252</v>
      </c>
      <c r="N369" t="s">
        <v>1253</v>
      </c>
      <c r="O369" t="s">
        <v>1254</v>
      </c>
      <c r="P369" t="s">
        <v>1652</v>
      </c>
      <c r="Q369" t="s">
        <v>1653</v>
      </c>
      <c r="R369" t="s">
        <v>1654</v>
      </c>
      <c r="S369" t="s">
        <v>1797</v>
      </c>
      <c r="T369" t="s">
        <v>1798</v>
      </c>
      <c r="U369" t="s">
        <v>1799</v>
      </c>
      <c r="V369" t="s">
        <v>1800</v>
      </c>
    </row>
    <row r="370" spans="1:22" x14ac:dyDescent="0.3">
      <c r="A370" t="s">
        <v>829</v>
      </c>
      <c r="B370" t="s">
        <v>830</v>
      </c>
      <c r="C370" t="s">
        <v>1795</v>
      </c>
      <c r="E370" t="s">
        <v>1805</v>
      </c>
      <c r="G370" t="s">
        <v>1113</v>
      </c>
      <c r="H370" t="s">
        <v>1114</v>
      </c>
      <c r="I370" t="s">
        <v>1115</v>
      </c>
      <c r="J370" t="s">
        <v>1116</v>
      </c>
      <c r="K370" t="s">
        <v>1117</v>
      </c>
      <c r="L370" t="s">
        <v>1118</v>
      </c>
      <c r="M370" t="s">
        <v>1252</v>
      </c>
      <c r="N370" t="s">
        <v>1253</v>
      </c>
      <c r="O370" t="s">
        <v>1254</v>
      </c>
      <c r="P370" t="s">
        <v>1652</v>
      </c>
      <c r="Q370" t="s">
        <v>1653</v>
      </c>
      <c r="R370" t="s">
        <v>1654</v>
      </c>
      <c r="S370" t="s">
        <v>1797</v>
      </c>
      <c r="T370" t="s">
        <v>1798</v>
      </c>
      <c r="U370" t="s">
        <v>1799</v>
      </c>
      <c r="V370" t="s">
        <v>1800</v>
      </c>
    </row>
    <row r="371" spans="1:22" x14ac:dyDescent="0.3">
      <c r="A371" t="s">
        <v>831</v>
      </c>
      <c r="B371" t="s">
        <v>832</v>
      </c>
      <c r="C371" t="s">
        <v>1795</v>
      </c>
      <c r="E371" t="s">
        <v>1806</v>
      </c>
      <c r="G371" t="s">
        <v>1113</v>
      </c>
      <c r="H371" t="s">
        <v>1114</v>
      </c>
      <c r="I371" t="s">
        <v>1115</v>
      </c>
      <c r="J371" t="s">
        <v>1116</v>
      </c>
      <c r="K371" t="s">
        <v>1117</v>
      </c>
      <c r="L371" t="s">
        <v>1118</v>
      </c>
      <c r="M371" t="s">
        <v>1252</v>
      </c>
      <c r="N371" t="s">
        <v>1253</v>
      </c>
      <c r="O371" t="s">
        <v>1254</v>
      </c>
      <c r="P371" t="s">
        <v>1652</v>
      </c>
      <c r="Q371" t="s">
        <v>1653</v>
      </c>
      <c r="R371" t="s">
        <v>1654</v>
      </c>
      <c r="S371" t="s">
        <v>1797</v>
      </c>
      <c r="T371" t="s">
        <v>1798</v>
      </c>
      <c r="U371" t="s">
        <v>1799</v>
      </c>
      <c r="V371" t="s">
        <v>1800</v>
      </c>
    </row>
    <row r="372" spans="1:22" x14ac:dyDescent="0.3">
      <c r="A372" t="s">
        <v>833</v>
      </c>
      <c r="B372" t="s">
        <v>834</v>
      </c>
      <c r="C372" t="s">
        <v>1795</v>
      </c>
      <c r="E372" t="s">
        <v>1807</v>
      </c>
      <c r="G372" t="s">
        <v>1113</v>
      </c>
      <c r="H372" t="s">
        <v>1114</v>
      </c>
      <c r="I372" t="s">
        <v>1115</v>
      </c>
      <c r="J372" t="s">
        <v>1116</v>
      </c>
      <c r="K372" t="s">
        <v>1117</v>
      </c>
      <c r="L372" t="s">
        <v>1118</v>
      </c>
      <c r="M372" t="s">
        <v>1252</v>
      </c>
      <c r="N372" t="s">
        <v>1253</v>
      </c>
      <c r="O372" t="s">
        <v>1254</v>
      </c>
      <c r="P372" t="s">
        <v>1652</v>
      </c>
      <c r="Q372" t="s">
        <v>1653</v>
      </c>
      <c r="R372" t="s">
        <v>1654</v>
      </c>
      <c r="S372" t="s">
        <v>1797</v>
      </c>
      <c r="T372" t="s">
        <v>1798</v>
      </c>
      <c r="U372" t="s">
        <v>1799</v>
      </c>
      <c r="V372" t="s">
        <v>1800</v>
      </c>
    </row>
    <row r="373" spans="1:22" x14ac:dyDescent="0.3">
      <c r="A373" t="s">
        <v>835</v>
      </c>
      <c r="B373" t="s">
        <v>836</v>
      </c>
      <c r="C373" t="s">
        <v>1795</v>
      </c>
      <c r="E373" t="s">
        <v>1808</v>
      </c>
      <c r="G373" t="s">
        <v>1113</v>
      </c>
      <c r="H373" t="s">
        <v>1114</v>
      </c>
      <c r="I373" t="s">
        <v>1115</v>
      </c>
      <c r="J373" t="s">
        <v>1116</v>
      </c>
      <c r="K373" t="s">
        <v>1117</v>
      </c>
      <c r="L373" t="s">
        <v>1118</v>
      </c>
      <c r="M373" t="s">
        <v>1252</v>
      </c>
      <c r="N373" t="s">
        <v>1253</v>
      </c>
      <c r="O373" t="s">
        <v>1254</v>
      </c>
      <c r="P373" t="s">
        <v>1652</v>
      </c>
      <c r="Q373" t="s">
        <v>1653</v>
      </c>
      <c r="R373" t="s">
        <v>1654</v>
      </c>
      <c r="S373" t="s">
        <v>1797</v>
      </c>
      <c r="T373" t="s">
        <v>1798</v>
      </c>
      <c r="U373" t="s">
        <v>1799</v>
      </c>
      <c r="V373" t="s">
        <v>1800</v>
      </c>
    </row>
    <row r="374" spans="1:22" x14ac:dyDescent="0.3">
      <c r="A374" t="s">
        <v>837</v>
      </c>
      <c r="B374" t="s">
        <v>838</v>
      </c>
      <c r="C374" t="s">
        <v>1795</v>
      </c>
      <c r="E374" t="s">
        <v>1809</v>
      </c>
      <c r="G374" t="s">
        <v>1113</v>
      </c>
      <c r="H374" t="s">
        <v>1114</v>
      </c>
      <c r="I374" t="s">
        <v>1115</v>
      </c>
      <c r="J374" t="s">
        <v>1116</v>
      </c>
      <c r="K374" t="s">
        <v>1117</v>
      </c>
      <c r="L374" t="s">
        <v>1118</v>
      </c>
      <c r="M374" t="s">
        <v>1252</v>
      </c>
      <c r="N374" t="s">
        <v>1253</v>
      </c>
      <c r="O374" t="s">
        <v>1254</v>
      </c>
      <c r="P374" t="s">
        <v>1652</v>
      </c>
      <c r="Q374" t="s">
        <v>1653</v>
      </c>
      <c r="R374" t="s">
        <v>1654</v>
      </c>
      <c r="S374" t="s">
        <v>1797</v>
      </c>
      <c r="T374" t="s">
        <v>1798</v>
      </c>
      <c r="U374" t="s">
        <v>1799</v>
      </c>
      <c r="V374" t="s">
        <v>1800</v>
      </c>
    </row>
    <row r="375" spans="1:22" x14ac:dyDescent="0.3">
      <c r="A375" t="s">
        <v>839</v>
      </c>
      <c r="B375" t="s">
        <v>840</v>
      </c>
      <c r="C375" t="s">
        <v>1795</v>
      </c>
      <c r="E375" t="s">
        <v>1810</v>
      </c>
      <c r="G375" t="s">
        <v>1113</v>
      </c>
      <c r="H375" t="s">
        <v>1114</v>
      </c>
      <c r="I375" t="s">
        <v>1115</v>
      </c>
      <c r="J375" t="s">
        <v>1116</v>
      </c>
      <c r="K375" t="s">
        <v>1117</v>
      </c>
      <c r="L375" t="s">
        <v>1118</v>
      </c>
      <c r="M375" t="s">
        <v>1252</v>
      </c>
      <c r="N375" t="s">
        <v>1253</v>
      </c>
      <c r="O375" t="s">
        <v>1254</v>
      </c>
      <c r="P375" t="s">
        <v>1652</v>
      </c>
      <c r="Q375" t="s">
        <v>1653</v>
      </c>
      <c r="R375" t="s">
        <v>1654</v>
      </c>
      <c r="S375" t="s">
        <v>1797</v>
      </c>
      <c r="T375" t="s">
        <v>1798</v>
      </c>
      <c r="U375" t="s">
        <v>1799</v>
      </c>
      <c r="V375" t="s">
        <v>1800</v>
      </c>
    </row>
    <row r="376" spans="1:22" x14ac:dyDescent="0.3">
      <c r="A376" t="s">
        <v>841</v>
      </c>
      <c r="B376" t="s">
        <v>842</v>
      </c>
      <c r="C376" t="s">
        <v>1795</v>
      </c>
      <c r="E376" t="s">
        <v>1811</v>
      </c>
      <c r="G376" t="s">
        <v>1113</v>
      </c>
      <c r="H376" t="s">
        <v>1114</v>
      </c>
      <c r="I376" t="s">
        <v>1115</v>
      </c>
      <c r="J376" t="s">
        <v>1116</v>
      </c>
      <c r="K376" t="s">
        <v>1117</v>
      </c>
      <c r="L376" t="s">
        <v>1118</v>
      </c>
      <c r="M376" t="s">
        <v>1252</v>
      </c>
      <c r="N376" t="s">
        <v>1253</v>
      </c>
      <c r="O376" t="s">
        <v>1254</v>
      </c>
      <c r="P376" t="s">
        <v>1652</v>
      </c>
      <c r="Q376" t="s">
        <v>1653</v>
      </c>
      <c r="R376" t="s">
        <v>1654</v>
      </c>
      <c r="S376" t="s">
        <v>1797</v>
      </c>
      <c r="T376" t="s">
        <v>1798</v>
      </c>
      <c r="U376" t="s">
        <v>1799</v>
      </c>
      <c r="V376" t="s">
        <v>1800</v>
      </c>
    </row>
    <row r="377" spans="1:22" x14ac:dyDescent="0.3">
      <c r="A377" t="s">
        <v>843</v>
      </c>
      <c r="B377" t="s">
        <v>844</v>
      </c>
      <c r="C377" t="s">
        <v>1795</v>
      </c>
      <c r="E377" t="s">
        <v>1812</v>
      </c>
      <c r="G377" t="s">
        <v>1113</v>
      </c>
      <c r="H377" t="s">
        <v>1114</v>
      </c>
      <c r="I377" t="s">
        <v>1115</v>
      </c>
      <c r="J377" t="s">
        <v>1116</v>
      </c>
      <c r="K377" t="s">
        <v>1117</v>
      </c>
      <c r="L377" t="s">
        <v>1118</v>
      </c>
      <c r="M377" t="s">
        <v>1252</v>
      </c>
      <c r="N377" t="s">
        <v>1253</v>
      </c>
      <c r="O377" t="s">
        <v>1254</v>
      </c>
      <c r="P377" t="s">
        <v>1652</v>
      </c>
      <c r="Q377" t="s">
        <v>1653</v>
      </c>
      <c r="R377" t="s">
        <v>1654</v>
      </c>
      <c r="S377" t="s">
        <v>1797</v>
      </c>
      <c r="T377" t="s">
        <v>1798</v>
      </c>
      <c r="U377" t="s">
        <v>1799</v>
      </c>
      <c r="V377" t="s">
        <v>1800</v>
      </c>
    </row>
    <row r="378" spans="1:22" x14ac:dyDescent="0.3">
      <c r="A378" t="s">
        <v>845</v>
      </c>
      <c r="B378" t="s">
        <v>846</v>
      </c>
      <c r="C378" t="s">
        <v>1795</v>
      </c>
      <c r="E378" t="s">
        <v>1813</v>
      </c>
      <c r="G378" t="s">
        <v>1113</v>
      </c>
      <c r="H378" t="s">
        <v>1114</v>
      </c>
      <c r="I378" t="s">
        <v>1115</v>
      </c>
      <c r="J378" t="s">
        <v>1116</v>
      </c>
      <c r="K378" t="s">
        <v>1117</v>
      </c>
      <c r="L378" t="s">
        <v>1118</v>
      </c>
      <c r="M378" t="s">
        <v>1252</v>
      </c>
      <c r="N378" t="s">
        <v>1253</v>
      </c>
      <c r="O378" t="s">
        <v>1254</v>
      </c>
      <c r="P378" t="s">
        <v>1652</v>
      </c>
      <c r="Q378" t="s">
        <v>1653</v>
      </c>
      <c r="R378" t="s">
        <v>1654</v>
      </c>
      <c r="S378" t="s">
        <v>1797</v>
      </c>
      <c r="T378" t="s">
        <v>1798</v>
      </c>
      <c r="U378" t="s">
        <v>1799</v>
      </c>
      <c r="V378" t="s">
        <v>1800</v>
      </c>
    </row>
    <row r="379" spans="1:22" x14ac:dyDescent="0.3">
      <c r="A379" t="s">
        <v>847</v>
      </c>
      <c r="B379" t="s">
        <v>848</v>
      </c>
      <c r="C379" t="s">
        <v>1795</v>
      </c>
      <c r="E379" t="s">
        <v>1814</v>
      </c>
      <c r="G379" t="s">
        <v>1113</v>
      </c>
      <c r="H379" t="s">
        <v>1114</v>
      </c>
      <c r="I379" t="s">
        <v>1115</v>
      </c>
      <c r="J379" t="s">
        <v>1116</v>
      </c>
      <c r="K379" t="s">
        <v>1117</v>
      </c>
      <c r="L379" t="s">
        <v>1118</v>
      </c>
      <c r="M379" t="s">
        <v>1252</v>
      </c>
      <c r="N379" t="s">
        <v>1253</v>
      </c>
      <c r="O379" t="s">
        <v>1254</v>
      </c>
      <c r="P379" t="s">
        <v>1652</v>
      </c>
      <c r="Q379" t="s">
        <v>1653</v>
      </c>
      <c r="R379" t="s">
        <v>1654</v>
      </c>
      <c r="S379" t="s">
        <v>1797</v>
      </c>
      <c r="T379" t="s">
        <v>1798</v>
      </c>
      <c r="U379" t="s">
        <v>1799</v>
      </c>
      <c r="V379" t="s">
        <v>1800</v>
      </c>
    </row>
    <row r="380" spans="1:22" x14ac:dyDescent="0.3">
      <c r="A380" t="s">
        <v>849</v>
      </c>
      <c r="B380" t="s">
        <v>850</v>
      </c>
      <c r="C380" t="s">
        <v>1795</v>
      </c>
      <c r="E380" t="s">
        <v>1815</v>
      </c>
      <c r="G380" t="s">
        <v>1113</v>
      </c>
      <c r="H380" t="s">
        <v>1114</v>
      </c>
      <c r="I380" t="s">
        <v>1115</v>
      </c>
      <c r="J380" t="s">
        <v>1116</v>
      </c>
      <c r="K380" t="s">
        <v>1117</v>
      </c>
      <c r="L380" t="s">
        <v>1118</v>
      </c>
      <c r="M380" t="s">
        <v>1252</v>
      </c>
      <c r="N380" t="s">
        <v>1253</v>
      </c>
      <c r="O380" t="s">
        <v>1254</v>
      </c>
      <c r="P380" t="s">
        <v>1652</v>
      </c>
      <c r="Q380" t="s">
        <v>1653</v>
      </c>
      <c r="R380" t="s">
        <v>1654</v>
      </c>
      <c r="S380" t="s">
        <v>1797</v>
      </c>
      <c r="T380" t="s">
        <v>1798</v>
      </c>
      <c r="U380" t="s">
        <v>1799</v>
      </c>
      <c r="V380" t="s">
        <v>1800</v>
      </c>
    </row>
    <row r="381" spans="1:22" x14ac:dyDescent="0.3">
      <c r="A381" t="s">
        <v>851</v>
      </c>
      <c r="B381" t="s">
        <v>852</v>
      </c>
      <c r="C381" t="s">
        <v>1795</v>
      </c>
      <c r="E381" t="s">
        <v>1816</v>
      </c>
      <c r="G381" t="s">
        <v>1113</v>
      </c>
      <c r="H381" t="s">
        <v>1114</v>
      </c>
      <c r="I381" t="s">
        <v>1115</v>
      </c>
      <c r="J381" t="s">
        <v>1116</v>
      </c>
      <c r="K381" t="s">
        <v>1117</v>
      </c>
      <c r="L381" t="s">
        <v>1118</v>
      </c>
      <c r="M381" t="s">
        <v>1252</v>
      </c>
      <c r="N381" t="s">
        <v>1253</v>
      </c>
      <c r="O381" t="s">
        <v>1254</v>
      </c>
      <c r="P381" t="s">
        <v>1652</v>
      </c>
      <c r="Q381" t="s">
        <v>1653</v>
      </c>
      <c r="R381" t="s">
        <v>1654</v>
      </c>
      <c r="S381" t="s">
        <v>1797</v>
      </c>
      <c r="T381" t="s">
        <v>1798</v>
      </c>
      <c r="U381" t="s">
        <v>1799</v>
      </c>
      <c r="V381" t="s">
        <v>1800</v>
      </c>
    </row>
    <row r="382" spans="1:22" x14ac:dyDescent="0.3">
      <c r="A382" t="s">
        <v>853</v>
      </c>
      <c r="B382" t="s">
        <v>854</v>
      </c>
      <c r="C382" t="s">
        <v>1795</v>
      </c>
      <c r="E382" t="s">
        <v>1817</v>
      </c>
      <c r="G382" t="s">
        <v>1113</v>
      </c>
      <c r="H382" t="s">
        <v>1114</v>
      </c>
      <c r="I382" t="s">
        <v>1115</v>
      </c>
      <c r="J382" t="s">
        <v>1116</v>
      </c>
      <c r="K382" t="s">
        <v>1117</v>
      </c>
      <c r="L382" t="s">
        <v>1118</v>
      </c>
      <c r="M382" t="s">
        <v>1252</v>
      </c>
      <c r="N382" t="s">
        <v>1253</v>
      </c>
      <c r="O382" t="s">
        <v>1254</v>
      </c>
      <c r="P382" t="s">
        <v>1652</v>
      </c>
      <c r="Q382" t="s">
        <v>1653</v>
      </c>
      <c r="R382" t="s">
        <v>1654</v>
      </c>
      <c r="S382" t="s">
        <v>1797</v>
      </c>
      <c r="T382" t="s">
        <v>1798</v>
      </c>
      <c r="U382" t="s">
        <v>1799</v>
      </c>
      <c r="V382" t="s">
        <v>1800</v>
      </c>
    </row>
    <row r="383" spans="1:22" x14ac:dyDescent="0.3">
      <c r="A383" t="s">
        <v>855</v>
      </c>
      <c r="B383" t="s">
        <v>856</v>
      </c>
      <c r="C383" t="s">
        <v>1795</v>
      </c>
      <c r="E383" t="s">
        <v>1818</v>
      </c>
      <c r="G383" t="s">
        <v>1113</v>
      </c>
      <c r="H383" t="s">
        <v>1114</v>
      </c>
      <c r="I383" t="s">
        <v>1115</v>
      </c>
      <c r="J383" t="s">
        <v>1116</v>
      </c>
      <c r="K383" t="s">
        <v>1117</v>
      </c>
      <c r="L383" t="s">
        <v>1118</v>
      </c>
      <c r="M383" t="s">
        <v>1252</v>
      </c>
      <c r="N383" t="s">
        <v>1253</v>
      </c>
      <c r="O383" t="s">
        <v>1254</v>
      </c>
      <c r="P383" t="s">
        <v>1652</v>
      </c>
      <c r="Q383" t="s">
        <v>1653</v>
      </c>
      <c r="R383" t="s">
        <v>1654</v>
      </c>
      <c r="S383" t="s">
        <v>1797</v>
      </c>
      <c r="T383" t="s">
        <v>1798</v>
      </c>
      <c r="U383" t="s">
        <v>1799</v>
      </c>
      <c r="V383" t="s">
        <v>1800</v>
      </c>
    </row>
    <row r="384" spans="1:22" x14ac:dyDescent="0.3">
      <c r="A384" t="s">
        <v>857</v>
      </c>
      <c r="B384" t="s">
        <v>858</v>
      </c>
      <c r="C384" t="s">
        <v>1795</v>
      </c>
      <c r="E384" t="s">
        <v>1819</v>
      </c>
      <c r="G384" t="s">
        <v>1113</v>
      </c>
      <c r="H384" t="s">
        <v>1114</v>
      </c>
      <c r="I384" t="s">
        <v>1115</v>
      </c>
      <c r="J384" t="s">
        <v>1116</v>
      </c>
      <c r="K384" t="s">
        <v>1117</v>
      </c>
      <c r="L384" t="s">
        <v>1118</v>
      </c>
      <c r="M384" t="s">
        <v>1252</v>
      </c>
      <c r="N384" t="s">
        <v>1253</v>
      </c>
      <c r="O384" t="s">
        <v>1254</v>
      </c>
      <c r="P384" t="s">
        <v>1652</v>
      </c>
      <c r="Q384" t="s">
        <v>1653</v>
      </c>
      <c r="R384" t="s">
        <v>1654</v>
      </c>
      <c r="S384" t="s">
        <v>1797</v>
      </c>
      <c r="T384" t="s">
        <v>1798</v>
      </c>
      <c r="U384" t="s">
        <v>1799</v>
      </c>
      <c r="V384" t="s">
        <v>1800</v>
      </c>
    </row>
    <row r="385" spans="1:22" x14ac:dyDescent="0.3">
      <c r="A385" t="s">
        <v>859</v>
      </c>
      <c r="B385" t="s">
        <v>860</v>
      </c>
      <c r="C385" t="s">
        <v>1795</v>
      </c>
      <c r="E385" t="s">
        <v>1820</v>
      </c>
      <c r="G385" t="s">
        <v>1113</v>
      </c>
      <c r="H385" t="s">
        <v>1114</v>
      </c>
      <c r="I385" t="s">
        <v>1115</v>
      </c>
      <c r="J385" t="s">
        <v>1116</v>
      </c>
      <c r="K385" t="s">
        <v>1117</v>
      </c>
      <c r="L385" t="s">
        <v>1118</v>
      </c>
      <c r="M385" t="s">
        <v>1252</v>
      </c>
      <c r="N385" t="s">
        <v>1253</v>
      </c>
      <c r="O385" t="s">
        <v>1254</v>
      </c>
      <c r="P385" t="s">
        <v>1652</v>
      </c>
      <c r="Q385" t="s">
        <v>1653</v>
      </c>
      <c r="R385" t="s">
        <v>1654</v>
      </c>
      <c r="S385" t="s">
        <v>1797</v>
      </c>
      <c r="T385" t="s">
        <v>1798</v>
      </c>
      <c r="U385" t="s">
        <v>1799</v>
      </c>
      <c r="V385" t="s">
        <v>1800</v>
      </c>
    </row>
    <row r="386" spans="1:22" x14ac:dyDescent="0.3">
      <c r="A386" t="s">
        <v>861</v>
      </c>
      <c r="B386" t="s">
        <v>862</v>
      </c>
      <c r="C386" t="s">
        <v>1795</v>
      </c>
      <c r="E386" t="s">
        <v>1821</v>
      </c>
      <c r="G386" t="s">
        <v>1113</v>
      </c>
      <c r="H386" t="s">
        <v>1114</v>
      </c>
      <c r="I386" t="s">
        <v>1115</v>
      </c>
      <c r="J386" t="s">
        <v>1116</v>
      </c>
      <c r="K386" t="s">
        <v>1117</v>
      </c>
      <c r="L386" t="s">
        <v>1118</v>
      </c>
      <c r="M386" t="s">
        <v>1252</v>
      </c>
      <c r="N386" t="s">
        <v>1253</v>
      </c>
      <c r="O386" t="s">
        <v>1254</v>
      </c>
      <c r="P386" t="s">
        <v>1652</v>
      </c>
      <c r="Q386" t="s">
        <v>1653</v>
      </c>
      <c r="R386" t="s">
        <v>1654</v>
      </c>
      <c r="S386" t="s">
        <v>1797</v>
      </c>
      <c r="T386" t="s">
        <v>1798</v>
      </c>
      <c r="U386" t="s">
        <v>1799</v>
      </c>
      <c r="V386" t="s">
        <v>1800</v>
      </c>
    </row>
    <row r="387" spans="1:22" x14ac:dyDescent="0.3">
      <c r="A387" t="s">
        <v>863</v>
      </c>
      <c r="B387" t="s">
        <v>864</v>
      </c>
      <c r="C387" t="s">
        <v>1795</v>
      </c>
      <c r="E387" t="s">
        <v>1822</v>
      </c>
      <c r="G387" t="s">
        <v>1113</v>
      </c>
      <c r="H387" t="s">
        <v>1114</v>
      </c>
      <c r="I387" t="s">
        <v>1115</v>
      </c>
      <c r="J387" t="s">
        <v>1116</v>
      </c>
      <c r="K387" t="s">
        <v>1117</v>
      </c>
      <c r="L387" t="s">
        <v>1118</v>
      </c>
      <c r="M387" t="s">
        <v>1252</v>
      </c>
      <c r="N387" t="s">
        <v>1253</v>
      </c>
      <c r="O387" t="s">
        <v>1254</v>
      </c>
      <c r="P387" t="s">
        <v>1652</v>
      </c>
      <c r="Q387" t="s">
        <v>1653</v>
      </c>
      <c r="R387" t="s">
        <v>1654</v>
      </c>
      <c r="S387" t="s">
        <v>1797</v>
      </c>
      <c r="T387" t="s">
        <v>1798</v>
      </c>
      <c r="U387" t="s">
        <v>1799</v>
      </c>
      <c r="V387" t="s">
        <v>1800</v>
      </c>
    </row>
    <row r="388" spans="1:22" x14ac:dyDescent="0.3">
      <c r="A388" t="s">
        <v>865</v>
      </c>
      <c r="B388" t="s">
        <v>866</v>
      </c>
      <c r="C388" t="s">
        <v>1823</v>
      </c>
      <c r="E388" t="s">
        <v>1824</v>
      </c>
      <c r="G388" t="s">
        <v>1113</v>
      </c>
      <c r="H388" t="s">
        <v>1114</v>
      </c>
      <c r="I388" t="s">
        <v>1160</v>
      </c>
      <c r="J388" t="s">
        <v>1161</v>
      </c>
      <c r="K388" t="s">
        <v>1162</v>
      </c>
      <c r="L388" t="s">
        <v>1171</v>
      </c>
      <c r="M388" t="s">
        <v>1172</v>
      </c>
      <c r="N388" t="s">
        <v>1173</v>
      </c>
      <c r="O388" t="s">
        <v>1174</v>
      </c>
      <c r="P388" t="s">
        <v>1175</v>
      </c>
    </row>
    <row r="389" spans="1:22" x14ac:dyDescent="0.3">
      <c r="A389" t="s">
        <v>871</v>
      </c>
      <c r="B389" t="s">
        <v>872</v>
      </c>
      <c r="C389" t="s">
        <v>1522</v>
      </c>
      <c r="E389" t="s">
        <v>1825</v>
      </c>
      <c r="G389" t="s">
        <v>1113</v>
      </c>
      <c r="H389" t="s">
        <v>1114</v>
      </c>
      <c r="I389" t="s">
        <v>1115</v>
      </c>
      <c r="J389" t="s">
        <v>1420</v>
      </c>
      <c r="K389" t="s">
        <v>1524</v>
      </c>
      <c r="L389" t="s">
        <v>1525</v>
      </c>
      <c r="M389" t="s">
        <v>1526</v>
      </c>
      <c r="N389" t="s">
        <v>1527</v>
      </c>
      <c r="O389" t="s">
        <v>1528</v>
      </c>
    </row>
    <row r="390" spans="1:22" x14ac:dyDescent="0.3">
      <c r="A390" t="s">
        <v>873</v>
      </c>
      <c r="B390" t="s">
        <v>874</v>
      </c>
      <c r="C390" t="s">
        <v>1826</v>
      </c>
      <c r="E390" t="s">
        <v>1827</v>
      </c>
      <c r="G390" t="s">
        <v>1113</v>
      </c>
      <c r="H390" t="s">
        <v>1114</v>
      </c>
      <c r="I390" t="s">
        <v>1115</v>
      </c>
      <c r="J390" t="s">
        <v>1420</v>
      </c>
      <c r="K390" t="s">
        <v>1524</v>
      </c>
      <c r="L390" t="s">
        <v>1525</v>
      </c>
      <c r="M390" t="s">
        <v>1526</v>
      </c>
      <c r="N390" t="s">
        <v>1527</v>
      </c>
      <c r="O390" t="s">
        <v>1528</v>
      </c>
    </row>
    <row r="391" spans="1:22" x14ac:dyDescent="0.3">
      <c r="A391" t="s">
        <v>875</v>
      </c>
      <c r="B391" t="s">
        <v>876</v>
      </c>
      <c r="C391" t="s">
        <v>1826</v>
      </c>
      <c r="E391" t="s">
        <v>1828</v>
      </c>
      <c r="G391" t="s">
        <v>1113</v>
      </c>
      <c r="H391" t="s">
        <v>1114</v>
      </c>
      <c r="I391" t="s">
        <v>1115</v>
      </c>
      <c r="J391" t="s">
        <v>1420</v>
      </c>
      <c r="K391" t="s">
        <v>1524</v>
      </c>
      <c r="L391" t="s">
        <v>1525</v>
      </c>
      <c r="M391" t="s">
        <v>1526</v>
      </c>
      <c r="N391" t="s">
        <v>1527</v>
      </c>
      <c r="O391" t="s">
        <v>1528</v>
      </c>
    </row>
    <row r="392" spans="1:22" x14ac:dyDescent="0.3">
      <c r="A392" t="s">
        <v>877</v>
      </c>
      <c r="B392" t="s">
        <v>878</v>
      </c>
      <c r="C392" t="s">
        <v>1826</v>
      </c>
      <c r="E392" t="s">
        <v>1829</v>
      </c>
      <c r="G392" t="s">
        <v>1113</v>
      </c>
      <c r="H392" t="s">
        <v>1114</v>
      </c>
      <c r="I392" t="s">
        <v>1115</v>
      </c>
      <c r="J392" t="s">
        <v>1420</v>
      </c>
      <c r="K392" t="s">
        <v>1524</v>
      </c>
      <c r="L392" t="s">
        <v>1525</v>
      </c>
      <c r="M392" t="s">
        <v>1526</v>
      </c>
      <c r="N392" t="s">
        <v>1527</v>
      </c>
      <c r="O392" t="s">
        <v>1528</v>
      </c>
    </row>
    <row r="393" spans="1:22" x14ac:dyDescent="0.3">
      <c r="A393" t="s">
        <v>879</v>
      </c>
      <c r="B393" t="s">
        <v>880</v>
      </c>
      <c r="C393" t="s">
        <v>1826</v>
      </c>
      <c r="E393" t="s">
        <v>1830</v>
      </c>
      <c r="G393" t="s">
        <v>1113</v>
      </c>
      <c r="H393" t="s">
        <v>1114</v>
      </c>
      <c r="I393" t="s">
        <v>1115</v>
      </c>
      <c r="J393" t="s">
        <v>1420</v>
      </c>
      <c r="K393" t="s">
        <v>1524</v>
      </c>
      <c r="L393" t="s">
        <v>1525</v>
      </c>
      <c r="M393" t="s">
        <v>1526</v>
      </c>
      <c r="N393" t="s">
        <v>1527</v>
      </c>
      <c r="O393" t="s">
        <v>1528</v>
      </c>
    </row>
    <row r="394" spans="1:22" x14ac:dyDescent="0.3">
      <c r="A394" t="s">
        <v>881</v>
      </c>
      <c r="B394" t="s">
        <v>882</v>
      </c>
      <c r="C394" t="s">
        <v>1826</v>
      </c>
      <c r="E394" t="s">
        <v>1831</v>
      </c>
      <c r="G394" t="s">
        <v>1113</v>
      </c>
      <c r="H394" t="s">
        <v>1114</v>
      </c>
      <c r="I394" t="s">
        <v>1115</v>
      </c>
      <c r="J394" t="s">
        <v>1420</v>
      </c>
      <c r="K394" t="s">
        <v>1524</v>
      </c>
      <c r="L394" t="s">
        <v>1525</v>
      </c>
      <c r="M394" t="s">
        <v>1526</v>
      </c>
      <c r="N394" t="s">
        <v>1527</v>
      </c>
      <c r="O394" t="s">
        <v>1528</v>
      </c>
    </row>
    <row r="395" spans="1:22" x14ac:dyDescent="0.3">
      <c r="A395" t="s">
        <v>883</v>
      </c>
      <c r="B395" t="s">
        <v>884</v>
      </c>
      <c r="C395" t="s">
        <v>1832</v>
      </c>
      <c r="E395" t="s">
        <v>1833</v>
      </c>
      <c r="G395" t="s">
        <v>1113</v>
      </c>
      <c r="H395" t="s">
        <v>1114</v>
      </c>
      <c r="I395" t="s">
        <v>1115</v>
      </c>
      <c r="J395" t="s">
        <v>1116</v>
      </c>
      <c r="K395" t="s">
        <v>1117</v>
      </c>
      <c r="L395" t="s">
        <v>1118</v>
      </c>
      <c r="M395" t="s">
        <v>1834</v>
      </c>
      <c r="N395" t="s">
        <v>1835</v>
      </c>
      <c r="O395" t="s">
        <v>1836</v>
      </c>
    </row>
    <row r="396" spans="1:22" x14ac:dyDescent="0.3">
      <c r="A396" t="s">
        <v>885</v>
      </c>
      <c r="B396" t="s">
        <v>886</v>
      </c>
      <c r="C396" t="s">
        <v>1832</v>
      </c>
      <c r="E396" t="s">
        <v>1837</v>
      </c>
      <c r="G396" t="s">
        <v>1113</v>
      </c>
      <c r="H396" t="s">
        <v>1114</v>
      </c>
      <c r="I396" t="s">
        <v>1115</v>
      </c>
      <c r="J396" t="s">
        <v>1116</v>
      </c>
      <c r="K396" t="s">
        <v>1117</v>
      </c>
      <c r="L396" t="s">
        <v>1118</v>
      </c>
      <c r="M396" t="s">
        <v>1834</v>
      </c>
      <c r="N396" t="s">
        <v>1835</v>
      </c>
      <c r="O396" t="s">
        <v>1836</v>
      </c>
    </row>
    <row r="397" spans="1:22" x14ac:dyDescent="0.3">
      <c r="A397" t="s">
        <v>887</v>
      </c>
      <c r="B397" t="s">
        <v>888</v>
      </c>
      <c r="C397" t="s">
        <v>1832</v>
      </c>
      <c r="E397" t="s">
        <v>1838</v>
      </c>
      <c r="G397" t="s">
        <v>1113</v>
      </c>
      <c r="H397" t="s">
        <v>1114</v>
      </c>
      <c r="I397" t="s">
        <v>1115</v>
      </c>
      <c r="J397" t="s">
        <v>1116</v>
      </c>
      <c r="K397" t="s">
        <v>1117</v>
      </c>
      <c r="L397" t="s">
        <v>1118</v>
      </c>
      <c r="M397" t="s">
        <v>1834</v>
      </c>
      <c r="N397" t="s">
        <v>1835</v>
      </c>
      <c r="O397" t="s">
        <v>1836</v>
      </c>
    </row>
    <row r="398" spans="1:22" x14ac:dyDescent="0.3">
      <c r="A398" t="s">
        <v>889</v>
      </c>
      <c r="B398" t="s">
        <v>890</v>
      </c>
      <c r="C398" t="s">
        <v>1832</v>
      </c>
      <c r="E398" t="s">
        <v>1839</v>
      </c>
      <c r="G398" t="s">
        <v>1113</v>
      </c>
      <c r="H398" t="s">
        <v>1114</v>
      </c>
      <c r="I398" t="s">
        <v>1115</v>
      </c>
      <c r="J398" t="s">
        <v>1116</v>
      </c>
      <c r="K398" t="s">
        <v>1117</v>
      </c>
      <c r="L398" t="s">
        <v>1118</v>
      </c>
      <c r="M398" t="s">
        <v>1834</v>
      </c>
      <c r="N398" t="s">
        <v>1835</v>
      </c>
      <c r="O398" t="s">
        <v>1836</v>
      </c>
    </row>
    <row r="399" spans="1:22" x14ac:dyDescent="0.3">
      <c r="A399" t="s">
        <v>891</v>
      </c>
      <c r="B399" t="s">
        <v>892</v>
      </c>
      <c r="C399" t="s">
        <v>1832</v>
      </c>
      <c r="E399" t="s">
        <v>1840</v>
      </c>
      <c r="G399" t="s">
        <v>1113</v>
      </c>
      <c r="H399" t="s">
        <v>1114</v>
      </c>
      <c r="I399" t="s">
        <v>1115</v>
      </c>
      <c r="J399" t="s">
        <v>1116</v>
      </c>
      <c r="K399" t="s">
        <v>1117</v>
      </c>
      <c r="L399" t="s">
        <v>1118</v>
      </c>
      <c r="M399" t="s">
        <v>1834</v>
      </c>
      <c r="N399" t="s">
        <v>1835</v>
      </c>
      <c r="O399" t="s">
        <v>1836</v>
      </c>
    </row>
    <row r="400" spans="1:22" x14ac:dyDescent="0.3">
      <c r="A400" t="s">
        <v>893</v>
      </c>
      <c r="B400" t="s">
        <v>894</v>
      </c>
      <c r="C400" t="s">
        <v>1841</v>
      </c>
      <c r="E400" t="s">
        <v>1842</v>
      </c>
      <c r="G400" t="s">
        <v>1113</v>
      </c>
      <c r="H400" t="s">
        <v>1114</v>
      </c>
      <c r="I400" t="s">
        <v>1115</v>
      </c>
      <c r="J400" t="s">
        <v>1116</v>
      </c>
      <c r="K400" t="s">
        <v>1117</v>
      </c>
      <c r="L400" t="s">
        <v>1118</v>
      </c>
      <c r="M400" t="s">
        <v>1252</v>
      </c>
      <c r="N400" t="s">
        <v>1253</v>
      </c>
      <c r="O400" t="s">
        <v>1254</v>
      </c>
      <c r="P400" t="s">
        <v>1652</v>
      </c>
      <c r="Q400" t="s">
        <v>1653</v>
      </c>
      <c r="R400" t="s">
        <v>1654</v>
      </c>
      <c r="S400" t="s">
        <v>1797</v>
      </c>
      <c r="T400" t="s">
        <v>1798</v>
      </c>
      <c r="U400" t="s">
        <v>1799</v>
      </c>
      <c r="V400" t="s">
        <v>1843</v>
      </c>
    </row>
    <row r="401" spans="1:22" x14ac:dyDescent="0.3">
      <c r="A401" t="s">
        <v>895</v>
      </c>
      <c r="B401" t="s">
        <v>896</v>
      </c>
      <c r="C401" t="s">
        <v>1841</v>
      </c>
      <c r="E401" t="s">
        <v>1844</v>
      </c>
      <c r="G401" t="s">
        <v>1113</v>
      </c>
      <c r="H401" t="s">
        <v>1114</v>
      </c>
      <c r="I401" t="s">
        <v>1115</v>
      </c>
      <c r="J401" t="s">
        <v>1116</v>
      </c>
      <c r="K401" t="s">
        <v>1117</v>
      </c>
      <c r="L401" t="s">
        <v>1118</v>
      </c>
      <c r="M401" t="s">
        <v>1252</v>
      </c>
      <c r="N401" t="s">
        <v>1253</v>
      </c>
      <c r="O401" t="s">
        <v>1254</v>
      </c>
      <c r="P401" t="s">
        <v>1652</v>
      </c>
      <c r="Q401" t="s">
        <v>1653</v>
      </c>
      <c r="R401" t="s">
        <v>1654</v>
      </c>
      <c r="S401" t="s">
        <v>1797</v>
      </c>
      <c r="T401" t="s">
        <v>1798</v>
      </c>
      <c r="U401" t="s">
        <v>1799</v>
      </c>
      <c r="V401" t="s">
        <v>1843</v>
      </c>
    </row>
    <row r="402" spans="1:22" x14ac:dyDescent="0.3">
      <c r="A402" t="s">
        <v>897</v>
      </c>
      <c r="B402" t="s">
        <v>898</v>
      </c>
      <c r="C402" t="s">
        <v>1841</v>
      </c>
      <c r="E402" t="s">
        <v>1845</v>
      </c>
      <c r="G402" t="s">
        <v>1113</v>
      </c>
      <c r="H402" t="s">
        <v>1114</v>
      </c>
      <c r="I402" t="s">
        <v>1115</v>
      </c>
      <c r="J402" t="s">
        <v>1116</v>
      </c>
      <c r="K402" t="s">
        <v>1117</v>
      </c>
      <c r="L402" t="s">
        <v>1118</v>
      </c>
      <c r="M402" t="s">
        <v>1252</v>
      </c>
      <c r="N402" t="s">
        <v>1253</v>
      </c>
      <c r="O402" t="s">
        <v>1254</v>
      </c>
      <c r="P402" t="s">
        <v>1652</v>
      </c>
      <c r="Q402" t="s">
        <v>1653</v>
      </c>
      <c r="R402" t="s">
        <v>1654</v>
      </c>
      <c r="S402" t="s">
        <v>1797</v>
      </c>
      <c r="T402" t="s">
        <v>1798</v>
      </c>
      <c r="U402" t="s">
        <v>1799</v>
      </c>
      <c r="V402" t="s">
        <v>1843</v>
      </c>
    </row>
    <row r="403" spans="1:22" x14ac:dyDescent="0.3">
      <c r="A403" t="s">
        <v>899</v>
      </c>
      <c r="B403" t="s">
        <v>900</v>
      </c>
      <c r="C403" t="s">
        <v>1841</v>
      </c>
      <c r="E403" t="s">
        <v>1846</v>
      </c>
      <c r="G403" t="s">
        <v>1113</v>
      </c>
      <c r="H403" t="s">
        <v>1114</v>
      </c>
      <c r="I403" t="s">
        <v>1115</v>
      </c>
      <c r="J403" t="s">
        <v>1116</v>
      </c>
      <c r="K403" t="s">
        <v>1117</v>
      </c>
      <c r="L403" t="s">
        <v>1118</v>
      </c>
      <c r="M403" t="s">
        <v>1252</v>
      </c>
      <c r="N403" t="s">
        <v>1253</v>
      </c>
      <c r="O403" t="s">
        <v>1254</v>
      </c>
      <c r="P403" t="s">
        <v>1652</v>
      </c>
      <c r="Q403" t="s">
        <v>1653</v>
      </c>
      <c r="R403" t="s">
        <v>1654</v>
      </c>
      <c r="S403" t="s">
        <v>1797</v>
      </c>
      <c r="T403" t="s">
        <v>1798</v>
      </c>
      <c r="U403" t="s">
        <v>1799</v>
      </c>
      <c r="V403" t="s">
        <v>1843</v>
      </c>
    </row>
    <row r="404" spans="1:22" x14ac:dyDescent="0.3">
      <c r="A404" t="s">
        <v>901</v>
      </c>
      <c r="B404" t="s">
        <v>902</v>
      </c>
      <c r="C404" t="s">
        <v>1841</v>
      </c>
      <c r="E404" t="s">
        <v>1847</v>
      </c>
      <c r="G404" t="s">
        <v>1113</v>
      </c>
      <c r="H404" t="s">
        <v>1114</v>
      </c>
      <c r="I404" t="s">
        <v>1115</v>
      </c>
      <c r="J404" t="s">
        <v>1116</v>
      </c>
      <c r="K404" t="s">
        <v>1117</v>
      </c>
      <c r="L404" t="s">
        <v>1118</v>
      </c>
      <c r="M404" t="s">
        <v>1252</v>
      </c>
      <c r="N404" t="s">
        <v>1253</v>
      </c>
      <c r="O404" t="s">
        <v>1254</v>
      </c>
      <c r="P404" t="s">
        <v>1652</v>
      </c>
      <c r="Q404" t="s">
        <v>1653</v>
      </c>
      <c r="R404" t="s">
        <v>1654</v>
      </c>
      <c r="S404" t="s">
        <v>1797</v>
      </c>
      <c r="T404" t="s">
        <v>1798</v>
      </c>
      <c r="U404" t="s">
        <v>1799</v>
      </c>
      <c r="V404" t="s">
        <v>1843</v>
      </c>
    </row>
    <row r="405" spans="1:22" x14ac:dyDescent="0.3">
      <c r="A405" t="s">
        <v>903</v>
      </c>
      <c r="B405" t="s">
        <v>904</v>
      </c>
      <c r="C405" t="s">
        <v>1841</v>
      </c>
      <c r="E405" t="s">
        <v>1848</v>
      </c>
      <c r="G405" t="s">
        <v>1113</v>
      </c>
      <c r="H405" t="s">
        <v>1114</v>
      </c>
      <c r="I405" t="s">
        <v>1115</v>
      </c>
      <c r="J405" t="s">
        <v>1116</v>
      </c>
      <c r="K405" t="s">
        <v>1117</v>
      </c>
      <c r="L405" t="s">
        <v>1118</v>
      </c>
      <c r="M405" t="s">
        <v>1252</v>
      </c>
      <c r="N405" t="s">
        <v>1253</v>
      </c>
      <c r="O405" t="s">
        <v>1254</v>
      </c>
      <c r="P405" t="s">
        <v>1652</v>
      </c>
      <c r="Q405" t="s">
        <v>1653</v>
      </c>
      <c r="R405" t="s">
        <v>1654</v>
      </c>
      <c r="S405" t="s">
        <v>1797</v>
      </c>
      <c r="T405" t="s">
        <v>1798</v>
      </c>
      <c r="U405" t="s">
        <v>1799</v>
      </c>
      <c r="V405" t="s">
        <v>1843</v>
      </c>
    </row>
    <row r="406" spans="1:22" x14ac:dyDescent="0.3">
      <c r="A406" t="s">
        <v>905</v>
      </c>
      <c r="B406" t="s">
        <v>906</v>
      </c>
      <c r="C406" t="s">
        <v>1841</v>
      </c>
      <c r="E406" t="s">
        <v>1849</v>
      </c>
      <c r="G406" t="s">
        <v>1113</v>
      </c>
      <c r="H406" t="s">
        <v>1114</v>
      </c>
      <c r="I406" t="s">
        <v>1115</v>
      </c>
      <c r="J406" t="s">
        <v>1116</v>
      </c>
      <c r="K406" t="s">
        <v>1117</v>
      </c>
      <c r="L406" t="s">
        <v>1118</v>
      </c>
      <c r="M406" t="s">
        <v>1252</v>
      </c>
      <c r="N406" t="s">
        <v>1253</v>
      </c>
      <c r="O406" t="s">
        <v>1254</v>
      </c>
      <c r="P406" t="s">
        <v>1652</v>
      </c>
      <c r="Q406" t="s">
        <v>1653</v>
      </c>
      <c r="R406" t="s">
        <v>1654</v>
      </c>
      <c r="S406" t="s">
        <v>1797</v>
      </c>
      <c r="T406" t="s">
        <v>1798</v>
      </c>
      <c r="U406" t="s">
        <v>1799</v>
      </c>
      <c r="V406" t="s">
        <v>1843</v>
      </c>
    </row>
    <row r="407" spans="1:22" x14ac:dyDescent="0.3">
      <c r="A407" t="s">
        <v>907</v>
      </c>
      <c r="B407" t="s">
        <v>908</v>
      </c>
      <c r="C407" t="s">
        <v>1850</v>
      </c>
      <c r="E407" t="s">
        <v>1851</v>
      </c>
      <c r="G407" t="s">
        <v>1113</v>
      </c>
      <c r="H407" t="s">
        <v>1114</v>
      </c>
      <c r="I407" t="s">
        <v>1160</v>
      </c>
      <c r="J407" t="s">
        <v>1161</v>
      </c>
      <c r="K407" t="s">
        <v>1162</v>
      </c>
      <c r="L407" t="s">
        <v>1852</v>
      </c>
      <c r="M407" t="s">
        <v>1853</v>
      </c>
      <c r="N407" t="s">
        <v>1854</v>
      </c>
    </row>
    <row r="408" spans="1:22" x14ac:dyDescent="0.3">
      <c r="A408" t="s">
        <v>909</v>
      </c>
      <c r="B408" t="s">
        <v>910</v>
      </c>
      <c r="C408" t="s">
        <v>1850</v>
      </c>
      <c r="E408" t="s">
        <v>1855</v>
      </c>
      <c r="G408" t="s">
        <v>1113</v>
      </c>
      <c r="H408" t="s">
        <v>1114</v>
      </c>
      <c r="I408" t="s">
        <v>1160</v>
      </c>
      <c r="J408" t="s">
        <v>1161</v>
      </c>
      <c r="K408" t="s">
        <v>1162</v>
      </c>
      <c r="L408" t="s">
        <v>1852</v>
      </c>
      <c r="M408" t="s">
        <v>1853</v>
      </c>
      <c r="N408" t="s">
        <v>1854</v>
      </c>
    </row>
    <row r="409" spans="1:22" x14ac:dyDescent="0.3">
      <c r="A409" t="s">
        <v>911</v>
      </c>
      <c r="B409" t="s">
        <v>912</v>
      </c>
      <c r="C409" t="s">
        <v>1850</v>
      </c>
      <c r="E409" t="s">
        <v>1856</v>
      </c>
      <c r="G409" t="s">
        <v>1113</v>
      </c>
      <c r="H409" t="s">
        <v>1114</v>
      </c>
      <c r="I409" t="s">
        <v>1160</v>
      </c>
      <c r="J409" t="s">
        <v>1161</v>
      </c>
      <c r="K409" t="s">
        <v>1162</v>
      </c>
      <c r="L409" t="s">
        <v>1852</v>
      </c>
      <c r="M409" t="s">
        <v>1853</v>
      </c>
      <c r="N409" t="s">
        <v>1854</v>
      </c>
    </row>
    <row r="410" spans="1:22" x14ac:dyDescent="0.3">
      <c r="A410" t="s">
        <v>924</v>
      </c>
      <c r="B410" t="s">
        <v>925</v>
      </c>
      <c r="C410" t="s">
        <v>1529</v>
      </c>
      <c r="E410" t="s">
        <v>1857</v>
      </c>
      <c r="G410" t="s">
        <v>1113</v>
      </c>
      <c r="H410" t="s">
        <v>1114</v>
      </c>
      <c r="I410" t="s">
        <v>1115</v>
      </c>
      <c r="J410" t="s">
        <v>1116</v>
      </c>
      <c r="K410" t="s">
        <v>1117</v>
      </c>
      <c r="L410" t="s">
        <v>1118</v>
      </c>
      <c r="M410" t="s">
        <v>1119</v>
      </c>
      <c r="N410" t="s">
        <v>1120</v>
      </c>
      <c r="O410" t="s">
        <v>1121</v>
      </c>
      <c r="P410" t="s">
        <v>1185</v>
      </c>
      <c r="Q410" t="s">
        <v>1186</v>
      </c>
      <c r="R410" t="s">
        <v>1187</v>
      </c>
      <c r="S410" t="s">
        <v>1531</v>
      </c>
      <c r="T410" t="s">
        <v>1532</v>
      </c>
      <c r="U410" t="s">
        <v>1533</v>
      </c>
    </row>
    <row r="411" spans="1:22" x14ac:dyDescent="0.3">
      <c r="A411" t="s">
        <v>926</v>
      </c>
      <c r="B411" t="s">
        <v>927</v>
      </c>
      <c r="C411" t="s">
        <v>1588</v>
      </c>
      <c r="E411" t="s">
        <v>1858</v>
      </c>
      <c r="G411" t="s">
        <v>1113</v>
      </c>
      <c r="H411" t="s">
        <v>1114</v>
      </c>
      <c r="I411" t="s">
        <v>1115</v>
      </c>
      <c r="J411" t="s">
        <v>1116</v>
      </c>
      <c r="K411" t="s">
        <v>1117</v>
      </c>
      <c r="L411" t="s">
        <v>1118</v>
      </c>
      <c r="M411" t="s">
        <v>1590</v>
      </c>
      <c r="N411" t="s">
        <v>1591</v>
      </c>
      <c r="O411" t="s">
        <v>1592</v>
      </c>
      <c r="P411" t="s">
        <v>1593</v>
      </c>
      <c r="Q411" t="s">
        <v>1594</v>
      </c>
      <c r="R411" t="s">
        <v>1595</v>
      </c>
      <c r="S411" t="s">
        <v>1596</v>
      </c>
      <c r="T411" t="s">
        <v>1597</v>
      </c>
      <c r="U411" t="s">
        <v>1598</v>
      </c>
      <c r="V411" t="s">
        <v>1599</v>
      </c>
    </row>
    <row r="412" spans="1:22" x14ac:dyDescent="0.3">
      <c r="A412" t="s">
        <v>928</v>
      </c>
      <c r="B412" t="s">
        <v>929</v>
      </c>
      <c r="C412" t="s">
        <v>1588</v>
      </c>
      <c r="E412" t="s">
        <v>1859</v>
      </c>
      <c r="G412" t="s">
        <v>1113</v>
      </c>
      <c r="H412" t="s">
        <v>1114</v>
      </c>
      <c r="I412" t="s">
        <v>1115</v>
      </c>
      <c r="J412" t="s">
        <v>1116</v>
      </c>
      <c r="K412" t="s">
        <v>1117</v>
      </c>
      <c r="L412" t="s">
        <v>1118</v>
      </c>
      <c r="M412" t="s">
        <v>1590</v>
      </c>
      <c r="N412" t="s">
        <v>1591</v>
      </c>
      <c r="O412" t="s">
        <v>1592</v>
      </c>
      <c r="P412" t="s">
        <v>1593</v>
      </c>
      <c r="Q412" t="s">
        <v>1594</v>
      </c>
      <c r="R412" t="s">
        <v>1595</v>
      </c>
      <c r="S412" t="s">
        <v>1596</v>
      </c>
      <c r="T412" t="s">
        <v>1597</v>
      </c>
      <c r="U412" t="s">
        <v>1598</v>
      </c>
      <c r="V412" t="s">
        <v>1599</v>
      </c>
    </row>
    <row r="413" spans="1:22" x14ac:dyDescent="0.3">
      <c r="A413" t="s">
        <v>930</v>
      </c>
      <c r="B413" t="s">
        <v>931</v>
      </c>
      <c r="C413" t="s">
        <v>1553</v>
      </c>
      <c r="E413" t="s">
        <v>1860</v>
      </c>
      <c r="G413" t="s">
        <v>1113</v>
      </c>
      <c r="H413" t="s">
        <v>1114</v>
      </c>
      <c r="I413" t="s">
        <v>1115</v>
      </c>
      <c r="J413" t="s">
        <v>1116</v>
      </c>
      <c r="K413" t="s">
        <v>1117</v>
      </c>
      <c r="L413" t="s">
        <v>1118</v>
      </c>
      <c r="M413" t="s">
        <v>1119</v>
      </c>
      <c r="N413" t="s">
        <v>1555</v>
      </c>
      <c r="O413" t="s">
        <v>1556</v>
      </c>
      <c r="P413" t="s">
        <v>1557</v>
      </c>
      <c r="Q413" t="s">
        <v>1558</v>
      </c>
    </row>
    <row r="414" spans="1:22" x14ac:dyDescent="0.3">
      <c r="A414" t="s">
        <v>932</v>
      </c>
      <c r="B414" t="s">
        <v>933</v>
      </c>
      <c r="C414" t="s">
        <v>1553</v>
      </c>
      <c r="E414" t="s">
        <v>1861</v>
      </c>
      <c r="G414" t="s">
        <v>1113</v>
      </c>
      <c r="H414" t="s">
        <v>1114</v>
      </c>
      <c r="I414" t="s">
        <v>1115</v>
      </c>
      <c r="J414" t="s">
        <v>1116</v>
      </c>
      <c r="K414" t="s">
        <v>1117</v>
      </c>
      <c r="L414" t="s">
        <v>1118</v>
      </c>
      <c r="M414" t="s">
        <v>1119</v>
      </c>
      <c r="N414" t="s">
        <v>1555</v>
      </c>
      <c r="O414" t="s">
        <v>1556</v>
      </c>
      <c r="P414" t="s">
        <v>1557</v>
      </c>
      <c r="Q414" t="s">
        <v>1558</v>
      </c>
    </row>
    <row r="415" spans="1:22" x14ac:dyDescent="0.3">
      <c r="A415" t="s">
        <v>940</v>
      </c>
      <c r="B415" t="s">
        <v>941</v>
      </c>
      <c r="C415" t="s">
        <v>1862</v>
      </c>
      <c r="E415" t="s">
        <v>1863</v>
      </c>
      <c r="G415" t="s">
        <v>1113</v>
      </c>
      <c r="H415" t="s">
        <v>1114</v>
      </c>
      <c r="I415" t="s">
        <v>1160</v>
      </c>
      <c r="J415" t="s">
        <v>1197</v>
      </c>
      <c r="K415" t="s">
        <v>1198</v>
      </c>
      <c r="L415" t="s">
        <v>1199</v>
      </c>
      <c r="M415" t="s">
        <v>1200</v>
      </c>
      <c r="N415" t="s">
        <v>1201</v>
      </c>
      <c r="O415" t="s">
        <v>1202</v>
      </c>
      <c r="P415" t="s">
        <v>1354</v>
      </c>
      <c r="Q415" t="s">
        <v>1355</v>
      </c>
      <c r="R415" t="s">
        <v>1356</v>
      </c>
      <c r="S415" t="s">
        <v>1864</v>
      </c>
      <c r="T415" t="s">
        <v>1865</v>
      </c>
      <c r="U415" t="s">
        <v>1866</v>
      </c>
      <c r="V415" t="s">
        <v>1867</v>
      </c>
    </row>
    <row r="416" spans="1:22" x14ac:dyDescent="0.3">
      <c r="A416" t="s">
        <v>942</v>
      </c>
      <c r="B416" t="s">
        <v>943</v>
      </c>
      <c r="C416" t="s">
        <v>1862</v>
      </c>
      <c r="E416" t="s">
        <v>1868</v>
      </c>
      <c r="G416" t="s">
        <v>1113</v>
      </c>
      <c r="H416" t="s">
        <v>1114</v>
      </c>
      <c r="I416" t="s">
        <v>1160</v>
      </c>
      <c r="J416" t="s">
        <v>1197</v>
      </c>
      <c r="K416" t="s">
        <v>1198</v>
      </c>
      <c r="L416" t="s">
        <v>1199</v>
      </c>
      <c r="M416" t="s">
        <v>1200</v>
      </c>
      <c r="N416" t="s">
        <v>1201</v>
      </c>
      <c r="O416" t="s">
        <v>1202</v>
      </c>
      <c r="P416" t="s">
        <v>1354</v>
      </c>
      <c r="Q416" t="s">
        <v>1355</v>
      </c>
      <c r="R416" t="s">
        <v>1356</v>
      </c>
      <c r="S416" t="s">
        <v>1864</v>
      </c>
      <c r="T416" t="s">
        <v>1865</v>
      </c>
      <c r="U416" t="s">
        <v>1866</v>
      </c>
      <c r="V416" t="s">
        <v>1867</v>
      </c>
    </row>
    <row r="417" spans="1:23" x14ac:dyDescent="0.3">
      <c r="A417" t="s">
        <v>949</v>
      </c>
      <c r="B417" t="s">
        <v>950</v>
      </c>
      <c r="C417" t="s">
        <v>1862</v>
      </c>
      <c r="E417" t="s">
        <v>1869</v>
      </c>
      <c r="G417" t="s">
        <v>1113</v>
      </c>
      <c r="H417" t="s">
        <v>1114</v>
      </c>
      <c r="I417" t="s">
        <v>1160</v>
      </c>
      <c r="J417" t="s">
        <v>1197</v>
      </c>
      <c r="K417" t="s">
        <v>1198</v>
      </c>
      <c r="L417" t="s">
        <v>1199</v>
      </c>
      <c r="M417" t="s">
        <v>1200</v>
      </c>
      <c r="N417" t="s">
        <v>1201</v>
      </c>
      <c r="O417" t="s">
        <v>1202</v>
      </c>
      <c r="P417" t="s">
        <v>1354</v>
      </c>
      <c r="Q417" t="s">
        <v>1355</v>
      </c>
      <c r="R417" t="s">
        <v>1356</v>
      </c>
      <c r="S417" t="s">
        <v>1864</v>
      </c>
      <c r="T417" t="s">
        <v>1865</v>
      </c>
      <c r="U417" t="s">
        <v>1866</v>
      </c>
      <c r="V417" t="s">
        <v>1867</v>
      </c>
    </row>
    <row r="418" spans="1:23" x14ac:dyDescent="0.3">
      <c r="A418" t="s">
        <v>957</v>
      </c>
      <c r="B418" t="s">
        <v>958</v>
      </c>
      <c r="C418" t="s">
        <v>1870</v>
      </c>
      <c r="E418" t="s">
        <v>1871</v>
      </c>
      <c r="G418" t="s">
        <v>1113</v>
      </c>
      <c r="H418" t="s">
        <v>1114</v>
      </c>
      <c r="I418" t="s">
        <v>1872</v>
      </c>
      <c r="J418" t="s">
        <v>1873</v>
      </c>
      <c r="K418" t="s">
        <v>1874</v>
      </c>
      <c r="L418" t="s">
        <v>1875</v>
      </c>
      <c r="M418" t="s">
        <v>1876</v>
      </c>
    </row>
    <row r="419" spans="1:23" x14ac:dyDescent="0.3">
      <c r="A419" t="s">
        <v>959</v>
      </c>
      <c r="B419" t="s">
        <v>960</v>
      </c>
      <c r="C419" t="s">
        <v>1870</v>
      </c>
      <c r="E419" t="s">
        <v>1877</v>
      </c>
      <c r="G419" t="s">
        <v>1113</v>
      </c>
      <c r="H419" t="s">
        <v>1114</v>
      </c>
      <c r="I419" t="s">
        <v>1872</v>
      </c>
      <c r="J419" t="s">
        <v>1873</v>
      </c>
      <c r="K419" t="s">
        <v>1874</v>
      </c>
      <c r="L419" t="s">
        <v>1875</v>
      </c>
      <c r="M419" t="s">
        <v>1876</v>
      </c>
    </row>
    <row r="420" spans="1:23" x14ac:dyDescent="0.3">
      <c r="A420" t="s">
        <v>962</v>
      </c>
      <c r="B420" t="s">
        <v>963</v>
      </c>
      <c r="C420" t="s">
        <v>1183</v>
      </c>
      <c r="E420" t="s">
        <v>1184</v>
      </c>
      <c r="G420" t="s">
        <v>1113</v>
      </c>
      <c r="H420" t="s">
        <v>1114</v>
      </c>
      <c r="I420" t="s">
        <v>1115</v>
      </c>
      <c r="J420" t="s">
        <v>1116</v>
      </c>
      <c r="K420" t="s">
        <v>1117</v>
      </c>
      <c r="L420" t="s">
        <v>1118</v>
      </c>
      <c r="M420" t="s">
        <v>1119</v>
      </c>
      <c r="N420" t="s">
        <v>1120</v>
      </c>
      <c r="O420" t="s">
        <v>1121</v>
      </c>
      <c r="P420" t="s">
        <v>1185</v>
      </c>
      <c r="Q420" t="s">
        <v>1186</v>
      </c>
      <c r="R420" t="s">
        <v>1187</v>
      </c>
      <c r="S420" t="s">
        <v>1188</v>
      </c>
      <c r="T420" t="s">
        <v>1189</v>
      </c>
    </row>
    <row r="421" spans="1:23" x14ac:dyDescent="0.3">
      <c r="A421" t="s">
        <v>964</v>
      </c>
      <c r="B421" t="s">
        <v>965</v>
      </c>
      <c r="C421" t="s">
        <v>1111</v>
      </c>
      <c r="E421" t="s">
        <v>1194</v>
      </c>
      <c r="G421" t="s">
        <v>1113</v>
      </c>
      <c r="H421" t="s">
        <v>1114</v>
      </c>
      <c r="I421" t="s">
        <v>1115</v>
      </c>
      <c r="J421" t="s">
        <v>1116</v>
      </c>
      <c r="K421" t="s">
        <v>1117</v>
      </c>
      <c r="L421" t="s">
        <v>1118</v>
      </c>
      <c r="M421" t="s">
        <v>1119</v>
      </c>
      <c r="N421" t="s">
        <v>1120</v>
      </c>
      <c r="O421" t="s">
        <v>1121</v>
      </c>
      <c r="P421" t="s">
        <v>1122</v>
      </c>
      <c r="Q421" t="s">
        <v>1123</v>
      </c>
      <c r="R421" t="s">
        <v>1124</v>
      </c>
      <c r="S421" t="s">
        <v>1125</v>
      </c>
      <c r="T421" t="s">
        <v>1126</v>
      </c>
      <c r="U421" t="s">
        <v>1127</v>
      </c>
      <c r="V421" t="s">
        <v>1128</v>
      </c>
      <c r="W421" t="s">
        <v>1129</v>
      </c>
    </row>
    <row r="422" spans="1:23" x14ac:dyDescent="0.3">
      <c r="A422" t="s">
        <v>966</v>
      </c>
      <c r="B422" t="s">
        <v>967</v>
      </c>
      <c r="C422" t="s">
        <v>1190</v>
      </c>
      <c r="E422" t="s">
        <v>1191</v>
      </c>
      <c r="G422" t="s">
        <v>1113</v>
      </c>
      <c r="H422" t="s">
        <v>1114</v>
      </c>
      <c r="I422" t="s">
        <v>1115</v>
      </c>
      <c r="J422" t="s">
        <v>1116</v>
      </c>
      <c r="K422" t="s">
        <v>1117</v>
      </c>
      <c r="L422" t="s">
        <v>1118</v>
      </c>
      <c r="M422" t="s">
        <v>1119</v>
      </c>
      <c r="N422" t="s">
        <v>1120</v>
      </c>
      <c r="O422" t="s">
        <v>1121</v>
      </c>
      <c r="P422" t="s">
        <v>1122</v>
      </c>
      <c r="Q422" t="s">
        <v>1123</v>
      </c>
      <c r="R422" t="s">
        <v>1124</v>
      </c>
      <c r="S422" t="s">
        <v>1125</v>
      </c>
      <c r="T422" t="s">
        <v>1126</v>
      </c>
      <c r="U422" t="s">
        <v>1127</v>
      </c>
      <c r="V422" t="s">
        <v>1192</v>
      </c>
    </row>
    <row r="423" spans="1:23" x14ac:dyDescent="0.3">
      <c r="A423" t="s">
        <v>968</v>
      </c>
      <c r="B423" t="s">
        <v>969</v>
      </c>
      <c r="C423" t="s">
        <v>1183</v>
      </c>
      <c r="E423" t="s">
        <v>1184</v>
      </c>
      <c r="G423" t="s">
        <v>1113</v>
      </c>
      <c r="H423" t="s">
        <v>1114</v>
      </c>
      <c r="I423" t="s">
        <v>1115</v>
      </c>
      <c r="J423" t="s">
        <v>1116</v>
      </c>
      <c r="K423" t="s">
        <v>1117</v>
      </c>
      <c r="L423" t="s">
        <v>1118</v>
      </c>
      <c r="M423" t="s">
        <v>1119</v>
      </c>
      <c r="N423" t="s">
        <v>1120</v>
      </c>
      <c r="O423" t="s">
        <v>1121</v>
      </c>
      <c r="P423" t="s">
        <v>1185</v>
      </c>
      <c r="Q423" t="s">
        <v>1186</v>
      </c>
      <c r="R423" t="s">
        <v>1187</v>
      </c>
      <c r="S423" t="s">
        <v>1188</v>
      </c>
      <c r="T423" t="s">
        <v>1189</v>
      </c>
    </row>
    <row r="424" spans="1:23" x14ac:dyDescent="0.3">
      <c r="A424" t="s">
        <v>970</v>
      </c>
      <c r="B424" t="s">
        <v>971</v>
      </c>
      <c r="C424" t="s">
        <v>1111</v>
      </c>
      <c r="E424" t="s">
        <v>1194</v>
      </c>
      <c r="G424" t="s">
        <v>1113</v>
      </c>
      <c r="H424" t="s">
        <v>1114</v>
      </c>
      <c r="I424" t="s">
        <v>1115</v>
      </c>
      <c r="J424" t="s">
        <v>1116</v>
      </c>
      <c r="K424" t="s">
        <v>1117</v>
      </c>
      <c r="L424" t="s">
        <v>1118</v>
      </c>
      <c r="M424" t="s">
        <v>1119</v>
      </c>
      <c r="N424" t="s">
        <v>1120</v>
      </c>
      <c r="O424" t="s">
        <v>1121</v>
      </c>
      <c r="P424" t="s">
        <v>1122</v>
      </c>
      <c r="Q424" t="s">
        <v>1123</v>
      </c>
      <c r="R424" t="s">
        <v>1124</v>
      </c>
      <c r="S424" t="s">
        <v>1125</v>
      </c>
      <c r="T424" t="s">
        <v>1126</v>
      </c>
      <c r="U424" t="s">
        <v>1127</v>
      </c>
      <c r="V424" t="s">
        <v>1128</v>
      </c>
      <c r="W424" t="s">
        <v>1129</v>
      </c>
    </row>
    <row r="425" spans="1:23" x14ac:dyDescent="0.3">
      <c r="A425" t="s">
        <v>972</v>
      </c>
      <c r="B425" t="s">
        <v>973</v>
      </c>
      <c r="C425" t="s">
        <v>1190</v>
      </c>
      <c r="E425" t="s">
        <v>1191</v>
      </c>
      <c r="G425" t="s">
        <v>1113</v>
      </c>
      <c r="H425" t="s">
        <v>1114</v>
      </c>
      <c r="I425" t="s">
        <v>1115</v>
      </c>
      <c r="J425" t="s">
        <v>1116</v>
      </c>
      <c r="K425" t="s">
        <v>1117</v>
      </c>
      <c r="L425" t="s">
        <v>1118</v>
      </c>
      <c r="M425" t="s">
        <v>1119</v>
      </c>
      <c r="N425" t="s">
        <v>1120</v>
      </c>
      <c r="O425" t="s">
        <v>1121</v>
      </c>
      <c r="P425" t="s">
        <v>1122</v>
      </c>
      <c r="Q425" t="s">
        <v>1123</v>
      </c>
      <c r="R425" t="s">
        <v>1124</v>
      </c>
      <c r="S425" t="s">
        <v>1125</v>
      </c>
      <c r="T425" t="s">
        <v>1126</v>
      </c>
      <c r="U425" t="s">
        <v>1127</v>
      </c>
      <c r="V425" t="s">
        <v>1192</v>
      </c>
    </row>
    <row r="426" spans="1:23" x14ac:dyDescent="0.3">
      <c r="A426" t="s">
        <v>974</v>
      </c>
      <c r="B426" t="s">
        <v>975</v>
      </c>
      <c r="C426" t="s">
        <v>1316</v>
      </c>
      <c r="E426" t="s">
        <v>1878</v>
      </c>
      <c r="G426" t="s">
        <v>1113</v>
      </c>
      <c r="H426" t="s">
        <v>1114</v>
      </c>
      <c r="I426" t="s">
        <v>1160</v>
      </c>
      <c r="J426" t="s">
        <v>1161</v>
      </c>
      <c r="K426" t="s">
        <v>1162</v>
      </c>
      <c r="L426" t="s">
        <v>1171</v>
      </c>
      <c r="M426" t="s">
        <v>1172</v>
      </c>
      <c r="N426" t="s">
        <v>1173</v>
      </c>
      <c r="O426" t="s">
        <v>1174</v>
      </c>
      <c r="P426" t="s">
        <v>1175</v>
      </c>
    </row>
    <row r="427" spans="1:23" x14ac:dyDescent="0.3">
      <c r="A427" t="s">
        <v>976</v>
      </c>
      <c r="B427" t="s">
        <v>977</v>
      </c>
      <c r="C427" t="s">
        <v>1130</v>
      </c>
      <c r="E427" t="s">
        <v>1193</v>
      </c>
      <c r="G427" t="s">
        <v>1113</v>
      </c>
      <c r="H427" t="s">
        <v>1114</v>
      </c>
      <c r="I427" t="s">
        <v>1115</v>
      </c>
      <c r="J427" t="s">
        <v>1116</v>
      </c>
      <c r="K427" t="s">
        <v>1117</v>
      </c>
      <c r="L427" t="s">
        <v>1118</v>
      </c>
      <c r="M427" t="s">
        <v>1119</v>
      </c>
      <c r="N427" t="s">
        <v>1120</v>
      </c>
      <c r="O427" t="s">
        <v>1132</v>
      </c>
      <c r="P427" t="s">
        <v>1133</v>
      </c>
      <c r="Q427" t="s">
        <v>1134</v>
      </c>
      <c r="R427" t="s">
        <v>1135</v>
      </c>
      <c r="S427" t="s">
        <v>1136</v>
      </c>
      <c r="T427" t="s">
        <v>1137</v>
      </c>
      <c r="U427" t="s">
        <v>1138</v>
      </c>
    </row>
    <row r="428" spans="1:23" x14ac:dyDescent="0.3">
      <c r="A428" t="s">
        <v>978</v>
      </c>
      <c r="B428" t="s">
        <v>979</v>
      </c>
      <c r="C428" t="s">
        <v>1183</v>
      </c>
      <c r="E428" t="s">
        <v>1184</v>
      </c>
      <c r="G428" t="s">
        <v>1113</v>
      </c>
      <c r="H428" t="s">
        <v>1114</v>
      </c>
      <c r="I428" t="s">
        <v>1115</v>
      </c>
      <c r="J428" t="s">
        <v>1116</v>
      </c>
      <c r="K428" t="s">
        <v>1117</v>
      </c>
      <c r="L428" t="s">
        <v>1118</v>
      </c>
      <c r="M428" t="s">
        <v>1119</v>
      </c>
      <c r="N428" t="s">
        <v>1120</v>
      </c>
      <c r="O428" t="s">
        <v>1121</v>
      </c>
      <c r="P428" t="s">
        <v>1185</v>
      </c>
      <c r="Q428" t="s">
        <v>1186</v>
      </c>
      <c r="R428" t="s">
        <v>1187</v>
      </c>
      <c r="S428" t="s">
        <v>1188</v>
      </c>
      <c r="T428" t="s">
        <v>1189</v>
      </c>
    </row>
    <row r="429" spans="1:23" x14ac:dyDescent="0.3">
      <c r="A429" t="s">
        <v>980</v>
      </c>
      <c r="B429" t="s">
        <v>981</v>
      </c>
      <c r="C429" t="s">
        <v>1721</v>
      </c>
      <c r="E429" t="s">
        <v>1879</v>
      </c>
      <c r="G429" t="s">
        <v>1113</v>
      </c>
      <c r="H429" t="s">
        <v>1114</v>
      </c>
      <c r="I429" t="s">
        <v>1115</v>
      </c>
      <c r="J429" t="s">
        <v>1116</v>
      </c>
      <c r="K429" t="s">
        <v>1117</v>
      </c>
      <c r="L429" t="s">
        <v>1118</v>
      </c>
      <c r="M429" t="s">
        <v>1119</v>
      </c>
      <c r="N429" t="s">
        <v>1120</v>
      </c>
      <c r="O429" t="s">
        <v>1121</v>
      </c>
      <c r="P429" t="s">
        <v>1185</v>
      </c>
      <c r="Q429" t="s">
        <v>1186</v>
      </c>
      <c r="R429" t="s">
        <v>1187</v>
      </c>
      <c r="S429" t="s">
        <v>1531</v>
      </c>
      <c r="T429" t="s">
        <v>1532</v>
      </c>
      <c r="U429" t="s">
        <v>1533</v>
      </c>
    </row>
    <row r="430" spans="1:23" x14ac:dyDescent="0.3">
      <c r="A430" t="s">
        <v>982</v>
      </c>
      <c r="B430" t="s">
        <v>983</v>
      </c>
      <c r="C430" t="s">
        <v>1111</v>
      </c>
      <c r="E430" t="s">
        <v>1194</v>
      </c>
      <c r="G430" t="s">
        <v>1113</v>
      </c>
      <c r="H430" t="s">
        <v>1114</v>
      </c>
      <c r="I430" t="s">
        <v>1115</v>
      </c>
      <c r="J430" t="s">
        <v>1116</v>
      </c>
      <c r="K430" t="s">
        <v>1117</v>
      </c>
      <c r="L430" t="s">
        <v>1118</v>
      </c>
      <c r="M430" t="s">
        <v>1119</v>
      </c>
      <c r="N430" t="s">
        <v>1120</v>
      </c>
      <c r="O430" t="s">
        <v>1121</v>
      </c>
      <c r="P430" t="s">
        <v>1122</v>
      </c>
      <c r="Q430" t="s">
        <v>1123</v>
      </c>
      <c r="R430" t="s">
        <v>1124</v>
      </c>
      <c r="S430" t="s">
        <v>1125</v>
      </c>
      <c r="T430" t="s">
        <v>1126</v>
      </c>
      <c r="U430" t="s">
        <v>1127</v>
      </c>
      <c r="V430" t="s">
        <v>1128</v>
      </c>
      <c r="W430" t="s">
        <v>1129</v>
      </c>
    </row>
    <row r="431" spans="1:23" x14ac:dyDescent="0.3">
      <c r="A431" t="s">
        <v>984</v>
      </c>
      <c r="B431" t="s">
        <v>985</v>
      </c>
      <c r="C431" t="s">
        <v>1783</v>
      </c>
      <c r="E431" t="s">
        <v>1880</v>
      </c>
      <c r="G431" t="s">
        <v>1113</v>
      </c>
      <c r="H431" t="s">
        <v>1114</v>
      </c>
      <c r="I431" t="s">
        <v>1115</v>
      </c>
      <c r="J431" t="s">
        <v>1116</v>
      </c>
      <c r="K431" t="s">
        <v>1117</v>
      </c>
      <c r="L431" t="s">
        <v>1118</v>
      </c>
      <c r="M431" t="s">
        <v>1119</v>
      </c>
      <c r="N431" t="s">
        <v>1120</v>
      </c>
      <c r="O431" t="s">
        <v>1121</v>
      </c>
      <c r="P431" t="s">
        <v>1185</v>
      </c>
      <c r="Q431" t="s">
        <v>1186</v>
      </c>
      <c r="R431" t="s">
        <v>1187</v>
      </c>
      <c r="S431" t="s">
        <v>1188</v>
      </c>
      <c r="T431" t="s">
        <v>1785</v>
      </c>
    </row>
    <row r="432" spans="1:23" x14ac:dyDescent="0.3">
      <c r="A432" t="s">
        <v>986</v>
      </c>
      <c r="B432" t="s">
        <v>987</v>
      </c>
      <c r="C432" t="s">
        <v>1190</v>
      </c>
      <c r="E432" t="s">
        <v>1191</v>
      </c>
      <c r="G432" t="s">
        <v>1113</v>
      </c>
      <c r="H432" t="s">
        <v>1114</v>
      </c>
      <c r="I432" t="s">
        <v>1115</v>
      </c>
      <c r="J432" t="s">
        <v>1116</v>
      </c>
      <c r="K432" t="s">
        <v>1117</v>
      </c>
      <c r="L432" t="s">
        <v>1118</v>
      </c>
      <c r="M432" t="s">
        <v>1119</v>
      </c>
      <c r="N432" t="s">
        <v>1120</v>
      </c>
      <c r="O432" t="s">
        <v>1121</v>
      </c>
      <c r="P432" t="s">
        <v>1122</v>
      </c>
      <c r="Q432" t="s">
        <v>1123</v>
      </c>
      <c r="R432" t="s">
        <v>1124</v>
      </c>
      <c r="S432" t="s">
        <v>1125</v>
      </c>
      <c r="T432" t="s">
        <v>1126</v>
      </c>
      <c r="U432" t="s">
        <v>1127</v>
      </c>
      <c r="V432" t="s">
        <v>1192</v>
      </c>
    </row>
    <row r="433" spans="1:23" x14ac:dyDescent="0.3">
      <c r="A433" t="s">
        <v>988</v>
      </c>
      <c r="B433" t="s">
        <v>989</v>
      </c>
      <c r="C433" t="s">
        <v>1438</v>
      </c>
      <c r="E433" t="s">
        <v>1881</v>
      </c>
      <c r="G433" t="s">
        <v>1113</v>
      </c>
      <c r="H433" t="s">
        <v>1114</v>
      </c>
      <c r="I433" t="s">
        <v>1115</v>
      </c>
      <c r="J433" t="s">
        <v>1116</v>
      </c>
      <c r="K433" t="s">
        <v>1117</v>
      </c>
      <c r="L433" t="s">
        <v>1118</v>
      </c>
      <c r="M433" t="s">
        <v>1252</v>
      </c>
      <c r="N433" t="s">
        <v>1253</v>
      </c>
      <c r="O433" t="s">
        <v>1254</v>
      </c>
      <c r="P433" t="s">
        <v>1440</v>
      </c>
      <c r="Q433" t="s">
        <v>1441</v>
      </c>
      <c r="R433" t="s">
        <v>1442</v>
      </c>
      <c r="S433" t="s">
        <v>1443</v>
      </c>
    </row>
    <row r="434" spans="1:23" x14ac:dyDescent="0.3">
      <c r="A434" t="s">
        <v>990</v>
      </c>
      <c r="B434" t="s">
        <v>991</v>
      </c>
      <c r="C434" t="s">
        <v>1882</v>
      </c>
      <c r="E434" t="s">
        <v>1883</v>
      </c>
      <c r="G434" t="s">
        <v>1113</v>
      </c>
      <c r="H434" t="s">
        <v>1114</v>
      </c>
      <c r="I434" t="s">
        <v>1160</v>
      </c>
      <c r="J434" t="s">
        <v>1197</v>
      </c>
      <c r="K434" t="s">
        <v>1198</v>
      </c>
      <c r="L434" t="s">
        <v>1199</v>
      </c>
      <c r="M434" t="s">
        <v>1200</v>
      </c>
      <c r="N434" t="s">
        <v>1201</v>
      </c>
      <c r="O434" t="s">
        <v>1202</v>
      </c>
      <c r="P434" t="s">
        <v>1203</v>
      </c>
      <c r="Q434" t="s">
        <v>1204</v>
      </c>
      <c r="R434" t="s">
        <v>1205</v>
      </c>
      <c r="S434" t="s">
        <v>1206</v>
      </c>
      <c r="T434" t="s">
        <v>1207</v>
      </c>
      <c r="U434" t="s">
        <v>1884</v>
      </c>
      <c r="V434" t="s">
        <v>1885</v>
      </c>
      <c r="W434" t="s">
        <v>1886</v>
      </c>
    </row>
    <row r="435" spans="1:23" x14ac:dyDescent="0.3">
      <c r="A435" t="s">
        <v>992</v>
      </c>
      <c r="B435" t="s">
        <v>993</v>
      </c>
      <c r="C435" t="s">
        <v>1882</v>
      </c>
      <c r="E435" t="s">
        <v>1887</v>
      </c>
      <c r="G435" t="s">
        <v>1113</v>
      </c>
      <c r="H435" t="s">
        <v>1114</v>
      </c>
      <c r="I435" t="s">
        <v>1160</v>
      </c>
      <c r="J435" t="s">
        <v>1197</v>
      </c>
      <c r="K435" t="s">
        <v>1198</v>
      </c>
      <c r="L435" t="s">
        <v>1199</v>
      </c>
      <c r="M435" t="s">
        <v>1200</v>
      </c>
      <c r="N435" t="s">
        <v>1201</v>
      </c>
      <c r="O435" t="s">
        <v>1202</v>
      </c>
      <c r="P435" t="s">
        <v>1203</v>
      </c>
      <c r="Q435" t="s">
        <v>1204</v>
      </c>
      <c r="R435" t="s">
        <v>1205</v>
      </c>
      <c r="S435" t="s">
        <v>1206</v>
      </c>
      <c r="T435" t="s">
        <v>1207</v>
      </c>
      <c r="U435" t="s">
        <v>1884</v>
      </c>
      <c r="V435" t="s">
        <v>1885</v>
      </c>
      <c r="W435" t="s">
        <v>1886</v>
      </c>
    </row>
    <row r="436" spans="1:23" x14ac:dyDescent="0.3">
      <c r="A436" t="s">
        <v>994</v>
      </c>
      <c r="B436" t="s">
        <v>995</v>
      </c>
      <c r="C436" t="s">
        <v>1882</v>
      </c>
      <c r="E436" t="s">
        <v>1888</v>
      </c>
      <c r="G436" t="s">
        <v>1113</v>
      </c>
      <c r="H436" t="s">
        <v>1114</v>
      </c>
      <c r="I436" t="s">
        <v>1160</v>
      </c>
      <c r="J436" t="s">
        <v>1197</v>
      </c>
      <c r="K436" t="s">
        <v>1198</v>
      </c>
      <c r="L436" t="s">
        <v>1199</v>
      </c>
      <c r="M436" t="s">
        <v>1200</v>
      </c>
      <c r="N436" t="s">
        <v>1201</v>
      </c>
      <c r="O436" t="s">
        <v>1202</v>
      </c>
      <c r="P436" t="s">
        <v>1203</v>
      </c>
      <c r="Q436" t="s">
        <v>1204</v>
      </c>
      <c r="R436" t="s">
        <v>1205</v>
      </c>
      <c r="S436" t="s">
        <v>1206</v>
      </c>
      <c r="T436" t="s">
        <v>1207</v>
      </c>
      <c r="U436" t="s">
        <v>1884</v>
      </c>
      <c r="V436" t="s">
        <v>1885</v>
      </c>
      <c r="W436" t="s">
        <v>1886</v>
      </c>
    </row>
    <row r="437" spans="1:23" x14ac:dyDescent="0.3">
      <c r="A437" t="s">
        <v>996</v>
      </c>
      <c r="B437" t="s">
        <v>997</v>
      </c>
      <c r="C437" t="s">
        <v>1139</v>
      </c>
      <c r="E437" t="s">
        <v>1889</v>
      </c>
      <c r="G437" t="s">
        <v>1113</v>
      </c>
      <c r="H437" t="s">
        <v>1114</v>
      </c>
      <c r="I437" t="s">
        <v>1115</v>
      </c>
      <c r="J437" t="s">
        <v>1116</v>
      </c>
      <c r="K437" t="s">
        <v>1117</v>
      </c>
      <c r="L437" t="s">
        <v>1118</v>
      </c>
      <c r="M437" t="s">
        <v>1141</v>
      </c>
      <c r="N437" t="s">
        <v>1142</v>
      </c>
      <c r="O437" t="s">
        <v>1143</v>
      </c>
      <c r="P437" t="s">
        <v>1144</v>
      </c>
      <c r="Q437" t="s">
        <v>1145</v>
      </c>
      <c r="R437" t="s">
        <v>1146</v>
      </c>
      <c r="S437" t="s">
        <v>1147</v>
      </c>
      <c r="T437" t="s">
        <v>1148</v>
      </c>
    </row>
    <row r="438" spans="1:23" x14ac:dyDescent="0.3">
      <c r="A438" t="s">
        <v>998</v>
      </c>
      <c r="B438" t="s">
        <v>999</v>
      </c>
      <c r="C438" t="s">
        <v>1139</v>
      </c>
      <c r="E438" t="s">
        <v>1889</v>
      </c>
      <c r="G438" t="s">
        <v>1113</v>
      </c>
      <c r="H438" t="s">
        <v>1114</v>
      </c>
      <c r="I438" t="s">
        <v>1115</v>
      </c>
      <c r="J438" t="s">
        <v>1116</v>
      </c>
      <c r="K438" t="s">
        <v>1117</v>
      </c>
      <c r="L438" t="s">
        <v>1118</v>
      </c>
      <c r="M438" t="s">
        <v>1141</v>
      </c>
      <c r="N438" t="s">
        <v>1142</v>
      </c>
      <c r="O438" t="s">
        <v>1143</v>
      </c>
      <c r="P438" t="s">
        <v>1144</v>
      </c>
      <c r="Q438" t="s">
        <v>1145</v>
      </c>
      <c r="R438" t="s">
        <v>1146</v>
      </c>
      <c r="S438" t="s">
        <v>1147</v>
      </c>
      <c r="T438" t="s">
        <v>1148</v>
      </c>
    </row>
    <row r="439" spans="1:23" x14ac:dyDescent="0.3">
      <c r="A439" t="s">
        <v>1000</v>
      </c>
      <c r="B439" t="s">
        <v>1001</v>
      </c>
      <c r="C439" t="s">
        <v>1139</v>
      </c>
      <c r="E439" t="s">
        <v>1889</v>
      </c>
      <c r="G439" t="s">
        <v>1113</v>
      </c>
      <c r="H439" t="s">
        <v>1114</v>
      </c>
      <c r="I439" t="s">
        <v>1115</v>
      </c>
      <c r="J439" t="s">
        <v>1116</v>
      </c>
      <c r="K439" t="s">
        <v>1117</v>
      </c>
      <c r="L439" t="s">
        <v>1118</v>
      </c>
      <c r="M439" t="s">
        <v>1141</v>
      </c>
      <c r="N439" t="s">
        <v>1142</v>
      </c>
      <c r="O439" t="s">
        <v>1143</v>
      </c>
      <c r="P439" t="s">
        <v>1144</v>
      </c>
      <c r="Q439" t="s">
        <v>1145</v>
      </c>
      <c r="R439" t="s">
        <v>1146</v>
      </c>
      <c r="S439" t="s">
        <v>1147</v>
      </c>
      <c r="T439" t="s">
        <v>1148</v>
      </c>
    </row>
    <row r="440" spans="1:23" x14ac:dyDescent="0.3">
      <c r="A440" t="s">
        <v>1002</v>
      </c>
      <c r="B440" t="s">
        <v>1003</v>
      </c>
      <c r="C440" t="s">
        <v>1890</v>
      </c>
      <c r="E440" t="s">
        <v>1891</v>
      </c>
      <c r="G440" t="s">
        <v>1113</v>
      </c>
      <c r="H440" t="s">
        <v>1114</v>
      </c>
      <c r="I440" t="s">
        <v>1160</v>
      </c>
      <c r="J440" t="s">
        <v>1197</v>
      </c>
      <c r="K440" t="s">
        <v>1198</v>
      </c>
      <c r="L440" t="s">
        <v>1199</v>
      </c>
      <c r="M440" t="s">
        <v>1200</v>
      </c>
      <c r="N440" t="s">
        <v>1201</v>
      </c>
      <c r="O440" t="s">
        <v>1202</v>
      </c>
      <c r="P440" t="s">
        <v>1203</v>
      </c>
      <c r="Q440" t="s">
        <v>1214</v>
      </c>
      <c r="R440" t="s">
        <v>1215</v>
      </c>
      <c r="S440" t="s">
        <v>1216</v>
      </c>
      <c r="T440" t="s">
        <v>1217</v>
      </c>
      <c r="U440" t="s">
        <v>1218</v>
      </c>
      <c r="V440" t="s">
        <v>1219</v>
      </c>
    </row>
    <row r="441" spans="1:23" x14ac:dyDescent="0.3">
      <c r="A441" t="s">
        <v>1004</v>
      </c>
      <c r="B441" t="s">
        <v>1005</v>
      </c>
      <c r="C441" t="s">
        <v>1890</v>
      </c>
      <c r="E441" t="s">
        <v>1892</v>
      </c>
      <c r="G441" t="s">
        <v>1113</v>
      </c>
      <c r="H441" t="s">
        <v>1114</v>
      </c>
      <c r="I441" t="s">
        <v>1160</v>
      </c>
      <c r="J441" t="s">
        <v>1197</v>
      </c>
      <c r="K441" t="s">
        <v>1198</v>
      </c>
      <c r="L441" t="s">
        <v>1199</v>
      </c>
      <c r="M441" t="s">
        <v>1200</v>
      </c>
      <c r="N441" t="s">
        <v>1201</v>
      </c>
      <c r="O441" t="s">
        <v>1202</v>
      </c>
      <c r="P441" t="s">
        <v>1203</v>
      </c>
      <c r="Q441" t="s">
        <v>1214</v>
      </c>
      <c r="R441" t="s">
        <v>1215</v>
      </c>
      <c r="S441" t="s">
        <v>1216</v>
      </c>
      <c r="T441" t="s">
        <v>1217</v>
      </c>
      <c r="U441" t="s">
        <v>1218</v>
      </c>
      <c r="V441" t="s">
        <v>1219</v>
      </c>
    </row>
    <row r="442" spans="1:23" x14ac:dyDescent="0.3">
      <c r="A442" t="s">
        <v>1006</v>
      </c>
      <c r="B442" t="s">
        <v>1007</v>
      </c>
      <c r="C442" t="s">
        <v>1890</v>
      </c>
      <c r="E442" t="s">
        <v>1893</v>
      </c>
      <c r="G442" t="s">
        <v>1113</v>
      </c>
      <c r="H442" t="s">
        <v>1114</v>
      </c>
      <c r="I442" t="s">
        <v>1160</v>
      </c>
      <c r="J442" t="s">
        <v>1197</v>
      </c>
      <c r="K442" t="s">
        <v>1198</v>
      </c>
      <c r="L442" t="s">
        <v>1199</v>
      </c>
      <c r="M442" t="s">
        <v>1200</v>
      </c>
      <c r="N442" t="s">
        <v>1201</v>
      </c>
      <c r="O442" t="s">
        <v>1202</v>
      </c>
      <c r="P442" t="s">
        <v>1203</v>
      </c>
      <c r="Q442" t="s">
        <v>1214</v>
      </c>
      <c r="R442" t="s">
        <v>1215</v>
      </c>
      <c r="S442" t="s">
        <v>1216</v>
      </c>
      <c r="T442" t="s">
        <v>1217</v>
      </c>
      <c r="U442" t="s">
        <v>1218</v>
      </c>
      <c r="V442" t="s">
        <v>1219</v>
      </c>
    </row>
    <row r="443" spans="1:23" x14ac:dyDescent="0.3">
      <c r="A443" t="s">
        <v>1008</v>
      </c>
      <c r="B443" t="s">
        <v>1009</v>
      </c>
      <c r="C443" t="s">
        <v>1130</v>
      </c>
      <c r="E443" t="s">
        <v>1894</v>
      </c>
      <c r="G443" t="s">
        <v>1113</v>
      </c>
      <c r="H443" t="s">
        <v>1114</v>
      </c>
      <c r="I443" t="s">
        <v>1115</v>
      </c>
      <c r="J443" t="s">
        <v>1116</v>
      </c>
      <c r="K443" t="s">
        <v>1117</v>
      </c>
      <c r="L443" t="s">
        <v>1118</v>
      </c>
      <c r="M443" t="s">
        <v>1119</v>
      </c>
      <c r="N443" t="s">
        <v>1120</v>
      </c>
      <c r="O443" t="s">
        <v>1132</v>
      </c>
      <c r="P443" t="s">
        <v>1133</v>
      </c>
      <c r="Q443" t="s">
        <v>1134</v>
      </c>
      <c r="R443" t="s">
        <v>1135</v>
      </c>
      <c r="S443" t="s">
        <v>1136</v>
      </c>
      <c r="T443" t="s">
        <v>1137</v>
      </c>
      <c r="U443" t="s">
        <v>1138</v>
      </c>
    </row>
    <row r="444" spans="1:23" x14ac:dyDescent="0.3">
      <c r="A444" t="s">
        <v>1010</v>
      </c>
      <c r="B444" t="s">
        <v>1011</v>
      </c>
      <c r="C444" t="s">
        <v>1895</v>
      </c>
      <c r="E444" t="s">
        <v>1896</v>
      </c>
      <c r="G444" t="s">
        <v>1113</v>
      </c>
      <c r="H444" t="s">
        <v>1114</v>
      </c>
      <c r="I444" t="s">
        <v>1115</v>
      </c>
      <c r="J444" t="s">
        <v>1116</v>
      </c>
      <c r="K444" t="s">
        <v>1117</v>
      </c>
      <c r="L444" t="s">
        <v>1118</v>
      </c>
      <c r="M444" t="s">
        <v>1141</v>
      </c>
      <c r="N444" t="s">
        <v>1142</v>
      </c>
      <c r="O444" t="s">
        <v>1143</v>
      </c>
      <c r="P444" t="s">
        <v>1144</v>
      </c>
      <c r="Q444" t="s">
        <v>1145</v>
      </c>
      <c r="R444" t="s">
        <v>1146</v>
      </c>
      <c r="S444" t="s">
        <v>1147</v>
      </c>
      <c r="T444" t="s">
        <v>1897</v>
      </c>
    </row>
    <row r="445" spans="1:23" x14ac:dyDescent="0.3">
      <c r="A445" t="s">
        <v>1012</v>
      </c>
      <c r="B445" t="s">
        <v>1013</v>
      </c>
      <c r="C445" t="s">
        <v>1111</v>
      </c>
      <c r="E445" t="s">
        <v>1898</v>
      </c>
      <c r="G445" t="s">
        <v>1113</v>
      </c>
      <c r="H445" t="s">
        <v>1114</v>
      </c>
      <c r="I445" t="s">
        <v>1115</v>
      </c>
      <c r="J445" t="s">
        <v>1116</v>
      </c>
      <c r="K445" t="s">
        <v>1117</v>
      </c>
      <c r="L445" t="s">
        <v>1118</v>
      </c>
      <c r="M445" t="s">
        <v>1119</v>
      </c>
      <c r="N445" t="s">
        <v>1120</v>
      </c>
      <c r="O445" t="s">
        <v>1121</v>
      </c>
      <c r="P445" t="s">
        <v>1122</v>
      </c>
      <c r="Q445" t="s">
        <v>1123</v>
      </c>
      <c r="R445" t="s">
        <v>1124</v>
      </c>
      <c r="S445" t="s">
        <v>1125</v>
      </c>
      <c r="T445" t="s">
        <v>1126</v>
      </c>
      <c r="U445" t="s">
        <v>1127</v>
      </c>
      <c r="V445" t="s">
        <v>1128</v>
      </c>
      <c r="W445" t="s">
        <v>1129</v>
      </c>
    </row>
    <row r="446" spans="1:23" x14ac:dyDescent="0.3">
      <c r="A446" t="s">
        <v>1014</v>
      </c>
      <c r="B446" t="s">
        <v>1015</v>
      </c>
      <c r="C446" t="s">
        <v>1721</v>
      </c>
      <c r="E446" t="s">
        <v>1899</v>
      </c>
      <c r="G446" t="s">
        <v>1113</v>
      </c>
      <c r="H446" t="s">
        <v>1114</v>
      </c>
      <c r="I446" t="s">
        <v>1115</v>
      </c>
      <c r="J446" t="s">
        <v>1116</v>
      </c>
      <c r="K446" t="s">
        <v>1117</v>
      </c>
      <c r="L446" t="s">
        <v>1118</v>
      </c>
      <c r="M446" t="s">
        <v>1119</v>
      </c>
      <c r="N446" t="s">
        <v>1120</v>
      </c>
      <c r="O446" t="s">
        <v>1121</v>
      </c>
      <c r="P446" t="s">
        <v>1185</v>
      </c>
      <c r="Q446" t="s">
        <v>1186</v>
      </c>
      <c r="R446" t="s">
        <v>1187</v>
      </c>
      <c r="S446" t="s">
        <v>1531</v>
      </c>
      <c r="T446" t="s">
        <v>1532</v>
      </c>
      <c r="U446" t="s">
        <v>1533</v>
      </c>
    </row>
    <row r="447" spans="1:23" x14ac:dyDescent="0.3">
      <c r="A447" t="s">
        <v>1016</v>
      </c>
      <c r="B447" t="s">
        <v>1017</v>
      </c>
      <c r="C447" t="s">
        <v>1721</v>
      </c>
      <c r="E447" t="s">
        <v>1900</v>
      </c>
      <c r="G447" t="s">
        <v>1113</v>
      </c>
      <c r="H447" t="s">
        <v>1114</v>
      </c>
      <c r="I447" t="s">
        <v>1115</v>
      </c>
      <c r="J447" t="s">
        <v>1116</v>
      </c>
      <c r="K447" t="s">
        <v>1117</v>
      </c>
      <c r="L447" t="s">
        <v>1118</v>
      </c>
      <c r="M447" t="s">
        <v>1119</v>
      </c>
      <c r="N447" t="s">
        <v>1120</v>
      </c>
      <c r="O447" t="s">
        <v>1121</v>
      </c>
      <c r="P447" t="s">
        <v>1185</v>
      </c>
      <c r="Q447" t="s">
        <v>1186</v>
      </c>
      <c r="R447" t="s">
        <v>1187</v>
      </c>
      <c r="S447" t="s">
        <v>1531</v>
      </c>
      <c r="T447" t="s">
        <v>1532</v>
      </c>
      <c r="U447" t="s">
        <v>1533</v>
      </c>
    </row>
    <row r="448" spans="1:23" x14ac:dyDescent="0.3">
      <c r="A448" t="s">
        <v>1018</v>
      </c>
      <c r="B448" t="s">
        <v>1019</v>
      </c>
      <c r="C448" t="s">
        <v>1721</v>
      </c>
      <c r="E448" t="s">
        <v>1901</v>
      </c>
      <c r="G448" t="s">
        <v>1113</v>
      </c>
      <c r="H448" t="s">
        <v>1114</v>
      </c>
      <c r="I448" t="s">
        <v>1115</v>
      </c>
      <c r="J448" t="s">
        <v>1116</v>
      </c>
      <c r="K448" t="s">
        <v>1117</v>
      </c>
      <c r="L448" t="s">
        <v>1118</v>
      </c>
      <c r="M448" t="s">
        <v>1119</v>
      </c>
      <c r="N448" t="s">
        <v>1120</v>
      </c>
      <c r="O448" t="s">
        <v>1121</v>
      </c>
      <c r="P448" t="s">
        <v>1185</v>
      </c>
      <c r="Q448" t="s">
        <v>1186</v>
      </c>
      <c r="R448" t="s">
        <v>1187</v>
      </c>
      <c r="S448" t="s">
        <v>1531</v>
      </c>
      <c r="T448" t="s">
        <v>1532</v>
      </c>
      <c r="U448" t="s">
        <v>1533</v>
      </c>
    </row>
    <row r="449" spans="1:22" x14ac:dyDescent="0.3">
      <c r="A449" t="s">
        <v>1020</v>
      </c>
      <c r="B449" t="s">
        <v>1021</v>
      </c>
      <c r="C449" t="s">
        <v>1841</v>
      </c>
      <c r="E449" t="s">
        <v>1902</v>
      </c>
      <c r="G449" t="s">
        <v>1113</v>
      </c>
      <c r="H449" t="s">
        <v>1114</v>
      </c>
      <c r="I449" t="s">
        <v>1115</v>
      </c>
      <c r="J449" t="s">
        <v>1116</v>
      </c>
      <c r="K449" t="s">
        <v>1117</v>
      </c>
      <c r="L449" t="s">
        <v>1118</v>
      </c>
      <c r="M449" t="s">
        <v>1252</v>
      </c>
      <c r="N449" t="s">
        <v>1253</v>
      </c>
      <c r="O449" t="s">
        <v>1254</v>
      </c>
      <c r="P449" t="s">
        <v>1652</v>
      </c>
      <c r="Q449" t="s">
        <v>1653</v>
      </c>
      <c r="R449" t="s">
        <v>1654</v>
      </c>
      <c r="S449" t="s">
        <v>1797</v>
      </c>
      <c r="T449" t="s">
        <v>1798</v>
      </c>
      <c r="U449" t="s">
        <v>1799</v>
      </c>
      <c r="V449" t="s">
        <v>1843</v>
      </c>
    </row>
    <row r="450" spans="1:22" x14ac:dyDescent="0.3">
      <c r="A450" t="s">
        <v>1022</v>
      </c>
      <c r="B450" t="s">
        <v>1023</v>
      </c>
      <c r="C450" t="s">
        <v>1841</v>
      </c>
      <c r="E450" t="s">
        <v>1902</v>
      </c>
      <c r="G450" t="s">
        <v>1113</v>
      </c>
      <c r="H450" t="s">
        <v>1114</v>
      </c>
      <c r="I450" t="s">
        <v>1115</v>
      </c>
      <c r="J450" t="s">
        <v>1116</v>
      </c>
      <c r="K450" t="s">
        <v>1117</v>
      </c>
      <c r="L450" t="s">
        <v>1118</v>
      </c>
      <c r="M450" t="s">
        <v>1252</v>
      </c>
      <c r="N450" t="s">
        <v>1253</v>
      </c>
      <c r="O450" t="s">
        <v>1254</v>
      </c>
      <c r="P450" t="s">
        <v>1652</v>
      </c>
      <c r="Q450" t="s">
        <v>1653</v>
      </c>
      <c r="R450" t="s">
        <v>1654</v>
      </c>
      <c r="S450" t="s">
        <v>1797</v>
      </c>
      <c r="T450" t="s">
        <v>1798</v>
      </c>
      <c r="U450" t="s">
        <v>1799</v>
      </c>
      <c r="V450" t="s">
        <v>1843</v>
      </c>
    </row>
    <row r="451" spans="1:22" x14ac:dyDescent="0.3">
      <c r="A451" t="s">
        <v>1024</v>
      </c>
      <c r="B451" t="s">
        <v>1025</v>
      </c>
      <c r="C451" t="s">
        <v>1841</v>
      </c>
      <c r="E451" t="s">
        <v>1902</v>
      </c>
      <c r="G451" t="s">
        <v>1113</v>
      </c>
      <c r="H451" t="s">
        <v>1114</v>
      </c>
      <c r="I451" t="s">
        <v>1115</v>
      </c>
      <c r="J451" t="s">
        <v>1116</v>
      </c>
      <c r="K451" t="s">
        <v>1117</v>
      </c>
      <c r="L451" t="s">
        <v>1118</v>
      </c>
      <c r="M451" t="s">
        <v>1252</v>
      </c>
      <c r="N451" t="s">
        <v>1253</v>
      </c>
      <c r="O451" t="s">
        <v>1254</v>
      </c>
      <c r="P451" t="s">
        <v>1652</v>
      </c>
      <c r="Q451" t="s">
        <v>1653</v>
      </c>
      <c r="R451" t="s">
        <v>1654</v>
      </c>
      <c r="S451" t="s">
        <v>1797</v>
      </c>
      <c r="T451" t="s">
        <v>1798</v>
      </c>
      <c r="U451" t="s">
        <v>1799</v>
      </c>
      <c r="V451" t="s">
        <v>1843</v>
      </c>
    </row>
    <row r="452" spans="1:22" x14ac:dyDescent="0.3">
      <c r="A452" t="s">
        <v>1026</v>
      </c>
      <c r="B452" t="s">
        <v>1027</v>
      </c>
      <c r="C452" t="s">
        <v>1841</v>
      </c>
      <c r="E452" t="s">
        <v>1902</v>
      </c>
      <c r="G452" t="s">
        <v>1113</v>
      </c>
      <c r="H452" t="s">
        <v>1114</v>
      </c>
      <c r="I452" t="s">
        <v>1115</v>
      </c>
      <c r="J452" t="s">
        <v>1116</v>
      </c>
      <c r="K452" t="s">
        <v>1117</v>
      </c>
      <c r="L452" t="s">
        <v>1118</v>
      </c>
      <c r="M452" t="s">
        <v>1252</v>
      </c>
      <c r="N452" t="s">
        <v>1253</v>
      </c>
      <c r="O452" t="s">
        <v>1254</v>
      </c>
      <c r="P452" t="s">
        <v>1652</v>
      </c>
      <c r="Q452" t="s">
        <v>1653</v>
      </c>
      <c r="R452" t="s">
        <v>1654</v>
      </c>
      <c r="S452" t="s">
        <v>1797</v>
      </c>
      <c r="T452" t="s">
        <v>1798</v>
      </c>
      <c r="U452" t="s">
        <v>1799</v>
      </c>
      <c r="V452" t="s">
        <v>1843</v>
      </c>
    </row>
    <row r="453" spans="1:22" x14ac:dyDescent="0.3">
      <c r="A453" t="s">
        <v>1028</v>
      </c>
      <c r="B453" t="s">
        <v>1029</v>
      </c>
      <c r="C453" t="s">
        <v>1841</v>
      </c>
      <c r="E453" t="s">
        <v>1902</v>
      </c>
      <c r="G453" t="s">
        <v>1113</v>
      </c>
      <c r="H453" t="s">
        <v>1114</v>
      </c>
      <c r="I453" t="s">
        <v>1115</v>
      </c>
      <c r="J453" t="s">
        <v>1116</v>
      </c>
      <c r="K453" t="s">
        <v>1117</v>
      </c>
      <c r="L453" t="s">
        <v>1118</v>
      </c>
      <c r="M453" t="s">
        <v>1252</v>
      </c>
      <c r="N453" t="s">
        <v>1253</v>
      </c>
      <c r="O453" t="s">
        <v>1254</v>
      </c>
      <c r="P453" t="s">
        <v>1652</v>
      </c>
      <c r="Q453" t="s">
        <v>1653</v>
      </c>
      <c r="R453" t="s">
        <v>1654</v>
      </c>
      <c r="S453" t="s">
        <v>1797</v>
      </c>
      <c r="T453" t="s">
        <v>1798</v>
      </c>
      <c r="U453" t="s">
        <v>1799</v>
      </c>
      <c r="V453" t="s">
        <v>1843</v>
      </c>
    </row>
    <row r="454" spans="1:22" x14ac:dyDescent="0.3">
      <c r="A454" t="s">
        <v>1034</v>
      </c>
      <c r="B454" t="s">
        <v>1035</v>
      </c>
      <c r="C454" t="s">
        <v>1841</v>
      </c>
      <c r="E454" t="s">
        <v>1902</v>
      </c>
      <c r="G454" t="s">
        <v>1113</v>
      </c>
      <c r="H454" t="s">
        <v>1114</v>
      </c>
      <c r="I454" t="s">
        <v>1115</v>
      </c>
      <c r="J454" t="s">
        <v>1116</v>
      </c>
      <c r="K454" t="s">
        <v>1117</v>
      </c>
      <c r="L454" t="s">
        <v>1118</v>
      </c>
      <c r="M454" t="s">
        <v>1252</v>
      </c>
      <c r="N454" t="s">
        <v>1253</v>
      </c>
      <c r="O454" t="s">
        <v>1254</v>
      </c>
      <c r="P454" t="s">
        <v>1652</v>
      </c>
      <c r="Q454" t="s">
        <v>1653</v>
      </c>
      <c r="R454" t="s">
        <v>1654</v>
      </c>
      <c r="S454" t="s">
        <v>1797</v>
      </c>
      <c r="T454" t="s">
        <v>1798</v>
      </c>
      <c r="U454" t="s">
        <v>1799</v>
      </c>
      <c r="V454" t="s">
        <v>1843</v>
      </c>
    </row>
    <row r="455" spans="1:22" x14ac:dyDescent="0.3">
      <c r="A455" t="s">
        <v>1036</v>
      </c>
      <c r="B455" t="s">
        <v>1037</v>
      </c>
      <c r="C455" t="s">
        <v>1841</v>
      </c>
      <c r="E455" t="s">
        <v>1902</v>
      </c>
      <c r="G455" t="s">
        <v>1113</v>
      </c>
      <c r="H455" t="s">
        <v>1114</v>
      </c>
      <c r="I455" t="s">
        <v>1115</v>
      </c>
      <c r="J455" t="s">
        <v>1116</v>
      </c>
      <c r="K455" t="s">
        <v>1117</v>
      </c>
      <c r="L455" t="s">
        <v>1118</v>
      </c>
      <c r="M455" t="s">
        <v>1252</v>
      </c>
      <c r="N455" t="s">
        <v>1253</v>
      </c>
      <c r="O455" t="s">
        <v>1254</v>
      </c>
      <c r="P455" t="s">
        <v>1652</v>
      </c>
      <c r="Q455" t="s">
        <v>1653</v>
      </c>
      <c r="R455" t="s">
        <v>1654</v>
      </c>
      <c r="S455" t="s">
        <v>1797</v>
      </c>
      <c r="T455" t="s">
        <v>1798</v>
      </c>
      <c r="U455" t="s">
        <v>1799</v>
      </c>
      <c r="V455" t="s">
        <v>1843</v>
      </c>
    </row>
    <row r="456" spans="1:22" x14ac:dyDescent="0.3">
      <c r="A456" t="s">
        <v>1038</v>
      </c>
      <c r="B456" t="s">
        <v>1039</v>
      </c>
      <c r="C456" t="s">
        <v>1183</v>
      </c>
      <c r="E456" t="s">
        <v>1903</v>
      </c>
      <c r="G456" t="s">
        <v>1113</v>
      </c>
      <c r="H456" t="s">
        <v>1114</v>
      </c>
      <c r="I456" t="s">
        <v>1115</v>
      </c>
      <c r="J456" t="s">
        <v>1116</v>
      </c>
      <c r="K456" t="s">
        <v>1117</v>
      </c>
      <c r="L456" t="s">
        <v>1118</v>
      </c>
      <c r="M456" t="s">
        <v>1119</v>
      </c>
      <c r="N456" t="s">
        <v>1120</v>
      </c>
      <c r="O456" t="s">
        <v>1121</v>
      </c>
      <c r="P456" t="s">
        <v>1185</v>
      </c>
      <c r="Q456" t="s">
        <v>1186</v>
      </c>
      <c r="R456" t="s">
        <v>1187</v>
      </c>
      <c r="S456" t="s">
        <v>1188</v>
      </c>
      <c r="T456" t="s">
        <v>1189</v>
      </c>
    </row>
    <row r="457" spans="1:22" x14ac:dyDescent="0.3">
      <c r="A457" t="s">
        <v>1040</v>
      </c>
      <c r="B457" t="s">
        <v>1041</v>
      </c>
      <c r="C457" t="s">
        <v>1438</v>
      </c>
      <c r="E457" t="s">
        <v>1904</v>
      </c>
      <c r="G457" t="s">
        <v>1113</v>
      </c>
      <c r="H457" t="s">
        <v>1114</v>
      </c>
      <c r="I457" t="s">
        <v>1115</v>
      </c>
      <c r="J457" t="s">
        <v>1116</v>
      </c>
      <c r="K457" t="s">
        <v>1117</v>
      </c>
      <c r="L457" t="s">
        <v>1118</v>
      </c>
      <c r="M457" t="s">
        <v>1252</v>
      </c>
      <c r="N457" t="s">
        <v>1253</v>
      </c>
      <c r="O457" t="s">
        <v>1254</v>
      </c>
      <c r="P457" t="s">
        <v>1440</v>
      </c>
      <c r="Q457" t="s">
        <v>1441</v>
      </c>
      <c r="R457" t="s">
        <v>1442</v>
      </c>
      <c r="S457" t="s">
        <v>1443</v>
      </c>
    </row>
    <row r="458" spans="1:22" x14ac:dyDescent="0.3">
      <c r="A458" t="s">
        <v>1042</v>
      </c>
      <c r="B458" t="s">
        <v>1043</v>
      </c>
      <c r="C458" t="s">
        <v>1130</v>
      </c>
      <c r="E458" t="s">
        <v>1905</v>
      </c>
      <c r="G458" t="s">
        <v>1113</v>
      </c>
      <c r="H458" t="s">
        <v>1114</v>
      </c>
      <c r="I458" t="s">
        <v>1115</v>
      </c>
      <c r="J458" t="s">
        <v>1116</v>
      </c>
      <c r="K458" t="s">
        <v>1117</v>
      </c>
      <c r="L458" t="s">
        <v>1118</v>
      </c>
      <c r="M458" t="s">
        <v>1119</v>
      </c>
      <c r="N458" t="s">
        <v>1120</v>
      </c>
      <c r="O458" t="s">
        <v>1132</v>
      </c>
      <c r="P458" t="s">
        <v>1133</v>
      </c>
      <c r="Q458" t="s">
        <v>1134</v>
      </c>
      <c r="R458" t="s">
        <v>1135</v>
      </c>
      <c r="S458" t="s">
        <v>1136</v>
      </c>
      <c r="T458" t="s">
        <v>1137</v>
      </c>
      <c r="U458" t="s">
        <v>1138</v>
      </c>
    </row>
    <row r="459" spans="1:22" x14ac:dyDescent="0.3">
      <c r="A459" t="s">
        <v>1044</v>
      </c>
      <c r="B459" t="s">
        <v>1045</v>
      </c>
      <c r="C459" t="s">
        <v>1293</v>
      </c>
      <c r="E459" t="s">
        <v>1906</v>
      </c>
      <c r="G459" t="s">
        <v>1113</v>
      </c>
      <c r="H459" t="s">
        <v>1114</v>
      </c>
      <c r="I459" t="s">
        <v>1295</v>
      </c>
      <c r="J459" t="s">
        <v>1296</v>
      </c>
      <c r="K459" t="s">
        <v>1297</v>
      </c>
      <c r="L459" t="s">
        <v>1298</v>
      </c>
      <c r="M459" t="s">
        <v>1299</v>
      </c>
      <c r="N459" t="s">
        <v>1300</v>
      </c>
      <c r="O459" t="s">
        <v>1301</v>
      </c>
    </row>
    <row r="460" spans="1:22" x14ac:dyDescent="0.3">
      <c r="A460" t="s">
        <v>1046</v>
      </c>
      <c r="B460" t="s">
        <v>1047</v>
      </c>
      <c r="C460" t="s">
        <v>1293</v>
      </c>
      <c r="E460" t="s">
        <v>1907</v>
      </c>
      <c r="G460" t="s">
        <v>1113</v>
      </c>
      <c r="H460" t="s">
        <v>1114</v>
      </c>
      <c r="I460" t="s">
        <v>1295</v>
      </c>
      <c r="J460" t="s">
        <v>1296</v>
      </c>
      <c r="K460" t="s">
        <v>1297</v>
      </c>
      <c r="L460" t="s">
        <v>1298</v>
      </c>
      <c r="M460" t="s">
        <v>1299</v>
      </c>
      <c r="N460" t="s">
        <v>1300</v>
      </c>
      <c r="O460" t="s">
        <v>1301</v>
      </c>
    </row>
    <row r="461" spans="1:22" x14ac:dyDescent="0.3">
      <c r="A461" t="s">
        <v>1048</v>
      </c>
      <c r="B461" t="s">
        <v>1049</v>
      </c>
      <c r="C461" t="s">
        <v>1139</v>
      </c>
      <c r="E461" t="s">
        <v>1908</v>
      </c>
      <c r="G461" t="s">
        <v>1113</v>
      </c>
      <c r="H461" t="s">
        <v>1114</v>
      </c>
      <c r="I461" t="s">
        <v>1115</v>
      </c>
      <c r="J461" t="s">
        <v>1116</v>
      </c>
      <c r="K461" t="s">
        <v>1117</v>
      </c>
      <c r="L461" t="s">
        <v>1118</v>
      </c>
      <c r="M461" t="s">
        <v>1141</v>
      </c>
      <c r="N461" t="s">
        <v>1142</v>
      </c>
      <c r="O461" t="s">
        <v>1143</v>
      </c>
      <c r="P461" t="s">
        <v>1144</v>
      </c>
      <c r="Q461" t="s">
        <v>1145</v>
      </c>
      <c r="R461" t="s">
        <v>1146</v>
      </c>
      <c r="S461" t="s">
        <v>1147</v>
      </c>
      <c r="T461" t="s">
        <v>1148</v>
      </c>
    </row>
    <row r="462" spans="1:22" x14ac:dyDescent="0.3">
      <c r="A462" t="s">
        <v>1050</v>
      </c>
      <c r="B462" t="s">
        <v>1051</v>
      </c>
      <c r="C462" t="s">
        <v>1783</v>
      </c>
      <c r="E462" t="s">
        <v>1909</v>
      </c>
      <c r="G462" t="s">
        <v>1113</v>
      </c>
      <c r="H462" t="s">
        <v>1114</v>
      </c>
      <c r="I462" t="s">
        <v>1115</v>
      </c>
      <c r="J462" t="s">
        <v>1116</v>
      </c>
      <c r="K462" t="s">
        <v>1117</v>
      </c>
      <c r="L462" t="s">
        <v>1118</v>
      </c>
      <c r="M462" t="s">
        <v>1119</v>
      </c>
      <c r="N462" t="s">
        <v>1120</v>
      </c>
      <c r="O462" t="s">
        <v>1121</v>
      </c>
      <c r="P462" t="s">
        <v>1185</v>
      </c>
      <c r="Q462" t="s">
        <v>1186</v>
      </c>
      <c r="R462" t="s">
        <v>1187</v>
      </c>
      <c r="S462" t="s">
        <v>1188</v>
      </c>
      <c r="T462" t="s">
        <v>1785</v>
      </c>
    </row>
    <row r="463" spans="1:22" x14ac:dyDescent="0.3">
      <c r="A463" t="s">
        <v>1052</v>
      </c>
      <c r="B463" t="s">
        <v>1053</v>
      </c>
      <c r="C463" t="s">
        <v>1783</v>
      </c>
      <c r="E463" t="s">
        <v>1910</v>
      </c>
      <c r="G463" t="s">
        <v>1113</v>
      </c>
      <c r="H463" t="s">
        <v>1114</v>
      </c>
      <c r="I463" t="s">
        <v>1115</v>
      </c>
      <c r="J463" t="s">
        <v>1116</v>
      </c>
      <c r="K463" t="s">
        <v>1117</v>
      </c>
      <c r="L463" t="s">
        <v>1118</v>
      </c>
      <c r="M463" t="s">
        <v>1119</v>
      </c>
      <c r="N463" t="s">
        <v>1120</v>
      </c>
      <c r="O463" t="s">
        <v>1121</v>
      </c>
      <c r="P463" t="s">
        <v>1185</v>
      </c>
      <c r="Q463" t="s">
        <v>1186</v>
      </c>
      <c r="R463" t="s">
        <v>1187</v>
      </c>
      <c r="S463" t="s">
        <v>1188</v>
      </c>
      <c r="T463" t="s">
        <v>1785</v>
      </c>
    </row>
    <row r="464" spans="1:22" x14ac:dyDescent="0.3">
      <c r="A464" t="s">
        <v>1054</v>
      </c>
      <c r="B464" t="s">
        <v>1055</v>
      </c>
      <c r="C464" t="s">
        <v>1438</v>
      </c>
      <c r="E464" t="s">
        <v>1911</v>
      </c>
      <c r="G464" t="s">
        <v>1113</v>
      </c>
      <c r="H464" t="s">
        <v>1114</v>
      </c>
      <c r="I464" t="s">
        <v>1115</v>
      </c>
      <c r="J464" t="s">
        <v>1116</v>
      </c>
      <c r="K464" t="s">
        <v>1117</v>
      </c>
      <c r="L464" t="s">
        <v>1118</v>
      </c>
      <c r="M464" t="s">
        <v>1252</v>
      </c>
      <c r="N464" t="s">
        <v>1253</v>
      </c>
      <c r="O464" t="s">
        <v>1254</v>
      </c>
      <c r="P464" t="s">
        <v>1440</v>
      </c>
      <c r="Q464" t="s">
        <v>1441</v>
      </c>
      <c r="R464" t="s">
        <v>1442</v>
      </c>
      <c r="S464" t="s">
        <v>1443</v>
      </c>
    </row>
    <row r="465" spans="1:23" x14ac:dyDescent="0.3">
      <c r="A465" t="s">
        <v>1056</v>
      </c>
      <c r="B465" t="s">
        <v>1057</v>
      </c>
      <c r="C465" t="s">
        <v>1190</v>
      </c>
      <c r="E465" t="s">
        <v>1912</v>
      </c>
      <c r="G465" t="s">
        <v>1113</v>
      </c>
      <c r="H465" t="s">
        <v>1114</v>
      </c>
      <c r="I465" t="s">
        <v>1115</v>
      </c>
      <c r="J465" t="s">
        <v>1116</v>
      </c>
      <c r="K465" t="s">
        <v>1117</v>
      </c>
      <c r="L465" t="s">
        <v>1118</v>
      </c>
      <c r="M465" t="s">
        <v>1119</v>
      </c>
      <c r="N465" t="s">
        <v>1120</v>
      </c>
      <c r="O465" t="s">
        <v>1121</v>
      </c>
      <c r="P465" t="s">
        <v>1122</v>
      </c>
      <c r="Q465" t="s">
        <v>1123</v>
      </c>
      <c r="R465" t="s">
        <v>1124</v>
      </c>
      <c r="S465" t="s">
        <v>1125</v>
      </c>
      <c r="T465" t="s">
        <v>1126</v>
      </c>
      <c r="U465" t="s">
        <v>1127</v>
      </c>
      <c r="V465" t="s">
        <v>1192</v>
      </c>
    </row>
    <row r="466" spans="1:23" x14ac:dyDescent="0.3">
      <c r="A466" t="s">
        <v>1058</v>
      </c>
      <c r="B466" t="s">
        <v>1059</v>
      </c>
      <c r="C466" t="s">
        <v>1438</v>
      </c>
      <c r="E466" t="s">
        <v>1913</v>
      </c>
      <c r="G466" t="s">
        <v>1113</v>
      </c>
      <c r="H466" t="s">
        <v>1114</v>
      </c>
      <c r="I466" t="s">
        <v>1115</v>
      </c>
      <c r="J466" t="s">
        <v>1116</v>
      </c>
      <c r="K466" t="s">
        <v>1117</v>
      </c>
      <c r="L466" t="s">
        <v>1118</v>
      </c>
      <c r="M466" t="s">
        <v>1252</v>
      </c>
      <c r="N466" t="s">
        <v>1253</v>
      </c>
      <c r="O466" t="s">
        <v>1254</v>
      </c>
      <c r="P466" t="s">
        <v>1440</v>
      </c>
      <c r="Q466" t="s">
        <v>1441</v>
      </c>
      <c r="R466" t="s">
        <v>1442</v>
      </c>
      <c r="S466" t="s">
        <v>1443</v>
      </c>
    </row>
    <row r="467" spans="1:23" x14ac:dyDescent="0.3">
      <c r="A467" t="s">
        <v>1060</v>
      </c>
      <c r="B467" t="s">
        <v>1061</v>
      </c>
      <c r="C467" t="s">
        <v>1190</v>
      </c>
      <c r="E467" t="s">
        <v>1914</v>
      </c>
      <c r="G467" t="s">
        <v>1113</v>
      </c>
      <c r="H467" t="s">
        <v>1114</v>
      </c>
      <c r="I467" t="s">
        <v>1115</v>
      </c>
      <c r="J467" t="s">
        <v>1116</v>
      </c>
      <c r="K467" t="s">
        <v>1117</v>
      </c>
      <c r="L467" t="s">
        <v>1118</v>
      </c>
      <c r="M467" t="s">
        <v>1119</v>
      </c>
      <c r="N467" t="s">
        <v>1120</v>
      </c>
      <c r="O467" t="s">
        <v>1121</v>
      </c>
      <c r="P467" t="s">
        <v>1122</v>
      </c>
      <c r="Q467" t="s">
        <v>1123</v>
      </c>
      <c r="R467" t="s">
        <v>1124</v>
      </c>
      <c r="S467" t="s">
        <v>1125</v>
      </c>
      <c r="T467" t="s">
        <v>1126</v>
      </c>
      <c r="U467" t="s">
        <v>1127</v>
      </c>
      <c r="V467" t="s">
        <v>1192</v>
      </c>
    </row>
    <row r="468" spans="1:23" x14ac:dyDescent="0.3">
      <c r="A468" t="s">
        <v>1062</v>
      </c>
      <c r="B468" t="s">
        <v>1063</v>
      </c>
      <c r="C468" t="s">
        <v>1183</v>
      </c>
      <c r="E468" t="s">
        <v>1915</v>
      </c>
      <c r="G468" t="s">
        <v>1113</v>
      </c>
      <c r="H468" t="s">
        <v>1114</v>
      </c>
      <c r="I468" t="s">
        <v>1115</v>
      </c>
      <c r="J468" t="s">
        <v>1116</v>
      </c>
      <c r="K468" t="s">
        <v>1117</v>
      </c>
      <c r="L468" t="s">
        <v>1118</v>
      </c>
      <c r="M468" t="s">
        <v>1119</v>
      </c>
      <c r="N468" t="s">
        <v>1120</v>
      </c>
      <c r="O468" t="s">
        <v>1121</v>
      </c>
      <c r="P468" t="s">
        <v>1185</v>
      </c>
      <c r="Q468" t="s">
        <v>1186</v>
      </c>
      <c r="R468" t="s">
        <v>1187</v>
      </c>
      <c r="S468" t="s">
        <v>1188</v>
      </c>
      <c r="T468" t="s">
        <v>1189</v>
      </c>
    </row>
    <row r="469" spans="1:23" x14ac:dyDescent="0.3">
      <c r="A469" t="s">
        <v>1064</v>
      </c>
      <c r="B469" t="s">
        <v>1065</v>
      </c>
      <c r="C469" t="s">
        <v>1183</v>
      </c>
      <c r="E469" t="s">
        <v>1916</v>
      </c>
      <c r="G469" t="s">
        <v>1113</v>
      </c>
      <c r="H469" t="s">
        <v>1114</v>
      </c>
      <c r="I469" t="s">
        <v>1115</v>
      </c>
      <c r="J469" t="s">
        <v>1116</v>
      </c>
      <c r="K469" t="s">
        <v>1117</v>
      </c>
      <c r="L469" t="s">
        <v>1118</v>
      </c>
      <c r="M469" t="s">
        <v>1119</v>
      </c>
      <c r="N469" t="s">
        <v>1120</v>
      </c>
      <c r="O469" t="s">
        <v>1121</v>
      </c>
      <c r="P469" t="s">
        <v>1185</v>
      </c>
      <c r="Q469" t="s">
        <v>1186</v>
      </c>
      <c r="R469" t="s">
        <v>1187</v>
      </c>
      <c r="S469" t="s">
        <v>1188</v>
      </c>
      <c r="T469" t="s">
        <v>1189</v>
      </c>
    </row>
    <row r="470" spans="1:23" x14ac:dyDescent="0.3">
      <c r="A470" t="s">
        <v>1066</v>
      </c>
      <c r="B470" t="s">
        <v>1067</v>
      </c>
      <c r="C470" t="s">
        <v>1895</v>
      </c>
      <c r="E470" t="s">
        <v>1917</v>
      </c>
      <c r="G470" t="s">
        <v>1113</v>
      </c>
      <c r="H470" t="s">
        <v>1114</v>
      </c>
      <c r="I470" t="s">
        <v>1115</v>
      </c>
      <c r="J470" t="s">
        <v>1116</v>
      </c>
      <c r="K470" t="s">
        <v>1117</v>
      </c>
      <c r="L470" t="s">
        <v>1118</v>
      </c>
      <c r="M470" t="s">
        <v>1141</v>
      </c>
      <c r="N470" t="s">
        <v>1142</v>
      </c>
      <c r="O470" t="s">
        <v>1143</v>
      </c>
      <c r="P470" t="s">
        <v>1144</v>
      </c>
      <c r="Q470" t="s">
        <v>1145</v>
      </c>
      <c r="R470" t="s">
        <v>1146</v>
      </c>
      <c r="S470" t="s">
        <v>1147</v>
      </c>
      <c r="T470" t="s">
        <v>1897</v>
      </c>
    </row>
    <row r="471" spans="1:23" x14ac:dyDescent="0.3">
      <c r="A471" t="s">
        <v>1068</v>
      </c>
      <c r="B471" t="s">
        <v>1069</v>
      </c>
      <c r="C471" t="s">
        <v>1918</v>
      </c>
      <c r="E471" t="s">
        <v>1919</v>
      </c>
      <c r="G471" t="s">
        <v>1113</v>
      </c>
      <c r="H471" t="s">
        <v>1114</v>
      </c>
      <c r="I471" t="s">
        <v>1160</v>
      </c>
      <c r="J471" t="s">
        <v>1197</v>
      </c>
      <c r="K471" t="s">
        <v>1198</v>
      </c>
      <c r="L471" t="s">
        <v>1199</v>
      </c>
      <c r="M471" t="s">
        <v>1200</v>
      </c>
      <c r="N471" t="s">
        <v>1201</v>
      </c>
      <c r="O471" t="s">
        <v>1202</v>
      </c>
      <c r="P471" t="s">
        <v>1203</v>
      </c>
      <c r="Q471" t="s">
        <v>1204</v>
      </c>
      <c r="R471" t="s">
        <v>1205</v>
      </c>
      <c r="S471" t="s">
        <v>1206</v>
      </c>
      <c r="T471" t="s">
        <v>1920</v>
      </c>
      <c r="U471" t="s">
        <v>1921</v>
      </c>
    </row>
    <row r="472" spans="1:23" x14ac:dyDescent="0.3">
      <c r="A472" t="s">
        <v>1070</v>
      </c>
      <c r="B472" t="s">
        <v>1071</v>
      </c>
      <c r="C472" t="s">
        <v>1918</v>
      </c>
      <c r="E472" t="s">
        <v>1919</v>
      </c>
      <c r="G472" t="s">
        <v>1113</v>
      </c>
      <c r="H472" t="s">
        <v>1114</v>
      </c>
      <c r="I472" t="s">
        <v>1160</v>
      </c>
      <c r="J472" t="s">
        <v>1197</v>
      </c>
      <c r="K472" t="s">
        <v>1198</v>
      </c>
      <c r="L472" t="s">
        <v>1199</v>
      </c>
      <c r="M472" t="s">
        <v>1200</v>
      </c>
      <c r="N472" t="s">
        <v>1201</v>
      </c>
      <c r="O472" t="s">
        <v>1202</v>
      </c>
      <c r="P472" t="s">
        <v>1203</v>
      </c>
      <c r="Q472" t="s">
        <v>1204</v>
      </c>
      <c r="R472" t="s">
        <v>1205</v>
      </c>
      <c r="S472" t="s">
        <v>1206</v>
      </c>
      <c r="T472" t="s">
        <v>1920</v>
      </c>
      <c r="U472" t="s">
        <v>1921</v>
      </c>
    </row>
    <row r="473" spans="1:23" x14ac:dyDescent="0.3">
      <c r="A473" t="s">
        <v>1072</v>
      </c>
      <c r="B473" t="s">
        <v>1073</v>
      </c>
      <c r="C473" t="s">
        <v>1918</v>
      </c>
      <c r="E473" t="s">
        <v>1919</v>
      </c>
      <c r="G473" t="s">
        <v>1113</v>
      </c>
      <c r="H473" t="s">
        <v>1114</v>
      </c>
      <c r="I473" t="s">
        <v>1160</v>
      </c>
      <c r="J473" t="s">
        <v>1197</v>
      </c>
      <c r="K473" t="s">
        <v>1198</v>
      </c>
      <c r="L473" t="s">
        <v>1199</v>
      </c>
      <c r="M473" t="s">
        <v>1200</v>
      </c>
      <c r="N473" t="s">
        <v>1201</v>
      </c>
      <c r="O473" t="s">
        <v>1202</v>
      </c>
      <c r="P473" t="s">
        <v>1203</v>
      </c>
      <c r="Q473" t="s">
        <v>1204</v>
      </c>
      <c r="R473" t="s">
        <v>1205</v>
      </c>
      <c r="S473" t="s">
        <v>1206</v>
      </c>
      <c r="T473" t="s">
        <v>1920</v>
      </c>
      <c r="U473" t="s">
        <v>1921</v>
      </c>
    </row>
    <row r="474" spans="1:23" x14ac:dyDescent="0.3">
      <c r="A474" t="s">
        <v>1074</v>
      </c>
      <c r="B474" t="s">
        <v>1075</v>
      </c>
      <c r="C474" t="s">
        <v>1438</v>
      </c>
      <c r="E474" t="s">
        <v>1922</v>
      </c>
      <c r="G474" t="s">
        <v>1113</v>
      </c>
      <c r="H474" t="s">
        <v>1114</v>
      </c>
      <c r="I474" t="s">
        <v>1115</v>
      </c>
      <c r="J474" t="s">
        <v>1116</v>
      </c>
      <c r="K474" t="s">
        <v>1117</v>
      </c>
      <c r="L474" t="s">
        <v>1118</v>
      </c>
      <c r="M474" t="s">
        <v>1252</v>
      </c>
      <c r="N474" t="s">
        <v>1253</v>
      </c>
      <c r="O474" t="s">
        <v>1254</v>
      </c>
      <c r="P474" t="s">
        <v>1440</v>
      </c>
      <c r="Q474" t="s">
        <v>1441</v>
      </c>
      <c r="R474" t="s">
        <v>1442</v>
      </c>
      <c r="S474" t="s">
        <v>1443</v>
      </c>
    </row>
    <row r="475" spans="1:23" x14ac:dyDescent="0.3">
      <c r="A475" t="s">
        <v>1076</v>
      </c>
      <c r="B475" t="s">
        <v>1077</v>
      </c>
      <c r="C475" t="s">
        <v>1895</v>
      </c>
      <c r="E475" t="s">
        <v>1923</v>
      </c>
      <c r="G475" t="s">
        <v>1113</v>
      </c>
      <c r="H475" t="s">
        <v>1114</v>
      </c>
      <c r="I475" t="s">
        <v>1115</v>
      </c>
      <c r="J475" t="s">
        <v>1116</v>
      </c>
      <c r="K475" t="s">
        <v>1117</v>
      </c>
      <c r="L475" t="s">
        <v>1118</v>
      </c>
      <c r="M475" t="s">
        <v>1141</v>
      </c>
      <c r="N475" t="s">
        <v>1142</v>
      </c>
      <c r="O475" t="s">
        <v>1143</v>
      </c>
      <c r="P475" t="s">
        <v>1144</v>
      </c>
      <c r="Q475" t="s">
        <v>1145</v>
      </c>
      <c r="R475" t="s">
        <v>1146</v>
      </c>
      <c r="S475" t="s">
        <v>1147</v>
      </c>
      <c r="T475" t="s">
        <v>1897</v>
      </c>
    </row>
    <row r="476" spans="1:23" x14ac:dyDescent="0.3">
      <c r="A476" t="s">
        <v>1078</v>
      </c>
      <c r="B476" t="s">
        <v>1079</v>
      </c>
      <c r="C476" t="s">
        <v>1438</v>
      </c>
      <c r="E476" t="s">
        <v>1924</v>
      </c>
      <c r="G476" t="s">
        <v>1113</v>
      </c>
      <c r="H476" t="s">
        <v>1114</v>
      </c>
      <c r="I476" t="s">
        <v>1115</v>
      </c>
      <c r="J476" t="s">
        <v>1116</v>
      </c>
      <c r="K476" t="s">
        <v>1117</v>
      </c>
      <c r="L476" t="s">
        <v>1118</v>
      </c>
      <c r="M476" t="s">
        <v>1252</v>
      </c>
      <c r="N476" t="s">
        <v>1253</v>
      </c>
      <c r="O476" t="s">
        <v>1254</v>
      </c>
      <c r="P476" t="s">
        <v>1440</v>
      </c>
      <c r="Q476" t="s">
        <v>1441</v>
      </c>
      <c r="R476" t="s">
        <v>1442</v>
      </c>
      <c r="S476" t="s">
        <v>1443</v>
      </c>
    </row>
    <row r="477" spans="1:23" x14ac:dyDescent="0.3">
      <c r="A477" t="s">
        <v>1080</v>
      </c>
      <c r="B477" t="s">
        <v>1081</v>
      </c>
      <c r="C477" t="s">
        <v>1111</v>
      </c>
      <c r="E477" t="s">
        <v>1925</v>
      </c>
      <c r="G477" t="s">
        <v>1113</v>
      </c>
      <c r="H477" t="s">
        <v>1114</v>
      </c>
      <c r="I477" t="s">
        <v>1115</v>
      </c>
      <c r="J477" t="s">
        <v>1116</v>
      </c>
      <c r="K477" t="s">
        <v>1117</v>
      </c>
      <c r="L477" t="s">
        <v>1118</v>
      </c>
      <c r="M477" t="s">
        <v>1119</v>
      </c>
      <c r="N477" t="s">
        <v>1120</v>
      </c>
      <c r="O477" t="s">
        <v>1121</v>
      </c>
      <c r="P477" t="s">
        <v>1122</v>
      </c>
      <c r="Q477" t="s">
        <v>1123</v>
      </c>
      <c r="R477" t="s">
        <v>1124</v>
      </c>
      <c r="S477" t="s">
        <v>1125</v>
      </c>
      <c r="T477" t="s">
        <v>1126</v>
      </c>
      <c r="U477" t="s">
        <v>1127</v>
      </c>
      <c r="V477" t="s">
        <v>1128</v>
      </c>
      <c r="W477" t="s">
        <v>1129</v>
      </c>
    </row>
    <row r="478" spans="1:23" x14ac:dyDescent="0.3">
      <c r="A478" t="s">
        <v>1082</v>
      </c>
      <c r="B478" t="s">
        <v>1083</v>
      </c>
      <c r="C478" t="s">
        <v>1926</v>
      </c>
      <c r="E478" t="s">
        <v>1927</v>
      </c>
      <c r="G478" t="s">
        <v>1113</v>
      </c>
      <c r="H478" t="s">
        <v>1114</v>
      </c>
      <c r="I478" t="s">
        <v>1160</v>
      </c>
      <c r="J478" t="s">
        <v>1197</v>
      </c>
      <c r="K478" t="s">
        <v>1198</v>
      </c>
      <c r="L478" t="s">
        <v>1199</v>
      </c>
      <c r="M478" t="s">
        <v>1200</v>
      </c>
      <c r="N478" t="s">
        <v>1201</v>
      </c>
      <c r="O478" t="s">
        <v>1202</v>
      </c>
      <c r="P478" t="s">
        <v>1203</v>
      </c>
      <c r="Q478" t="s">
        <v>1214</v>
      </c>
      <c r="R478" t="s">
        <v>1215</v>
      </c>
      <c r="S478" t="s">
        <v>1216</v>
      </c>
      <c r="T478" t="s">
        <v>1217</v>
      </c>
      <c r="U478" t="s">
        <v>1218</v>
      </c>
      <c r="V478" t="s">
        <v>1219</v>
      </c>
    </row>
    <row r="479" spans="1:23" x14ac:dyDescent="0.3">
      <c r="A479" t="s">
        <v>1084</v>
      </c>
      <c r="B479" t="s">
        <v>1085</v>
      </c>
      <c r="C479" t="s">
        <v>1895</v>
      </c>
      <c r="E479" t="s">
        <v>1928</v>
      </c>
      <c r="G479" t="s">
        <v>1113</v>
      </c>
      <c r="H479" t="s">
        <v>1114</v>
      </c>
      <c r="I479" t="s">
        <v>1115</v>
      </c>
      <c r="J479" t="s">
        <v>1116</v>
      </c>
      <c r="K479" t="s">
        <v>1117</v>
      </c>
      <c r="L479" t="s">
        <v>1118</v>
      </c>
      <c r="M479" t="s">
        <v>1141</v>
      </c>
      <c r="N479" t="s">
        <v>1142</v>
      </c>
      <c r="O479" t="s">
        <v>1143</v>
      </c>
      <c r="P479" t="s">
        <v>1144</v>
      </c>
      <c r="Q479" t="s">
        <v>1145</v>
      </c>
      <c r="R479" t="s">
        <v>1146</v>
      </c>
      <c r="S479" t="s">
        <v>1147</v>
      </c>
      <c r="T479" t="s">
        <v>1897</v>
      </c>
    </row>
    <row r="480" spans="1:23" x14ac:dyDescent="0.3">
      <c r="A480" t="s">
        <v>1086</v>
      </c>
      <c r="B480" t="s">
        <v>1087</v>
      </c>
      <c r="C480" t="s">
        <v>1111</v>
      </c>
      <c r="E480" t="s">
        <v>1929</v>
      </c>
      <c r="G480" t="s">
        <v>1113</v>
      </c>
      <c r="H480" t="s">
        <v>1114</v>
      </c>
      <c r="I480" t="s">
        <v>1115</v>
      </c>
      <c r="J480" t="s">
        <v>1116</v>
      </c>
      <c r="K480" t="s">
        <v>1117</v>
      </c>
      <c r="L480" t="s">
        <v>1118</v>
      </c>
      <c r="M480" t="s">
        <v>1119</v>
      </c>
      <c r="N480" t="s">
        <v>1120</v>
      </c>
      <c r="O480" t="s">
        <v>1121</v>
      </c>
      <c r="P480" t="s">
        <v>1122</v>
      </c>
      <c r="Q480" t="s">
        <v>1123</v>
      </c>
      <c r="R480" t="s">
        <v>1124</v>
      </c>
      <c r="S480" t="s">
        <v>1125</v>
      </c>
      <c r="T480" t="s">
        <v>1126</v>
      </c>
      <c r="U480" t="s">
        <v>1127</v>
      </c>
      <c r="V480" t="s">
        <v>1128</v>
      </c>
      <c r="W480" t="s">
        <v>1129</v>
      </c>
    </row>
    <row r="481" spans="1:22" x14ac:dyDescent="0.3">
      <c r="A481" t="s">
        <v>1088</v>
      </c>
      <c r="B481" t="s">
        <v>1089</v>
      </c>
      <c r="C481" t="s">
        <v>1183</v>
      </c>
      <c r="E481" t="s">
        <v>1930</v>
      </c>
      <c r="G481" t="s">
        <v>1113</v>
      </c>
      <c r="H481" t="s">
        <v>1114</v>
      </c>
      <c r="I481" t="s">
        <v>1115</v>
      </c>
      <c r="J481" t="s">
        <v>1116</v>
      </c>
      <c r="K481" t="s">
        <v>1117</v>
      </c>
      <c r="L481" t="s">
        <v>1118</v>
      </c>
      <c r="M481" t="s">
        <v>1119</v>
      </c>
      <c r="N481" t="s">
        <v>1120</v>
      </c>
      <c r="O481" t="s">
        <v>1121</v>
      </c>
      <c r="P481" t="s">
        <v>1185</v>
      </c>
      <c r="Q481" t="s">
        <v>1186</v>
      </c>
      <c r="R481" t="s">
        <v>1187</v>
      </c>
      <c r="S481" t="s">
        <v>1188</v>
      </c>
      <c r="T481" t="s">
        <v>1189</v>
      </c>
    </row>
    <row r="482" spans="1:22" x14ac:dyDescent="0.3">
      <c r="A482" t="s">
        <v>1090</v>
      </c>
      <c r="B482" t="s">
        <v>1091</v>
      </c>
      <c r="C482" t="s">
        <v>1926</v>
      </c>
      <c r="E482" t="s">
        <v>1931</v>
      </c>
      <c r="G482" t="s">
        <v>1113</v>
      </c>
      <c r="H482" t="s">
        <v>1114</v>
      </c>
      <c r="I482" t="s">
        <v>1160</v>
      </c>
      <c r="J482" t="s">
        <v>1197</v>
      </c>
      <c r="K482" t="s">
        <v>1198</v>
      </c>
      <c r="L482" t="s">
        <v>1199</v>
      </c>
      <c r="M482" t="s">
        <v>1200</v>
      </c>
      <c r="N482" t="s">
        <v>1201</v>
      </c>
      <c r="O482" t="s">
        <v>1202</v>
      </c>
      <c r="P482" t="s">
        <v>1203</v>
      </c>
      <c r="Q482" t="s">
        <v>1214</v>
      </c>
      <c r="R482" t="s">
        <v>1215</v>
      </c>
      <c r="S482" t="s">
        <v>1216</v>
      </c>
      <c r="T482" t="s">
        <v>1217</v>
      </c>
      <c r="U482" t="s">
        <v>1218</v>
      </c>
      <c r="V482" t="s">
        <v>1219</v>
      </c>
    </row>
    <row r="483" spans="1:22" x14ac:dyDescent="0.3">
      <c r="A483" t="s">
        <v>1094</v>
      </c>
      <c r="B483" t="s">
        <v>1095</v>
      </c>
      <c r="C483" t="s">
        <v>1183</v>
      </c>
      <c r="E483" t="s">
        <v>1932</v>
      </c>
      <c r="G483" t="s">
        <v>1113</v>
      </c>
      <c r="H483" t="s">
        <v>1114</v>
      </c>
      <c r="I483" t="s">
        <v>1115</v>
      </c>
      <c r="J483" t="s">
        <v>1116</v>
      </c>
      <c r="K483" t="s">
        <v>1117</v>
      </c>
      <c r="L483" t="s">
        <v>1118</v>
      </c>
      <c r="M483" t="s">
        <v>1119</v>
      </c>
      <c r="N483" t="s">
        <v>1120</v>
      </c>
      <c r="O483" t="s">
        <v>1121</v>
      </c>
      <c r="P483" t="s">
        <v>1185</v>
      </c>
      <c r="Q483" t="s">
        <v>1186</v>
      </c>
      <c r="R483" t="s">
        <v>1187</v>
      </c>
      <c r="S483" t="s">
        <v>1188</v>
      </c>
      <c r="T483" t="s">
        <v>1189</v>
      </c>
    </row>
    <row r="484" spans="1:22" x14ac:dyDescent="0.3">
      <c r="A484" t="s">
        <v>1096</v>
      </c>
      <c r="B484" t="s">
        <v>1097</v>
      </c>
      <c r="C484" t="s">
        <v>1926</v>
      </c>
      <c r="E484" t="s">
        <v>1933</v>
      </c>
      <c r="G484" t="s">
        <v>1113</v>
      </c>
      <c r="H484" t="s">
        <v>1114</v>
      </c>
      <c r="I484" t="s">
        <v>1160</v>
      </c>
      <c r="J484" t="s">
        <v>1197</v>
      </c>
      <c r="K484" t="s">
        <v>1198</v>
      </c>
      <c r="L484" t="s">
        <v>1199</v>
      </c>
      <c r="M484" t="s">
        <v>1200</v>
      </c>
      <c r="N484" t="s">
        <v>1201</v>
      </c>
      <c r="O484" t="s">
        <v>1202</v>
      </c>
      <c r="P484" t="s">
        <v>1203</v>
      </c>
      <c r="Q484" t="s">
        <v>1214</v>
      </c>
      <c r="R484" t="s">
        <v>1215</v>
      </c>
      <c r="S484" t="s">
        <v>1216</v>
      </c>
      <c r="T484" t="s">
        <v>1217</v>
      </c>
      <c r="U484" t="s">
        <v>1218</v>
      </c>
      <c r="V484" t="s">
        <v>1219</v>
      </c>
    </row>
    <row r="485" spans="1:22" x14ac:dyDescent="0.3">
      <c r="A485" t="s">
        <v>1098</v>
      </c>
      <c r="B485" t="s">
        <v>1099</v>
      </c>
      <c r="C485" t="s">
        <v>1926</v>
      </c>
      <c r="E485" t="s">
        <v>1934</v>
      </c>
      <c r="G485" t="s">
        <v>1113</v>
      </c>
      <c r="H485" t="s">
        <v>1114</v>
      </c>
      <c r="I485" t="s">
        <v>1160</v>
      </c>
      <c r="J485" t="s">
        <v>1197</v>
      </c>
      <c r="K485" t="s">
        <v>1198</v>
      </c>
      <c r="L485" t="s">
        <v>1199</v>
      </c>
      <c r="M485" t="s">
        <v>1200</v>
      </c>
      <c r="N485" t="s">
        <v>1201</v>
      </c>
      <c r="O485" t="s">
        <v>1202</v>
      </c>
      <c r="P485" t="s">
        <v>1203</v>
      </c>
      <c r="Q485" t="s">
        <v>1214</v>
      </c>
      <c r="R485" t="s">
        <v>1215</v>
      </c>
      <c r="S485" t="s">
        <v>1216</v>
      </c>
      <c r="T485" t="s">
        <v>1217</v>
      </c>
      <c r="U485" t="s">
        <v>1218</v>
      </c>
      <c r="V485" t="s">
        <v>1219</v>
      </c>
    </row>
    <row r="486" spans="1:22" x14ac:dyDescent="0.3">
      <c r="A486" t="s">
        <v>1100</v>
      </c>
      <c r="B486" t="s">
        <v>1101</v>
      </c>
      <c r="C486" t="s">
        <v>1316</v>
      </c>
      <c r="E486" t="s">
        <v>1935</v>
      </c>
      <c r="G486" t="s">
        <v>1113</v>
      </c>
      <c r="H486" t="s">
        <v>1114</v>
      </c>
      <c r="I486" t="s">
        <v>1160</v>
      </c>
      <c r="J486" t="s">
        <v>1161</v>
      </c>
      <c r="K486" t="s">
        <v>1162</v>
      </c>
      <c r="L486" t="s">
        <v>1171</v>
      </c>
      <c r="M486" t="s">
        <v>1172</v>
      </c>
      <c r="N486" t="s">
        <v>1173</v>
      </c>
      <c r="O486" t="s">
        <v>1174</v>
      </c>
      <c r="P486" t="s">
        <v>1175</v>
      </c>
    </row>
    <row r="487" spans="1:22" x14ac:dyDescent="0.3">
      <c r="A487" t="s">
        <v>1102</v>
      </c>
      <c r="B487" t="s">
        <v>1103</v>
      </c>
      <c r="C487" t="s">
        <v>1316</v>
      </c>
      <c r="E487" t="s">
        <v>1935</v>
      </c>
      <c r="G487" t="s">
        <v>1113</v>
      </c>
      <c r="H487" t="s">
        <v>1114</v>
      </c>
      <c r="I487" t="s">
        <v>1160</v>
      </c>
      <c r="J487" t="s">
        <v>1161</v>
      </c>
      <c r="K487" t="s">
        <v>1162</v>
      </c>
      <c r="L487" t="s">
        <v>1171</v>
      </c>
      <c r="M487" t="s">
        <v>1172</v>
      </c>
      <c r="N487" t="s">
        <v>1173</v>
      </c>
      <c r="O487" t="s">
        <v>1174</v>
      </c>
      <c r="P487" t="s">
        <v>1175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261"/>
  <sheetViews>
    <sheetView tabSelected="1" workbookViewId="0">
      <selection sqref="A1:A261"/>
    </sheetView>
  </sheetViews>
  <sheetFormatPr defaultRowHeight="14.4" x14ac:dyDescent="0.3"/>
  <cols>
    <col min="1" max="1" width="16.109375" bestFit="1" customWidth="1"/>
    <col min="2" max="2" width="15" bestFit="1" customWidth="1"/>
  </cols>
  <sheetData>
    <row r="1" spans="1:2" x14ac:dyDescent="0.3">
      <c r="A1" t="s">
        <v>8</v>
      </c>
      <c r="B1" t="str">
        <f>VLOOKUP(A1,Taxonomy!A2:I487,9,1)</f>
        <v xml:space="preserve"> Chordata</v>
      </c>
    </row>
    <row r="2" spans="1:2" hidden="1" x14ac:dyDescent="0.3">
      <c r="A2" t="s">
        <v>12</v>
      </c>
      <c r="B2" t="str">
        <f>VLOOKUP(A2,Taxonomy!A3:I488,9,1)</f>
        <v xml:space="preserve"> Chordata</v>
      </c>
    </row>
    <row r="3" spans="1:2" hidden="1" x14ac:dyDescent="0.3">
      <c r="A3" t="s">
        <v>20</v>
      </c>
      <c r="B3" t="str">
        <f>VLOOKUP(A3,Taxonomy!A4:I489,9,1)</f>
        <v xml:space="preserve"> Cnidaria</v>
      </c>
    </row>
    <row r="4" spans="1:2" x14ac:dyDescent="0.3">
      <c r="A4" t="s">
        <v>30</v>
      </c>
      <c r="B4" t="str">
        <f>VLOOKUP(A4,Taxonomy!A5:I490,9,1)</f>
        <v xml:space="preserve"> Ecdysozoa</v>
      </c>
    </row>
    <row r="5" spans="1:2" x14ac:dyDescent="0.3">
      <c r="A5" t="s">
        <v>32</v>
      </c>
      <c r="B5" t="str">
        <f>VLOOKUP(A5,Taxonomy!A6:I491,9,1)</f>
        <v xml:space="preserve"> Ecdysozoa</v>
      </c>
    </row>
    <row r="6" spans="1:2" x14ac:dyDescent="0.3">
      <c r="A6" t="s">
        <v>34</v>
      </c>
      <c r="B6" t="str">
        <f>VLOOKUP(A6,Taxonomy!A7:I492,9,1)</f>
        <v xml:space="preserve"> Ecdysozoa</v>
      </c>
    </row>
    <row r="7" spans="1:2" hidden="1" x14ac:dyDescent="0.3">
      <c r="A7" t="s">
        <v>41</v>
      </c>
      <c r="B7" t="str">
        <f>VLOOKUP(A7,Taxonomy!A8:I493,9,1)</f>
        <v xml:space="preserve"> Codonosigidae</v>
      </c>
    </row>
    <row r="8" spans="1:2" hidden="1" x14ac:dyDescent="0.3">
      <c r="A8" t="s">
        <v>43</v>
      </c>
      <c r="B8" t="str">
        <f>VLOOKUP(A8,Taxonomy!A9:I494,9,1)</f>
        <v xml:space="preserve"> Codonosigidae</v>
      </c>
    </row>
    <row r="9" spans="1:2" hidden="1" x14ac:dyDescent="0.3">
      <c r="A9" t="s">
        <v>45</v>
      </c>
      <c r="B9" t="str">
        <f>VLOOKUP(A9,Taxonomy!A10:I495,9,1)</f>
        <v xml:space="preserve"> Codonosigidae</v>
      </c>
    </row>
    <row r="10" spans="1:2" hidden="1" x14ac:dyDescent="0.3">
      <c r="A10" t="s">
        <v>47</v>
      </c>
      <c r="B10" t="str">
        <f>VLOOKUP(A10,Taxonomy!A11:I496,9,1)</f>
        <v xml:space="preserve"> Chordata</v>
      </c>
    </row>
    <row r="11" spans="1:2" hidden="1" x14ac:dyDescent="0.3">
      <c r="A11" t="s">
        <v>49</v>
      </c>
      <c r="B11" t="str">
        <f>VLOOKUP(A11,Taxonomy!A12:I497,9,1)</f>
        <v xml:space="preserve"> Chordata</v>
      </c>
    </row>
    <row r="12" spans="1:2" hidden="1" x14ac:dyDescent="0.3">
      <c r="A12" t="s">
        <v>51</v>
      </c>
      <c r="B12" t="str">
        <f>VLOOKUP(A12,Taxonomy!A13:I498,9,1)</f>
        <v xml:space="preserve"> Chordata</v>
      </c>
    </row>
    <row r="13" spans="1:2" hidden="1" x14ac:dyDescent="0.3">
      <c r="A13" t="s">
        <v>53</v>
      </c>
      <c r="B13" t="str">
        <f>VLOOKUP(A13,Taxonomy!A14:I499,9,1)</f>
        <v xml:space="preserve"> Chordata</v>
      </c>
    </row>
    <row r="14" spans="1:2" hidden="1" x14ac:dyDescent="0.3">
      <c r="A14" t="s">
        <v>55</v>
      </c>
      <c r="B14" t="str">
        <f>VLOOKUP(A14,Taxonomy!A15:I500,9,1)</f>
        <v xml:space="preserve"> Chordata</v>
      </c>
    </row>
    <row r="15" spans="1:2" hidden="1" x14ac:dyDescent="0.3">
      <c r="A15" t="s">
        <v>57</v>
      </c>
      <c r="B15" t="str">
        <f>VLOOKUP(A15,Taxonomy!A16:I501,9,1)</f>
        <v xml:space="preserve"> Chordata</v>
      </c>
    </row>
    <row r="16" spans="1:2" x14ac:dyDescent="0.3">
      <c r="A16" t="s">
        <v>63</v>
      </c>
      <c r="B16" t="str">
        <f>VLOOKUP(A16,Taxonomy!A17:I502,9,1)</f>
        <v xml:space="preserve"> Ecdysozoa</v>
      </c>
    </row>
    <row r="17" spans="1:2" x14ac:dyDescent="0.3">
      <c r="A17" t="s">
        <v>74</v>
      </c>
      <c r="B17" t="str">
        <f>VLOOKUP(A17,Taxonomy!A18:I503,9,1)</f>
        <v xml:space="preserve"> Ecdysozoa</v>
      </c>
    </row>
    <row r="18" spans="1:2" x14ac:dyDescent="0.3">
      <c r="A18" t="s">
        <v>80</v>
      </c>
      <c r="B18" t="str">
        <f>VLOOKUP(A18,Taxonomy!A19:I504,9,1)</f>
        <v xml:space="preserve"> Ecdysozoa</v>
      </c>
    </row>
    <row r="19" spans="1:2" hidden="1" x14ac:dyDescent="0.3">
      <c r="A19" t="s">
        <v>88</v>
      </c>
      <c r="B19" t="str">
        <f>VLOOKUP(A19,Taxonomy!A20:I505,9,1)</f>
        <v xml:space="preserve"> Placozoa</v>
      </c>
    </row>
    <row r="20" spans="1:2" hidden="1" x14ac:dyDescent="0.3">
      <c r="A20" t="s">
        <v>90</v>
      </c>
      <c r="B20" t="str">
        <f>VLOOKUP(A20,Taxonomy!A21:I506,9,1)</f>
        <v xml:space="preserve"> Placozoa</v>
      </c>
    </row>
    <row r="21" spans="1:2" hidden="1" x14ac:dyDescent="0.3">
      <c r="A21" t="s">
        <v>92</v>
      </c>
      <c r="B21" t="str">
        <f>VLOOKUP(A21,Taxonomy!A22:I507,9,1)</f>
        <v xml:space="preserve"> Chordata</v>
      </c>
    </row>
    <row r="22" spans="1:2" hidden="1" x14ac:dyDescent="0.3">
      <c r="A22" t="s">
        <v>94</v>
      </c>
      <c r="B22" t="str">
        <f>VLOOKUP(A22,Taxonomy!A23:I508,9,1)</f>
        <v xml:space="preserve"> Chordata</v>
      </c>
    </row>
    <row r="23" spans="1:2" hidden="1" x14ac:dyDescent="0.3">
      <c r="A23" t="s">
        <v>96</v>
      </c>
      <c r="B23" t="str">
        <f>VLOOKUP(A23,Taxonomy!A24:I509,9,1)</f>
        <v xml:space="preserve"> Chordata</v>
      </c>
    </row>
    <row r="24" spans="1:2" hidden="1" x14ac:dyDescent="0.3">
      <c r="A24" t="s">
        <v>101</v>
      </c>
      <c r="B24" t="str">
        <f>VLOOKUP(A24,Taxonomy!A25:I510,9,1)</f>
        <v xml:space="preserve"> Chordata</v>
      </c>
    </row>
    <row r="25" spans="1:2" x14ac:dyDescent="0.3">
      <c r="A25" t="s">
        <v>105</v>
      </c>
      <c r="B25" t="str">
        <f>VLOOKUP(A25,Taxonomy!A26:I511,9,1)</f>
        <v xml:space="preserve"> Ecdysozoa</v>
      </c>
    </row>
    <row r="26" spans="1:2" x14ac:dyDescent="0.3">
      <c r="A26" t="s">
        <v>111</v>
      </c>
      <c r="B26" t="str">
        <f>VLOOKUP(A26,Taxonomy!A27:I512,9,1)</f>
        <v xml:space="preserve"> Ecdysozoa</v>
      </c>
    </row>
    <row r="27" spans="1:2" x14ac:dyDescent="0.3">
      <c r="A27" t="s">
        <v>115</v>
      </c>
      <c r="B27" t="str">
        <f>VLOOKUP(A27,Taxonomy!A28:I513,9,1)</f>
        <v xml:space="preserve"> Ecdysozoa</v>
      </c>
    </row>
    <row r="28" spans="1:2" x14ac:dyDescent="0.3">
      <c r="A28" t="s">
        <v>117</v>
      </c>
      <c r="B28" t="str">
        <f>VLOOKUP(A28,Taxonomy!A29:I514,9,1)</f>
        <v xml:space="preserve"> Ecdysozoa</v>
      </c>
    </row>
    <row r="29" spans="1:2" x14ac:dyDescent="0.3">
      <c r="A29" t="s">
        <v>123</v>
      </c>
      <c r="B29" t="str">
        <f>VLOOKUP(A29,Taxonomy!A30:I515,9,1)</f>
        <v xml:space="preserve"> Ecdysozoa</v>
      </c>
    </row>
    <row r="30" spans="1:2" x14ac:dyDescent="0.3">
      <c r="A30" t="s">
        <v>127</v>
      </c>
      <c r="B30" t="str">
        <f>VLOOKUP(A30,Taxonomy!A31:I516,9,1)</f>
        <v xml:space="preserve"> Ecdysozoa</v>
      </c>
    </row>
    <row r="31" spans="1:2" x14ac:dyDescent="0.3">
      <c r="A31" t="s">
        <v>129</v>
      </c>
      <c r="B31" t="str">
        <f>VLOOKUP(A31,Taxonomy!A32:I517,9,1)</f>
        <v xml:space="preserve"> Ecdysozoa</v>
      </c>
    </row>
    <row r="32" spans="1:2" x14ac:dyDescent="0.3">
      <c r="A32" t="s">
        <v>131</v>
      </c>
      <c r="B32" t="str">
        <f>VLOOKUP(A32,Taxonomy!A33:I518,9,1)</f>
        <v xml:space="preserve"> Ecdysozoa</v>
      </c>
    </row>
    <row r="33" spans="1:2" x14ac:dyDescent="0.3">
      <c r="A33" t="s">
        <v>137</v>
      </c>
      <c r="B33" t="str">
        <f>VLOOKUP(A33,Taxonomy!A34:I519,9,1)</f>
        <v xml:space="preserve"> Ecdysozoa</v>
      </c>
    </row>
    <row r="34" spans="1:2" x14ac:dyDescent="0.3">
      <c r="A34" t="s">
        <v>143</v>
      </c>
      <c r="B34" t="str">
        <f>VLOOKUP(A34,Taxonomy!A35:I520,9,1)</f>
        <v xml:space="preserve"> Ecdysozoa</v>
      </c>
    </row>
    <row r="35" spans="1:2" x14ac:dyDescent="0.3">
      <c r="A35" t="s">
        <v>149</v>
      </c>
      <c r="B35" t="str">
        <f>VLOOKUP(A35,Taxonomy!A36:I521,9,1)</f>
        <v xml:space="preserve"> Ecdysozoa</v>
      </c>
    </row>
    <row r="36" spans="1:2" x14ac:dyDescent="0.3">
      <c r="A36" t="s">
        <v>155</v>
      </c>
      <c r="B36" t="str">
        <f>VLOOKUP(A36,Taxonomy!A37:I522,9,1)</f>
        <v xml:space="preserve"> Ecdysozoa</v>
      </c>
    </row>
    <row r="37" spans="1:2" x14ac:dyDescent="0.3">
      <c r="A37" t="s">
        <v>159</v>
      </c>
      <c r="B37" t="str">
        <f>VLOOKUP(A37,Taxonomy!A38:I523,9,1)</f>
        <v xml:space="preserve"> Ecdysozoa</v>
      </c>
    </row>
    <row r="38" spans="1:2" hidden="1" x14ac:dyDescent="0.3">
      <c r="A38" t="s">
        <v>161</v>
      </c>
      <c r="B38" t="str">
        <f>VLOOKUP(A38,Taxonomy!A39:I524,9,1)</f>
        <v xml:space="preserve"> Chordata</v>
      </c>
    </row>
    <row r="39" spans="1:2" hidden="1" x14ac:dyDescent="0.3">
      <c r="A39" t="s">
        <v>163</v>
      </c>
      <c r="B39" t="str">
        <f>VLOOKUP(A39,Taxonomy!A40:I525,9,1)</f>
        <v xml:space="preserve"> Chordata</v>
      </c>
    </row>
    <row r="40" spans="1:2" hidden="1" x14ac:dyDescent="0.3">
      <c r="A40" t="s">
        <v>165</v>
      </c>
      <c r="B40" t="str">
        <f>VLOOKUP(A40,Taxonomy!A41:I526,9,1)</f>
        <v xml:space="preserve"> Chordata</v>
      </c>
    </row>
    <row r="41" spans="1:2" hidden="1" x14ac:dyDescent="0.3">
      <c r="A41" t="s">
        <v>177</v>
      </c>
      <c r="B41" t="str">
        <f>VLOOKUP(A41,Taxonomy!A42:I527,9,1)</f>
        <v xml:space="preserve"> Chordata</v>
      </c>
    </row>
    <row r="42" spans="1:2" hidden="1" x14ac:dyDescent="0.3">
      <c r="A42" t="s">
        <v>181</v>
      </c>
      <c r="B42" t="str">
        <f>VLOOKUP(A42,Taxonomy!A43:I528,9,1)</f>
        <v xml:space="preserve"> Chordata</v>
      </c>
    </row>
    <row r="43" spans="1:2" hidden="1" x14ac:dyDescent="0.3">
      <c r="A43" t="s">
        <v>183</v>
      </c>
      <c r="B43" t="str">
        <f>VLOOKUP(A43,Taxonomy!A44:I529,9,1)</f>
        <v xml:space="preserve"> Chordata</v>
      </c>
    </row>
    <row r="44" spans="1:2" hidden="1" x14ac:dyDescent="0.3">
      <c r="A44" t="s">
        <v>185</v>
      </c>
      <c r="B44" t="str">
        <f>VLOOKUP(A44,Taxonomy!A45:I530,9,1)</f>
        <v xml:space="preserve"> Chordata</v>
      </c>
    </row>
    <row r="45" spans="1:2" hidden="1" x14ac:dyDescent="0.3">
      <c r="A45" t="s">
        <v>187</v>
      </c>
      <c r="B45" t="str">
        <f>VLOOKUP(A45,Taxonomy!A46:I531,9,1)</f>
        <v xml:space="preserve"> Chordata</v>
      </c>
    </row>
    <row r="46" spans="1:2" hidden="1" x14ac:dyDescent="0.3">
      <c r="A46" t="s">
        <v>189</v>
      </c>
      <c r="B46" t="str">
        <f>VLOOKUP(A46,Taxonomy!A47:I532,9,1)</f>
        <v xml:space="preserve"> Chordata</v>
      </c>
    </row>
    <row r="47" spans="1:2" hidden="1" x14ac:dyDescent="0.3">
      <c r="A47" t="s">
        <v>191</v>
      </c>
      <c r="B47" t="str">
        <f>VLOOKUP(A47,Taxonomy!A48:I533,9,1)</f>
        <v xml:space="preserve"> Chordata</v>
      </c>
    </row>
    <row r="48" spans="1:2" hidden="1" x14ac:dyDescent="0.3">
      <c r="A48" t="s">
        <v>193</v>
      </c>
      <c r="B48" t="str">
        <f>VLOOKUP(A48,Taxonomy!A49:I534,9,1)</f>
        <v xml:space="preserve"> Chordata</v>
      </c>
    </row>
    <row r="49" spans="1:2" hidden="1" x14ac:dyDescent="0.3">
      <c r="A49" t="s">
        <v>195</v>
      </c>
      <c r="B49" t="str">
        <f>VLOOKUP(A49,Taxonomy!A50:I535,9,1)</f>
        <v xml:space="preserve"> Chordata</v>
      </c>
    </row>
    <row r="50" spans="1:2" hidden="1" x14ac:dyDescent="0.3">
      <c r="A50" t="s">
        <v>197</v>
      </c>
      <c r="B50" t="str">
        <f>VLOOKUP(A50,Taxonomy!A51:I536,9,1)</f>
        <v xml:space="preserve"> Chordata</v>
      </c>
    </row>
    <row r="51" spans="1:2" hidden="1" x14ac:dyDescent="0.3">
      <c r="A51" t="s">
        <v>199</v>
      </c>
      <c r="B51" t="str">
        <f>VLOOKUP(A51,Taxonomy!A52:I537,9,1)</f>
        <v xml:space="preserve"> Chordata</v>
      </c>
    </row>
    <row r="52" spans="1:2" hidden="1" x14ac:dyDescent="0.3">
      <c r="A52" t="s">
        <v>201</v>
      </c>
      <c r="B52" t="str">
        <f>VLOOKUP(A52,Taxonomy!A53:I538,9,1)</f>
        <v xml:space="preserve"> Chordata</v>
      </c>
    </row>
    <row r="53" spans="1:2" hidden="1" x14ac:dyDescent="0.3">
      <c r="A53" t="s">
        <v>203</v>
      </c>
      <c r="B53" t="str">
        <f>VLOOKUP(A53,Taxonomy!A54:I539,9,1)</f>
        <v xml:space="preserve"> Chordata</v>
      </c>
    </row>
    <row r="54" spans="1:2" hidden="1" x14ac:dyDescent="0.3">
      <c r="A54" t="s">
        <v>205</v>
      </c>
      <c r="B54" t="str">
        <f>VLOOKUP(A54,Taxonomy!A55:I540,9,1)</f>
        <v xml:space="preserve"> Chordata</v>
      </c>
    </row>
    <row r="55" spans="1:2" hidden="1" x14ac:dyDescent="0.3">
      <c r="A55" t="s">
        <v>207</v>
      </c>
      <c r="B55" t="str">
        <f>VLOOKUP(A55,Taxonomy!A56:I541,9,1)</f>
        <v xml:space="preserve"> Chordata</v>
      </c>
    </row>
    <row r="56" spans="1:2" hidden="1" x14ac:dyDescent="0.3">
      <c r="A56" t="s">
        <v>209</v>
      </c>
      <c r="B56" t="str">
        <f>VLOOKUP(A56,Taxonomy!A57:I542,9,1)</f>
        <v xml:space="preserve"> Chordata</v>
      </c>
    </row>
    <row r="57" spans="1:2" x14ac:dyDescent="0.3">
      <c r="A57" t="s">
        <v>211</v>
      </c>
      <c r="B57" t="str">
        <f>VLOOKUP(A57,Taxonomy!A58:I543,9,1)</f>
        <v xml:space="preserve"> Ecdysozoa</v>
      </c>
    </row>
    <row r="58" spans="1:2" x14ac:dyDescent="0.3">
      <c r="A58" t="s">
        <v>213</v>
      </c>
      <c r="B58" t="str">
        <f>VLOOKUP(A58,Taxonomy!A59:I544,9,1)</f>
        <v xml:space="preserve"> Ecdysozoa</v>
      </c>
    </row>
    <row r="59" spans="1:2" hidden="1" x14ac:dyDescent="0.3">
      <c r="A59" t="s">
        <v>215</v>
      </c>
      <c r="B59" t="str">
        <f>VLOOKUP(A59,Taxonomy!A60:I545,9,1)</f>
        <v xml:space="preserve"> Chordata</v>
      </c>
    </row>
    <row r="60" spans="1:2" hidden="1" x14ac:dyDescent="0.3">
      <c r="A60" t="s">
        <v>221</v>
      </c>
      <c r="B60" t="str">
        <f>VLOOKUP(A60,Taxonomy!A61:I546,9,1)</f>
        <v xml:space="preserve"> Chordata</v>
      </c>
    </row>
    <row r="61" spans="1:2" hidden="1" x14ac:dyDescent="0.3">
      <c r="A61" t="s">
        <v>223</v>
      </c>
      <c r="B61" t="str">
        <f>VLOOKUP(A61,Taxonomy!A62:I547,9,1)</f>
        <v xml:space="preserve"> Chordata</v>
      </c>
    </row>
    <row r="62" spans="1:2" hidden="1" x14ac:dyDescent="0.3">
      <c r="A62" t="s">
        <v>227</v>
      </c>
      <c r="B62" t="str">
        <f>VLOOKUP(A62,Taxonomy!A63:I548,9,1)</f>
        <v xml:space="preserve"> Chordata</v>
      </c>
    </row>
    <row r="63" spans="1:2" hidden="1" x14ac:dyDescent="0.3">
      <c r="A63" t="s">
        <v>229</v>
      </c>
      <c r="B63" t="str">
        <f>VLOOKUP(A63,Taxonomy!A64:I549,9,1)</f>
        <v xml:space="preserve"> Chordata</v>
      </c>
    </row>
    <row r="64" spans="1:2" hidden="1" x14ac:dyDescent="0.3">
      <c r="A64" t="s">
        <v>231</v>
      </c>
      <c r="B64" t="str">
        <f>VLOOKUP(A64,Taxonomy!A65:I550,9,1)</f>
        <v xml:space="preserve"> Chordata</v>
      </c>
    </row>
    <row r="65" spans="1:2" hidden="1" x14ac:dyDescent="0.3">
      <c r="A65" t="s">
        <v>233</v>
      </c>
      <c r="B65" t="str">
        <f>VLOOKUP(A65,Taxonomy!A66:I551,9,1)</f>
        <v xml:space="preserve"> Chordata</v>
      </c>
    </row>
    <row r="66" spans="1:2" hidden="1" x14ac:dyDescent="0.3">
      <c r="A66" t="s">
        <v>239</v>
      </c>
      <c r="B66" t="str">
        <f>VLOOKUP(A66,Taxonomy!A67:I552,9,1)</f>
        <v xml:space="preserve"> Chordata</v>
      </c>
    </row>
    <row r="67" spans="1:2" x14ac:dyDescent="0.3">
      <c r="A67" t="s">
        <v>243</v>
      </c>
      <c r="B67" t="str">
        <f>VLOOKUP(A67,Taxonomy!A68:I553,9,1)</f>
        <v xml:space="preserve"> Ecdysozoa</v>
      </c>
    </row>
    <row r="68" spans="1:2" x14ac:dyDescent="0.3">
      <c r="A68" t="s">
        <v>245</v>
      </c>
      <c r="B68" t="str">
        <f>VLOOKUP(A68,Taxonomy!A69:I554,9,1)</f>
        <v xml:space="preserve"> Ecdysozoa</v>
      </c>
    </row>
    <row r="69" spans="1:2" x14ac:dyDescent="0.3">
      <c r="A69" t="s">
        <v>253</v>
      </c>
      <c r="B69" t="str">
        <f>VLOOKUP(A69,Taxonomy!A70:I555,9,1)</f>
        <v xml:space="preserve"> Ecdysozoa</v>
      </c>
    </row>
    <row r="70" spans="1:2" x14ac:dyDescent="0.3">
      <c r="A70" t="s">
        <v>255</v>
      </c>
      <c r="B70" t="str">
        <f>VLOOKUP(A70,Taxonomy!A71:I556,9,1)</f>
        <v xml:space="preserve"> Ecdysozoa</v>
      </c>
    </row>
    <row r="71" spans="1:2" x14ac:dyDescent="0.3">
      <c r="A71" t="s">
        <v>257</v>
      </c>
      <c r="B71" t="str">
        <f>VLOOKUP(A71,Taxonomy!A72:I557,9,1)</f>
        <v xml:space="preserve"> Ecdysozoa</v>
      </c>
    </row>
    <row r="72" spans="1:2" x14ac:dyDescent="0.3">
      <c r="A72" t="s">
        <v>259</v>
      </c>
      <c r="B72" t="str">
        <f>VLOOKUP(A72,Taxonomy!A73:I558,9,1)</f>
        <v xml:space="preserve"> Ecdysozoa</v>
      </c>
    </row>
    <row r="73" spans="1:2" hidden="1" x14ac:dyDescent="0.3">
      <c r="A73" t="s">
        <v>267</v>
      </c>
      <c r="B73" t="str">
        <f>VLOOKUP(A73,Taxonomy!A74:I559,9,1)</f>
        <v xml:space="preserve"> Chordata</v>
      </c>
    </row>
    <row r="74" spans="1:2" hidden="1" x14ac:dyDescent="0.3">
      <c r="A74" t="s">
        <v>269</v>
      </c>
      <c r="B74" t="str">
        <f>VLOOKUP(A74,Taxonomy!A75:I560,9,1)</f>
        <v xml:space="preserve"> Chordata</v>
      </c>
    </row>
    <row r="75" spans="1:2" hidden="1" x14ac:dyDescent="0.3">
      <c r="A75" t="s">
        <v>271</v>
      </c>
      <c r="B75" t="str">
        <f>VLOOKUP(A75,Taxonomy!A76:I561,9,1)</f>
        <v xml:space="preserve"> Chordata</v>
      </c>
    </row>
    <row r="76" spans="1:2" hidden="1" x14ac:dyDescent="0.3">
      <c r="A76" t="s">
        <v>273</v>
      </c>
      <c r="B76" t="str">
        <f>VLOOKUP(A76,Taxonomy!A77:I562,9,1)</f>
        <v xml:space="preserve"> Chordata</v>
      </c>
    </row>
    <row r="77" spans="1:2" x14ac:dyDescent="0.3">
      <c r="A77" t="s">
        <v>275</v>
      </c>
      <c r="B77" t="str">
        <f>VLOOKUP(A77,Taxonomy!A78:I563,9,1)</f>
        <v xml:space="preserve"> Ecdysozoa</v>
      </c>
    </row>
    <row r="78" spans="1:2" x14ac:dyDescent="0.3">
      <c r="A78" t="s">
        <v>279</v>
      </c>
      <c r="B78" t="str">
        <f>VLOOKUP(A78,Taxonomy!A79:I564,9,1)</f>
        <v xml:space="preserve"> Ecdysozoa</v>
      </c>
    </row>
    <row r="79" spans="1:2" x14ac:dyDescent="0.3">
      <c r="A79" t="s">
        <v>281</v>
      </c>
      <c r="B79" t="str">
        <f>VLOOKUP(A79,Taxonomy!A80:I565,9,1)</f>
        <v xml:space="preserve"> Ecdysozoa</v>
      </c>
    </row>
    <row r="80" spans="1:2" x14ac:dyDescent="0.3">
      <c r="A80" t="s">
        <v>283</v>
      </c>
      <c r="B80" t="str">
        <f>VLOOKUP(A80,Taxonomy!A81:I566,9,1)</f>
        <v xml:space="preserve"> Ecdysozoa</v>
      </c>
    </row>
    <row r="81" spans="1:2" x14ac:dyDescent="0.3">
      <c r="A81" t="s">
        <v>287</v>
      </c>
      <c r="B81" t="str">
        <f>VLOOKUP(A81,Taxonomy!A82:I567,9,1)</f>
        <v xml:space="preserve"> Ecdysozoa</v>
      </c>
    </row>
    <row r="82" spans="1:2" x14ac:dyDescent="0.3">
      <c r="A82" t="s">
        <v>289</v>
      </c>
      <c r="B82" t="str">
        <f>VLOOKUP(A82,Taxonomy!A83:I568,9,1)</f>
        <v xml:space="preserve"> Ecdysozoa</v>
      </c>
    </row>
    <row r="83" spans="1:2" hidden="1" x14ac:dyDescent="0.3">
      <c r="A83" t="s">
        <v>291</v>
      </c>
      <c r="B83" t="str">
        <f>VLOOKUP(A83,Taxonomy!A84:I569,9,1)</f>
        <v xml:space="preserve"> Chordata</v>
      </c>
    </row>
    <row r="84" spans="1:2" hidden="1" x14ac:dyDescent="0.3">
      <c r="A84" t="s">
        <v>293</v>
      </c>
      <c r="B84" t="str">
        <f>VLOOKUP(A84,Taxonomy!A85:I570,9,1)</f>
        <v xml:space="preserve"> Chordata</v>
      </c>
    </row>
    <row r="85" spans="1:2" hidden="1" x14ac:dyDescent="0.3">
      <c r="A85" t="s">
        <v>295</v>
      </c>
      <c r="B85" t="str">
        <f>VLOOKUP(A85,Taxonomy!A86:I571,9,1)</f>
        <v xml:space="preserve"> Chordata</v>
      </c>
    </row>
    <row r="86" spans="1:2" x14ac:dyDescent="0.3">
      <c r="A86" t="s">
        <v>303</v>
      </c>
      <c r="B86" t="str">
        <f>VLOOKUP(A86,Taxonomy!A87:I572,9,1)</f>
        <v xml:space="preserve"> Ecdysozoa</v>
      </c>
    </row>
    <row r="87" spans="1:2" x14ac:dyDescent="0.3">
      <c r="A87" t="s">
        <v>309</v>
      </c>
      <c r="B87" t="str">
        <f>VLOOKUP(A87,Taxonomy!A88:I573,9,1)</f>
        <v xml:space="preserve"> Ecdysozoa</v>
      </c>
    </row>
    <row r="88" spans="1:2" x14ac:dyDescent="0.3">
      <c r="A88" t="s">
        <v>311</v>
      </c>
      <c r="B88" t="str">
        <f>VLOOKUP(A88,Taxonomy!A89:I574,9,1)</f>
        <v xml:space="preserve"> Ecdysozoa</v>
      </c>
    </row>
    <row r="89" spans="1:2" x14ac:dyDescent="0.3">
      <c r="A89" t="s">
        <v>313</v>
      </c>
      <c r="B89" t="str">
        <f>VLOOKUP(A89,Taxonomy!A90:I575,9,1)</f>
        <v xml:space="preserve"> Ecdysozoa</v>
      </c>
    </row>
    <row r="90" spans="1:2" x14ac:dyDescent="0.3">
      <c r="A90" t="s">
        <v>315</v>
      </c>
      <c r="B90" t="str">
        <f>VLOOKUP(A90,Taxonomy!A91:I576,9,1)</f>
        <v xml:space="preserve"> Ecdysozoa</v>
      </c>
    </row>
    <row r="91" spans="1:2" x14ac:dyDescent="0.3">
      <c r="A91" t="s">
        <v>317</v>
      </c>
      <c r="B91" t="str">
        <f>VLOOKUP(A91,Taxonomy!A92:I577,9,1)</f>
        <v xml:space="preserve"> Ecdysozoa</v>
      </c>
    </row>
    <row r="92" spans="1:2" hidden="1" x14ac:dyDescent="0.3">
      <c r="A92" t="s">
        <v>325</v>
      </c>
      <c r="B92" t="str">
        <f>VLOOKUP(A92,Taxonomy!A93:I578,9,1)</f>
        <v xml:space="preserve"> Chordata</v>
      </c>
    </row>
    <row r="93" spans="1:2" hidden="1" x14ac:dyDescent="0.3">
      <c r="A93" t="s">
        <v>329</v>
      </c>
      <c r="B93" t="str">
        <f>VLOOKUP(A93,Taxonomy!A94:I579,9,1)</f>
        <v xml:space="preserve"> Chordata</v>
      </c>
    </row>
    <row r="94" spans="1:2" hidden="1" x14ac:dyDescent="0.3">
      <c r="A94" t="s">
        <v>331</v>
      </c>
      <c r="B94" t="str">
        <f>VLOOKUP(A94,Taxonomy!A95:I580,9,1)</f>
        <v xml:space="preserve"> Chordata</v>
      </c>
    </row>
    <row r="95" spans="1:2" hidden="1" x14ac:dyDescent="0.3">
      <c r="A95" t="s">
        <v>335</v>
      </c>
      <c r="B95" t="str">
        <f>VLOOKUP(A95,Taxonomy!A96:I581,9,1)</f>
        <v xml:space="preserve"> Chordata</v>
      </c>
    </row>
    <row r="96" spans="1:2" x14ac:dyDescent="0.3">
      <c r="A96" t="s">
        <v>339</v>
      </c>
      <c r="B96" t="str">
        <f>VLOOKUP(A96,Taxonomy!A97:I582,9,1)</f>
        <v xml:space="preserve"> Ecdysozoa</v>
      </c>
    </row>
    <row r="97" spans="1:2" x14ac:dyDescent="0.3">
      <c r="A97" t="s">
        <v>344</v>
      </c>
      <c r="B97" t="str">
        <f>VLOOKUP(A97,Taxonomy!A98:I583,9,1)</f>
        <v xml:space="preserve"> Ecdysozoa</v>
      </c>
    </row>
    <row r="98" spans="1:2" x14ac:dyDescent="0.3">
      <c r="A98" t="s">
        <v>346</v>
      </c>
      <c r="B98" t="str">
        <f>VLOOKUP(A98,Taxonomy!A99:I584,9,1)</f>
        <v xml:space="preserve"> Ecdysozoa</v>
      </c>
    </row>
    <row r="99" spans="1:2" hidden="1" x14ac:dyDescent="0.3">
      <c r="A99" t="s">
        <v>348</v>
      </c>
      <c r="B99" t="str">
        <f>VLOOKUP(A99,Taxonomy!A100:I585,9,1)</f>
        <v xml:space="preserve"> Chordata</v>
      </c>
    </row>
    <row r="100" spans="1:2" hidden="1" x14ac:dyDescent="0.3">
      <c r="A100" t="s">
        <v>352</v>
      </c>
      <c r="B100" t="str">
        <f>VLOOKUP(A100,Taxonomy!A101:I586,9,1)</f>
        <v xml:space="preserve"> Chordata</v>
      </c>
    </row>
    <row r="101" spans="1:2" hidden="1" x14ac:dyDescent="0.3">
      <c r="A101" t="s">
        <v>357</v>
      </c>
      <c r="B101" t="str">
        <f>VLOOKUP(A101,Taxonomy!A102:I587,9,1)</f>
        <v xml:space="preserve"> Chordata</v>
      </c>
    </row>
    <row r="102" spans="1:2" x14ac:dyDescent="0.3">
      <c r="A102" t="s">
        <v>359</v>
      </c>
      <c r="B102" t="str">
        <f>VLOOKUP(A102,Taxonomy!A103:I588,9,1)</f>
        <v xml:space="preserve"> Ecdysozoa</v>
      </c>
    </row>
    <row r="103" spans="1:2" x14ac:dyDescent="0.3">
      <c r="A103" t="s">
        <v>363</v>
      </c>
      <c r="B103" t="str">
        <f>VLOOKUP(A103,Taxonomy!A104:I589,9,1)</f>
        <v xml:space="preserve"> Ecdysozoa</v>
      </c>
    </row>
    <row r="104" spans="1:2" x14ac:dyDescent="0.3">
      <c r="A104" t="s">
        <v>365</v>
      </c>
      <c r="B104" t="str">
        <f>VLOOKUP(A104,Taxonomy!A105:I590,9,1)</f>
        <v xml:space="preserve"> Ecdysozoa</v>
      </c>
    </row>
    <row r="105" spans="1:2" x14ac:dyDescent="0.3">
      <c r="A105" t="s">
        <v>367</v>
      </c>
      <c r="B105" t="str">
        <f>VLOOKUP(A105,Taxonomy!A106:I591,9,1)</f>
        <v xml:space="preserve"> Ecdysozoa</v>
      </c>
    </row>
    <row r="106" spans="1:2" x14ac:dyDescent="0.3">
      <c r="A106" t="s">
        <v>369</v>
      </c>
      <c r="B106" t="str">
        <f>VLOOKUP(A106,Taxonomy!A107:I592,9,1)</f>
        <v xml:space="preserve"> Ecdysozoa</v>
      </c>
    </row>
    <row r="107" spans="1:2" x14ac:dyDescent="0.3">
      <c r="A107" t="s">
        <v>371</v>
      </c>
      <c r="B107" t="str">
        <f>VLOOKUP(A107,Taxonomy!A108:I593,9,1)</f>
        <v xml:space="preserve"> Ecdysozoa</v>
      </c>
    </row>
    <row r="108" spans="1:2" hidden="1" x14ac:dyDescent="0.3">
      <c r="A108" t="s">
        <v>375</v>
      </c>
      <c r="B108" t="str">
        <f>VLOOKUP(A108,Taxonomy!A109:I594,9,1)</f>
        <v xml:space="preserve"> Chordata</v>
      </c>
    </row>
    <row r="109" spans="1:2" hidden="1" x14ac:dyDescent="0.3">
      <c r="A109" t="s">
        <v>377</v>
      </c>
      <c r="B109" t="str">
        <f>VLOOKUP(A109,Taxonomy!A110:I595,9,1)</f>
        <v xml:space="preserve"> Chordata</v>
      </c>
    </row>
    <row r="110" spans="1:2" hidden="1" x14ac:dyDescent="0.3">
      <c r="A110" t="s">
        <v>381</v>
      </c>
      <c r="B110" t="str">
        <f>VLOOKUP(A110,Taxonomy!A111:I596,9,1)</f>
        <v xml:space="preserve"> Chordata</v>
      </c>
    </row>
    <row r="111" spans="1:2" hidden="1" x14ac:dyDescent="0.3">
      <c r="A111" t="s">
        <v>387</v>
      </c>
      <c r="B111" t="str">
        <f>VLOOKUP(A111,Taxonomy!A112:I597,9,1)</f>
        <v xml:space="preserve"> Chordata</v>
      </c>
    </row>
    <row r="112" spans="1:2" hidden="1" x14ac:dyDescent="0.3">
      <c r="A112" t="s">
        <v>389</v>
      </c>
      <c r="B112" t="str">
        <f>VLOOKUP(A112,Taxonomy!A113:I598,9,1)</f>
        <v xml:space="preserve"> Chordata</v>
      </c>
    </row>
    <row r="113" spans="1:2" x14ac:dyDescent="0.3">
      <c r="A113" t="s">
        <v>391</v>
      </c>
      <c r="B113" t="str">
        <f>VLOOKUP(A113,Taxonomy!A114:I599,9,1)</f>
        <v xml:space="preserve"> Ecdysozoa</v>
      </c>
    </row>
    <row r="114" spans="1:2" x14ac:dyDescent="0.3">
      <c r="A114" t="s">
        <v>395</v>
      </c>
      <c r="B114" t="str">
        <f>VLOOKUP(A114,Taxonomy!A115:I600,9,1)</f>
        <v xml:space="preserve"> Ecdysozoa</v>
      </c>
    </row>
    <row r="115" spans="1:2" hidden="1" x14ac:dyDescent="0.3">
      <c r="A115" t="s">
        <v>397</v>
      </c>
      <c r="B115" t="str">
        <f>VLOOKUP(A115,Taxonomy!A116:I601,9,1)</f>
        <v xml:space="preserve"> Chordata</v>
      </c>
    </row>
    <row r="116" spans="1:2" hidden="1" x14ac:dyDescent="0.3">
      <c r="A116" t="s">
        <v>405</v>
      </c>
      <c r="B116" t="str">
        <f>VLOOKUP(A116,Taxonomy!A117:I602,9,1)</f>
        <v xml:space="preserve"> Chordata</v>
      </c>
    </row>
    <row r="117" spans="1:2" hidden="1" x14ac:dyDescent="0.3">
      <c r="A117" t="s">
        <v>411</v>
      </c>
      <c r="B117" t="str">
        <f>VLOOKUP(A117,Taxonomy!A118:I603,9,1)</f>
        <v xml:space="preserve"> Chordata</v>
      </c>
    </row>
    <row r="118" spans="1:2" hidden="1" x14ac:dyDescent="0.3">
      <c r="A118" t="s">
        <v>415</v>
      </c>
      <c r="B118" t="str">
        <f>VLOOKUP(A118,Taxonomy!A119:I604,9,1)</f>
        <v xml:space="preserve"> Chordata</v>
      </c>
    </row>
    <row r="119" spans="1:2" hidden="1" x14ac:dyDescent="0.3">
      <c r="A119" t="s">
        <v>417</v>
      </c>
      <c r="B119" t="str">
        <f>VLOOKUP(A119,Taxonomy!A120:I605,9,1)</f>
        <v xml:space="preserve"> Chordata</v>
      </c>
    </row>
    <row r="120" spans="1:2" hidden="1" x14ac:dyDescent="0.3">
      <c r="A120" t="s">
        <v>419</v>
      </c>
      <c r="B120" t="str">
        <f>VLOOKUP(A120,Taxonomy!A121:I606,9,1)</f>
        <v xml:space="preserve"> Chordata</v>
      </c>
    </row>
    <row r="121" spans="1:2" hidden="1" x14ac:dyDescent="0.3">
      <c r="A121" t="s">
        <v>421</v>
      </c>
      <c r="B121" t="str">
        <f>VLOOKUP(A121,Taxonomy!A122:I607,9,1)</f>
        <v xml:space="preserve"> Chordata</v>
      </c>
    </row>
    <row r="122" spans="1:2" hidden="1" x14ac:dyDescent="0.3">
      <c r="A122" t="s">
        <v>431</v>
      </c>
      <c r="B122" t="str">
        <f>VLOOKUP(A122,Taxonomy!A123:I608,9,1)</f>
        <v xml:space="preserve"> Salpingoecidae</v>
      </c>
    </row>
    <row r="123" spans="1:2" hidden="1" x14ac:dyDescent="0.3">
      <c r="A123" t="s">
        <v>433</v>
      </c>
      <c r="B123" t="str">
        <f>VLOOKUP(A123,Taxonomy!A124:I609,9,1)</f>
        <v xml:space="preserve"> Salpingoecidae</v>
      </c>
    </row>
    <row r="124" spans="1:2" hidden="1" x14ac:dyDescent="0.3">
      <c r="A124" t="s">
        <v>435</v>
      </c>
      <c r="B124" t="str">
        <f>VLOOKUP(A124,Taxonomy!A125:I610,9,1)</f>
        <v xml:space="preserve"> Chytridiomycota</v>
      </c>
    </row>
    <row r="125" spans="1:2" x14ac:dyDescent="0.3">
      <c r="A125" t="s">
        <v>437</v>
      </c>
      <c r="B125" t="str">
        <f>VLOOKUP(A125,Taxonomy!A126:I611,9,1)</f>
        <v xml:space="preserve"> Ecdysozoa</v>
      </c>
    </row>
    <row r="126" spans="1:2" x14ac:dyDescent="0.3">
      <c r="A126" t="s">
        <v>441</v>
      </c>
      <c r="B126" t="str">
        <f>VLOOKUP(A126,Taxonomy!A127:I612,9,1)</f>
        <v xml:space="preserve"> Ecdysozoa</v>
      </c>
    </row>
    <row r="127" spans="1:2" hidden="1" x14ac:dyDescent="0.3">
      <c r="A127" t="s">
        <v>447</v>
      </c>
      <c r="B127" t="str">
        <f>VLOOKUP(A127,Taxonomy!A128:I613,9,1)</f>
        <v xml:space="preserve"> Chordata</v>
      </c>
    </row>
    <row r="128" spans="1:2" hidden="1" x14ac:dyDescent="0.3">
      <c r="A128" t="s">
        <v>449</v>
      </c>
      <c r="B128" t="str">
        <f>VLOOKUP(A128,Taxonomy!A129:I614,9,1)</f>
        <v xml:space="preserve"> Chordata</v>
      </c>
    </row>
    <row r="129" spans="1:2" hidden="1" x14ac:dyDescent="0.3">
      <c r="A129" t="s">
        <v>451</v>
      </c>
      <c r="B129" t="str">
        <f>VLOOKUP(A129,Taxonomy!A130:I615,9,1)</f>
        <v xml:space="preserve"> Chordata</v>
      </c>
    </row>
    <row r="130" spans="1:2" hidden="1" x14ac:dyDescent="0.3">
      <c r="A130" t="s">
        <v>453</v>
      </c>
      <c r="B130" t="str">
        <f>VLOOKUP(A130,Taxonomy!A131:I616,9,1)</f>
        <v xml:space="preserve"> Chordata</v>
      </c>
    </row>
    <row r="131" spans="1:2" hidden="1" x14ac:dyDescent="0.3">
      <c r="A131" t="s">
        <v>455</v>
      </c>
      <c r="B131" t="str">
        <f>VLOOKUP(A131,Taxonomy!A132:I617,9,1)</f>
        <v xml:space="preserve"> Chordata</v>
      </c>
    </row>
    <row r="132" spans="1:2" hidden="1" x14ac:dyDescent="0.3">
      <c r="A132" t="s">
        <v>457</v>
      </c>
      <c r="B132" t="str">
        <f>VLOOKUP(A132,Taxonomy!A133:I618,9,1)</f>
        <v xml:space="preserve"> Chordata</v>
      </c>
    </row>
    <row r="133" spans="1:2" hidden="1" x14ac:dyDescent="0.3">
      <c r="A133" t="s">
        <v>459</v>
      </c>
      <c r="B133" t="str">
        <f>VLOOKUP(A133,Taxonomy!A134:I619,9,1)</f>
        <v xml:space="preserve"> Chordata</v>
      </c>
    </row>
    <row r="134" spans="1:2" hidden="1" x14ac:dyDescent="0.3">
      <c r="A134" t="s">
        <v>463</v>
      </c>
      <c r="B134" t="str">
        <f>VLOOKUP(A134,Taxonomy!A135:I620,9,1)</f>
        <v xml:space="preserve"> Chordata</v>
      </c>
    </row>
    <row r="135" spans="1:2" hidden="1" x14ac:dyDescent="0.3">
      <c r="A135" t="s">
        <v>471</v>
      </c>
      <c r="B135" t="str">
        <f>VLOOKUP(A135,Taxonomy!A136:I621,9,1)</f>
        <v xml:space="preserve"> Chordata</v>
      </c>
    </row>
    <row r="136" spans="1:2" hidden="1" x14ac:dyDescent="0.3">
      <c r="A136" t="s">
        <v>473</v>
      </c>
      <c r="B136" t="str">
        <f>VLOOKUP(A136,Taxonomy!A137:I622,9,1)</f>
        <v xml:space="preserve"> Chordata</v>
      </c>
    </row>
    <row r="137" spans="1:2" hidden="1" x14ac:dyDescent="0.3">
      <c r="A137" t="s">
        <v>475</v>
      </c>
      <c r="B137" t="str">
        <f>VLOOKUP(A137,Taxonomy!A138:I623,9,1)</f>
        <v xml:space="preserve"> Chordata</v>
      </c>
    </row>
    <row r="138" spans="1:2" hidden="1" x14ac:dyDescent="0.3">
      <c r="A138" t="s">
        <v>479</v>
      </c>
      <c r="B138" t="str">
        <f>VLOOKUP(A138,Taxonomy!A139:I624,9,1)</f>
        <v xml:space="preserve"> Chordata</v>
      </c>
    </row>
    <row r="139" spans="1:2" hidden="1" x14ac:dyDescent="0.3">
      <c r="A139" t="s">
        <v>483</v>
      </c>
      <c r="B139" t="str">
        <f>VLOOKUP(A139,Taxonomy!A140:I625,9,1)</f>
        <v xml:space="preserve"> Chordata</v>
      </c>
    </row>
    <row r="140" spans="1:2" hidden="1" x14ac:dyDescent="0.3">
      <c r="A140" t="s">
        <v>489</v>
      </c>
      <c r="B140" t="str">
        <f>VLOOKUP(A140,Taxonomy!A141:I626,9,1)</f>
        <v xml:space="preserve"> Chordata</v>
      </c>
    </row>
    <row r="141" spans="1:2" hidden="1" x14ac:dyDescent="0.3">
      <c r="A141" t="s">
        <v>491</v>
      </c>
      <c r="B141" t="str">
        <f>VLOOKUP(A141,Taxonomy!A142:I627,9,1)</f>
        <v xml:space="preserve"> Chordata</v>
      </c>
    </row>
    <row r="142" spans="1:2" hidden="1" x14ac:dyDescent="0.3">
      <c r="A142" t="s">
        <v>493</v>
      </c>
      <c r="B142" t="str">
        <f>VLOOKUP(A142,Taxonomy!A143:I628,9,1)</f>
        <v xml:space="preserve"> Chordata</v>
      </c>
    </row>
    <row r="143" spans="1:2" hidden="1" x14ac:dyDescent="0.3">
      <c r="A143" t="s">
        <v>499</v>
      </c>
      <c r="B143" t="str">
        <f>VLOOKUP(A143,Taxonomy!A144:I629,9,1)</f>
        <v xml:space="preserve"> Chordata</v>
      </c>
    </row>
    <row r="144" spans="1:2" hidden="1" x14ac:dyDescent="0.3">
      <c r="A144" t="s">
        <v>501</v>
      </c>
      <c r="B144" t="str">
        <f>VLOOKUP(A144,Taxonomy!A145:I630,9,1)</f>
        <v xml:space="preserve"> Chordata</v>
      </c>
    </row>
    <row r="145" spans="1:2" hidden="1" x14ac:dyDescent="0.3">
      <c r="A145" t="s">
        <v>507</v>
      </c>
      <c r="B145" t="str">
        <f>VLOOKUP(A145,Taxonomy!A146:I631,9,1)</f>
        <v xml:space="preserve"> Chordata</v>
      </c>
    </row>
    <row r="146" spans="1:2" hidden="1" x14ac:dyDescent="0.3">
      <c r="A146" t="s">
        <v>509</v>
      </c>
      <c r="B146" t="str">
        <f>VLOOKUP(A146,Taxonomy!A147:I632,9,1)</f>
        <v xml:space="preserve"> Chordata</v>
      </c>
    </row>
    <row r="147" spans="1:2" hidden="1" x14ac:dyDescent="0.3">
      <c r="A147" t="s">
        <v>517</v>
      </c>
      <c r="B147" t="str">
        <f>VLOOKUP(A147,Taxonomy!A148:I633,9,1)</f>
        <v xml:space="preserve"> Chordata</v>
      </c>
    </row>
    <row r="148" spans="1:2" hidden="1" x14ac:dyDescent="0.3">
      <c r="A148" t="s">
        <v>519</v>
      </c>
      <c r="B148" t="str">
        <f>VLOOKUP(A148,Taxonomy!A149:I634,9,1)</f>
        <v xml:space="preserve"> Chordata</v>
      </c>
    </row>
    <row r="149" spans="1:2" hidden="1" x14ac:dyDescent="0.3">
      <c r="A149" t="s">
        <v>521</v>
      </c>
      <c r="B149" t="str">
        <f>VLOOKUP(A149,Taxonomy!A150:I635,9,1)</f>
        <v xml:space="preserve"> Chordata</v>
      </c>
    </row>
    <row r="150" spans="1:2" hidden="1" x14ac:dyDescent="0.3">
      <c r="A150" t="s">
        <v>523</v>
      </c>
      <c r="B150" t="str">
        <f>VLOOKUP(A150,Taxonomy!A151:I636,9,1)</f>
        <v xml:space="preserve"> Chordata</v>
      </c>
    </row>
    <row r="151" spans="1:2" hidden="1" x14ac:dyDescent="0.3">
      <c r="A151" t="s">
        <v>531</v>
      </c>
      <c r="B151" t="str">
        <f>VLOOKUP(A151,Taxonomy!A152:I637,9,1)</f>
        <v xml:space="preserve"> Chordata</v>
      </c>
    </row>
    <row r="152" spans="1:2" hidden="1" x14ac:dyDescent="0.3">
      <c r="A152" t="s">
        <v>533</v>
      </c>
      <c r="B152" t="str">
        <f>VLOOKUP(A152,Taxonomy!A153:I638,9,1)</f>
        <v xml:space="preserve"> Chordata</v>
      </c>
    </row>
    <row r="153" spans="1:2" hidden="1" x14ac:dyDescent="0.3">
      <c r="A153" t="s">
        <v>537</v>
      </c>
      <c r="B153" t="str">
        <f>VLOOKUP(A153,Taxonomy!A154:I639,9,1)</f>
        <v xml:space="preserve"> Chordata</v>
      </c>
    </row>
    <row r="154" spans="1:2" hidden="1" x14ac:dyDescent="0.3">
      <c r="A154" t="s">
        <v>539</v>
      </c>
      <c r="B154" t="str">
        <f>VLOOKUP(A154,Taxonomy!A155:I640,9,1)</f>
        <v xml:space="preserve"> Chordata</v>
      </c>
    </row>
    <row r="155" spans="1:2" hidden="1" x14ac:dyDescent="0.3">
      <c r="A155" t="s">
        <v>541</v>
      </c>
      <c r="B155" t="str">
        <f>VLOOKUP(A155,Taxonomy!A156:I641,9,1)</f>
        <v xml:space="preserve"> Chordata</v>
      </c>
    </row>
    <row r="156" spans="1:2" hidden="1" x14ac:dyDescent="0.3">
      <c r="A156" t="s">
        <v>543</v>
      </c>
      <c r="B156" t="str">
        <f>VLOOKUP(A156,Taxonomy!A157:I642,9,1)</f>
        <v xml:space="preserve"> Chordata</v>
      </c>
    </row>
    <row r="157" spans="1:2" hidden="1" x14ac:dyDescent="0.3">
      <c r="A157" t="s">
        <v>557</v>
      </c>
      <c r="B157" t="str">
        <f>VLOOKUP(A157,Taxonomy!A158:I643,9,1)</f>
        <v xml:space="preserve"> Chordata</v>
      </c>
    </row>
    <row r="158" spans="1:2" hidden="1" x14ac:dyDescent="0.3">
      <c r="A158" t="s">
        <v>561</v>
      </c>
      <c r="B158" t="str">
        <f>VLOOKUP(A158,Taxonomy!A159:I644,9,1)</f>
        <v xml:space="preserve"> Chordata</v>
      </c>
    </row>
    <row r="159" spans="1:2" x14ac:dyDescent="0.3">
      <c r="A159" t="s">
        <v>563</v>
      </c>
      <c r="B159" t="str">
        <f>VLOOKUP(A159,Taxonomy!A160:I645,9,1)</f>
        <v xml:space="preserve"> Ecdysozoa</v>
      </c>
    </row>
    <row r="160" spans="1:2" x14ac:dyDescent="0.3">
      <c r="A160" t="s">
        <v>569</v>
      </c>
      <c r="B160" t="str">
        <f>VLOOKUP(A160,Taxonomy!A161:I646,9,1)</f>
        <v xml:space="preserve"> Ecdysozoa</v>
      </c>
    </row>
    <row r="161" spans="1:2" hidden="1" x14ac:dyDescent="0.3">
      <c r="A161" t="s">
        <v>573</v>
      </c>
      <c r="B161" t="str">
        <f>VLOOKUP(A161,Taxonomy!A162:I647,9,1)</f>
        <v xml:space="preserve"> Chordata</v>
      </c>
    </row>
    <row r="162" spans="1:2" hidden="1" x14ac:dyDescent="0.3">
      <c r="A162" t="s">
        <v>581</v>
      </c>
      <c r="B162" t="str">
        <f>VLOOKUP(A162,Taxonomy!A163:I648,9,1)</f>
        <v xml:space="preserve"> Chordata</v>
      </c>
    </row>
    <row r="163" spans="1:2" hidden="1" x14ac:dyDescent="0.3">
      <c r="A163" t="s">
        <v>587</v>
      </c>
      <c r="B163" t="str">
        <f>VLOOKUP(A163,Taxonomy!A164:I649,9,1)</f>
        <v xml:space="preserve"> Chordata</v>
      </c>
    </row>
    <row r="164" spans="1:2" hidden="1" x14ac:dyDescent="0.3">
      <c r="A164" t="s">
        <v>589</v>
      </c>
      <c r="B164" t="str">
        <f>VLOOKUP(A164,Taxonomy!A165:I650,9,1)</f>
        <v xml:space="preserve"> Chordata</v>
      </c>
    </row>
    <row r="165" spans="1:2" hidden="1" x14ac:dyDescent="0.3">
      <c r="A165" t="s">
        <v>597</v>
      </c>
      <c r="B165" t="str">
        <f>VLOOKUP(A165,Taxonomy!A166:I651,9,1)</f>
        <v xml:space="preserve"> Chordata</v>
      </c>
    </row>
    <row r="166" spans="1:2" hidden="1" x14ac:dyDescent="0.3">
      <c r="A166" t="s">
        <v>599</v>
      </c>
      <c r="B166" t="str">
        <f>VLOOKUP(A166,Taxonomy!A167:I652,9,1)</f>
        <v xml:space="preserve"> Chordata</v>
      </c>
    </row>
    <row r="167" spans="1:2" hidden="1" x14ac:dyDescent="0.3">
      <c r="A167" t="s">
        <v>607</v>
      </c>
      <c r="B167" t="str">
        <f>VLOOKUP(A167,Taxonomy!A168:I653,9,1)</f>
        <v xml:space="preserve"> Chordata</v>
      </c>
    </row>
    <row r="168" spans="1:2" hidden="1" x14ac:dyDescent="0.3">
      <c r="A168" t="s">
        <v>609</v>
      </c>
      <c r="B168" t="str">
        <f>VLOOKUP(A168,Taxonomy!A169:I654,9,1)</f>
        <v xml:space="preserve"> Chordata</v>
      </c>
    </row>
    <row r="169" spans="1:2" hidden="1" x14ac:dyDescent="0.3">
      <c r="A169" t="s">
        <v>615</v>
      </c>
      <c r="B169" t="str">
        <f>VLOOKUP(A169,Taxonomy!A170:I655,9,1)</f>
        <v xml:space="preserve"> Chordata</v>
      </c>
    </row>
    <row r="170" spans="1:2" hidden="1" x14ac:dyDescent="0.3">
      <c r="A170" t="s">
        <v>617</v>
      </c>
      <c r="B170" t="str">
        <f>VLOOKUP(A170,Taxonomy!A171:I656,9,1)</f>
        <v xml:space="preserve"> Chordata</v>
      </c>
    </row>
    <row r="171" spans="1:2" hidden="1" x14ac:dyDescent="0.3">
      <c r="A171" t="s">
        <v>619</v>
      </c>
      <c r="B171" t="str">
        <f>VLOOKUP(A171,Taxonomy!A172:I657,9,1)</f>
        <v xml:space="preserve"> Chordata</v>
      </c>
    </row>
    <row r="172" spans="1:2" hidden="1" x14ac:dyDescent="0.3">
      <c r="A172" t="s">
        <v>627</v>
      </c>
      <c r="B172" t="str">
        <f>VLOOKUP(A172,Taxonomy!A173:I658,9,1)</f>
        <v xml:space="preserve"> Chordata</v>
      </c>
    </row>
    <row r="173" spans="1:2" hidden="1" x14ac:dyDescent="0.3">
      <c r="A173" t="s">
        <v>631</v>
      </c>
      <c r="B173" t="str">
        <f>VLOOKUP(A173,Taxonomy!A174:I659,9,1)</f>
        <v xml:space="preserve"> Chordata</v>
      </c>
    </row>
    <row r="174" spans="1:2" x14ac:dyDescent="0.3">
      <c r="A174" t="s">
        <v>633</v>
      </c>
      <c r="B174" t="str">
        <f>VLOOKUP(A174,Taxonomy!A175:I660,9,1)</f>
        <v xml:space="preserve"> Ecdysozoa</v>
      </c>
    </row>
    <row r="175" spans="1:2" hidden="1" x14ac:dyDescent="0.3">
      <c r="A175" t="s">
        <v>645</v>
      </c>
      <c r="B175" t="str">
        <f>VLOOKUP(A175,Taxonomy!A176:I661,9,1)</f>
        <v xml:space="preserve"> Chordata</v>
      </c>
    </row>
    <row r="176" spans="1:2" hidden="1" x14ac:dyDescent="0.3">
      <c r="A176" t="s">
        <v>647</v>
      </c>
      <c r="B176" t="str">
        <f>VLOOKUP(A176,Taxonomy!A177:I662,9,1)</f>
        <v xml:space="preserve"> Chordata</v>
      </c>
    </row>
    <row r="177" spans="1:2" hidden="1" x14ac:dyDescent="0.3">
      <c r="A177" t="s">
        <v>651</v>
      </c>
      <c r="B177" t="str">
        <f>VLOOKUP(A177,Taxonomy!A178:I663,9,1)</f>
        <v xml:space="preserve"> Chordata</v>
      </c>
    </row>
    <row r="178" spans="1:2" hidden="1" x14ac:dyDescent="0.3">
      <c r="A178" t="s">
        <v>655</v>
      </c>
      <c r="B178" t="str">
        <f>VLOOKUP(A178,Taxonomy!A179:I664,9,1)</f>
        <v xml:space="preserve"> Chordata</v>
      </c>
    </row>
    <row r="179" spans="1:2" hidden="1" x14ac:dyDescent="0.3">
      <c r="A179" t="s">
        <v>663</v>
      </c>
      <c r="B179" t="str">
        <f>VLOOKUP(A179,Taxonomy!A180:I665,9,1)</f>
        <v xml:space="preserve"> Chordata</v>
      </c>
    </row>
    <row r="180" spans="1:2" hidden="1" x14ac:dyDescent="0.3">
      <c r="A180" t="s">
        <v>669</v>
      </c>
      <c r="B180" t="str">
        <f>VLOOKUP(A180,Taxonomy!A181:I666,9,1)</f>
        <v xml:space="preserve"> Chordata</v>
      </c>
    </row>
    <row r="181" spans="1:2" hidden="1" x14ac:dyDescent="0.3">
      <c r="A181" t="s">
        <v>671</v>
      </c>
      <c r="B181" t="str">
        <f>VLOOKUP(A181,Taxonomy!A182:I667,9,1)</f>
        <v xml:space="preserve"> Chordata</v>
      </c>
    </row>
    <row r="182" spans="1:2" hidden="1" x14ac:dyDescent="0.3">
      <c r="A182" t="s">
        <v>677</v>
      </c>
      <c r="B182" t="str">
        <f>VLOOKUP(A182,Taxonomy!A183:I668,9,1)</f>
        <v xml:space="preserve"> Chordata</v>
      </c>
    </row>
    <row r="183" spans="1:2" hidden="1" x14ac:dyDescent="0.3">
      <c r="A183" t="s">
        <v>681</v>
      </c>
      <c r="B183" t="str">
        <f>VLOOKUP(A183,Taxonomy!A184:I669,9,1)</f>
        <v xml:space="preserve"> Chordata</v>
      </c>
    </row>
    <row r="184" spans="1:2" hidden="1" x14ac:dyDescent="0.3">
      <c r="A184" t="s">
        <v>685</v>
      </c>
      <c r="B184" t="str">
        <f>VLOOKUP(A184,Taxonomy!A185:I670,9,1)</f>
        <v xml:space="preserve"> Chordata</v>
      </c>
    </row>
    <row r="185" spans="1:2" hidden="1" x14ac:dyDescent="0.3">
      <c r="A185" t="s">
        <v>687</v>
      </c>
      <c r="B185" t="str">
        <f>VLOOKUP(A185,Taxonomy!A186:I671,9,1)</f>
        <v xml:space="preserve"> Chordata</v>
      </c>
    </row>
    <row r="186" spans="1:2" hidden="1" x14ac:dyDescent="0.3">
      <c r="A186" t="s">
        <v>691</v>
      </c>
      <c r="B186" t="str">
        <f>VLOOKUP(A186,Taxonomy!A187:I672,9,1)</f>
        <v xml:space="preserve"> Platyhelminthes</v>
      </c>
    </row>
    <row r="187" spans="1:2" hidden="1" x14ac:dyDescent="0.3">
      <c r="A187" t="s">
        <v>693</v>
      </c>
      <c r="B187" t="str">
        <f>VLOOKUP(A187,Taxonomy!A188:I673,9,1)</f>
        <v xml:space="preserve"> Platyhelminthes</v>
      </c>
    </row>
    <row r="188" spans="1:2" hidden="1" x14ac:dyDescent="0.3">
      <c r="A188" t="s">
        <v>695</v>
      </c>
      <c r="B188" t="str">
        <f>VLOOKUP(A188,Taxonomy!A189:I674,9,1)</f>
        <v xml:space="preserve"> Platyhelminthes</v>
      </c>
    </row>
    <row r="189" spans="1:2" hidden="1" x14ac:dyDescent="0.3">
      <c r="A189" t="s">
        <v>699</v>
      </c>
      <c r="B189" t="str">
        <f>VLOOKUP(A189,Taxonomy!A190:I675,9,1)</f>
        <v xml:space="preserve"> Chordata</v>
      </c>
    </row>
    <row r="190" spans="1:2" hidden="1" x14ac:dyDescent="0.3">
      <c r="A190" t="s">
        <v>701</v>
      </c>
      <c r="B190" t="str">
        <f>VLOOKUP(A190,Taxonomy!A191:I676,9,1)</f>
        <v xml:space="preserve"> Chordata</v>
      </c>
    </row>
    <row r="191" spans="1:2" hidden="1" x14ac:dyDescent="0.3">
      <c r="A191" t="s">
        <v>707</v>
      </c>
      <c r="B191" t="str">
        <f>VLOOKUP(A191,Taxonomy!A192:I677,9,1)</f>
        <v xml:space="preserve"> Chordata</v>
      </c>
    </row>
    <row r="192" spans="1:2" x14ac:dyDescent="0.3">
      <c r="A192" t="s">
        <v>709</v>
      </c>
      <c r="B192" t="str">
        <f>VLOOKUP(A192,Taxonomy!A193:I678,9,1)</f>
        <v xml:space="preserve"> Ecdysozoa</v>
      </c>
    </row>
    <row r="193" spans="1:2" hidden="1" x14ac:dyDescent="0.3">
      <c r="A193" t="s">
        <v>723</v>
      </c>
      <c r="B193" t="str">
        <f>VLOOKUP(A193,Taxonomy!A194:I679,9,1)</f>
        <v xml:space="preserve"> Chordata</v>
      </c>
    </row>
    <row r="194" spans="1:2" hidden="1" x14ac:dyDescent="0.3">
      <c r="A194" t="s">
        <v>729</v>
      </c>
      <c r="B194" t="str">
        <f>VLOOKUP(A194,Taxonomy!A195:I680,9,1)</f>
        <v xml:space="preserve"> Chordata</v>
      </c>
    </row>
    <row r="195" spans="1:2" hidden="1" x14ac:dyDescent="0.3">
      <c r="A195" t="s">
        <v>731</v>
      </c>
      <c r="B195" t="str">
        <f>VLOOKUP(A195,Taxonomy!A196:I681,9,1)</f>
        <v xml:space="preserve"> Platyhelminthes</v>
      </c>
    </row>
    <row r="196" spans="1:2" hidden="1" x14ac:dyDescent="0.3">
      <c r="A196" t="s">
        <v>735</v>
      </c>
      <c r="B196" t="str">
        <f>VLOOKUP(A196,Taxonomy!A197:I682,9,1)</f>
        <v xml:space="preserve"> Platyhelminthes</v>
      </c>
    </row>
    <row r="197" spans="1:2" hidden="1" x14ac:dyDescent="0.3">
      <c r="A197" t="s">
        <v>739</v>
      </c>
      <c r="B197" t="str">
        <f>VLOOKUP(A197,Taxonomy!A198:I683,9,1)</f>
        <v xml:space="preserve"> Chordata</v>
      </c>
    </row>
    <row r="198" spans="1:2" hidden="1" x14ac:dyDescent="0.3">
      <c r="A198" t="s">
        <v>743</v>
      </c>
      <c r="B198" t="str">
        <f>VLOOKUP(A198,Taxonomy!A199:I684,9,1)</f>
        <v xml:space="preserve"> Chordata</v>
      </c>
    </row>
    <row r="199" spans="1:2" hidden="1" x14ac:dyDescent="0.3">
      <c r="A199" t="s">
        <v>747</v>
      </c>
      <c r="B199" t="str">
        <f>VLOOKUP(A199,Taxonomy!A200:I685,9,1)</f>
        <v xml:space="preserve"> Chordata</v>
      </c>
    </row>
    <row r="200" spans="1:2" hidden="1" x14ac:dyDescent="0.3">
      <c r="A200" t="s">
        <v>757</v>
      </c>
      <c r="B200" t="str">
        <f>VLOOKUP(A200,Taxonomy!A201:I686,9,1)</f>
        <v xml:space="preserve"> Chordata</v>
      </c>
    </row>
    <row r="201" spans="1:2" hidden="1" x14ac:dyDescent="0.3">
      <c r="A201" t="s">
        <v>759</v>
      </c>
      <c r="B201" t="str">
        <f>VLOOKUP(A201,Taxonomy!A202:I687,9,1)</f>
        <v xml:space="preserve"> Chordata</v>
      </c>
    </row>
    <row r="202" spans="1:2" hidden="1" x14ac:dyDescent="0.3">
      <c r="A202" t="s">
        <v>765</v>
      </c>
      <c r="B202" t="str">
        <f>VLOOKUP(A202,Taxonomy!A203:I688,9,1)</f>
        <v xml:space="preserve"> Chordata</v>
      </c>
    </row>
    <row r="203" spans="1:2" hidden="1" x14ac:dyDescent="0.3">
      <c r="A203" t="s">
        <v>769</v>
      </c>
      <c r="B203" t="str">
        <f>VLOOKUP(A203,Taxonomy!A204:I689,9,1)</f>
        <v xml:space="preserve"> Chordata</v>
      </c>
    </row>
    <row r="204" spans="1:2" hidden="1" x14ac:dyDescent="0.3">
      <c r="A204" t="s">
        <v>775</v>
      </c>
      <c r="B204" t="str">
        <f>VLOOKUP(A204,Taxonomy!A205:I690,9,1)</f>
        <v xml:space="preserve"> Chordata</v>
      </c>
    </row>
    <row r="205" spans="1:2" hidden="1" x14ac:dyDescent="0.3">
      <c r="A205" t="s">
        <v>779</v>
      </c>
      <c r="B205" t="str">
        <f>VLOOKUP(A205,Taxonomy!A206:I691,9,1)</f>
        <v xml:space="preserve"> Chordata</v>
      </c>
    </row>
    <row r="206" spans="1:2" hidden="1" x14ac:dyDescent="0.3">
      <c r="A206" t="s">
        <v>783</v>
      </c>
      <c r="B206" t="str">
        <f>VLOOKUP(A206,Taxonomy!A207:I692,9,1)</f>
        <v xml:space="preserve"> Chordata</v>
      </c>
    </row>
    <row r="207" spans="1:2" hidden="1" x14ac:dyDescent="0.3">
      <c r="A207" t="s">
        <v>785</v>
      </c>
      <c r="B207" t="str">
        <f>VLOOKUP(A207,Taxonomy!A208:I693,9,1)</f>
        <v xml:space="preserve"> Chordata</v>
      </c>
    </row>
    <row r="208" spans="1:2" hidden="1" x14ac:dyDescent="0.3">
      <c r="A208" t="s">
        <v>791</v>
      </c>
      <c r="B208" t="str">
        <f>VLOOKUP(A208,Taxonomy!A209:I694,9,1)</f>
        <v xml:space="preserve"> Chordata</v>
      </c>
    </row>
    <row r="209" spans="1:2" hidden="1" x14ac:dyDescent="0.3">
      <c r="A209" t="s">
        <v>793</v>
      </c>
      <c r="B209" t="str">
        <f>VLOOKUP(A209,Taxonomy!A210:I695,9,1)</f>
        <v xml:space="preserve"> Chordata</v>
      </c>
    </row>
    <row r="210" spans="1:2" hidden="1" x14ac:dyDescent="0.3">
      <c r="A210" t="s">
        <v>801</v>
      </c>
      <c r="B210" t="str">
        <f>VLOOKUP(A210,Taxonomy!A211:I696,9,1)</f>
        <v xml:space="preserve"> Chordata</v>
      </c>
    </row>
    <row r="211" spans="1:2" hidden="1" x14ac:dyDescent="0.3">
      <c r="A211" t="s">
        <v>809</v>
      </c>
      <c r="B211" t="str">
        <f>VLOOKUP(A211,Taxonomy!A212:I697,9,1)</f>
        <v xml:space="preserve"> Chordata</v>
      </c>
    </row>
    <row r="212" spans="1:2" hidden="1" x14ac:dyDescent="0.3">
      <c r="A212" t="s">
        <v>815</v>
      </c>
      <c r="B212" t="str">
        <f>VLOOKUP(A212,Taxonomy!A213:I698,9,1)</f>
        <v xml:space="preserve"> Chordata</v>
      </c>
    </row>
    <row r="213" spans="1:2" hidden="1" x14ac:dyDescent="0.3">
      <c r="A213" t="s">
        <v>819</v>
      </c>
      <c r="B213" t="str">
        <f>VLOOKUP(A213,Taxonomy!A214:I699,9,1)</f>
        <v xml:space="preserve"> Chordata</v>
      </c>
    </row>
    <row r="214" spans="1:2" hidden="1" x14ac:dyDescent="0.3">
      <c r="A214" t="s">
        <v>821</v>
      </c>
      <c r="B214" t="str">
        <f>VLOOKUP(A214,Taxonomy!A215:I700,9,1)</f>
        <v xml:space="preserve"> Chordata</v>
      </c>
    </row>
    <row r="215" spans="1:2" hidden="1" x14ac:dyDescent="0.3">
      <c r="A215" t="s">
        <v>823</v>
      </c>
      <c r="B215" t="str">
        <f>VLOOKUP(A215,Taxonomy!A216:I701,9,1)</f>
        <v xml:space="preserve"> Chordata</v>
      </c>
    </row>
    <row r="216" spans="1:2" hidden="1" x14ac:dyDescent="0.3">
      <c r="A216" t="s">
        <v>839</v>
      </c>
      <c r="B216" t="str">
        <f>VLOOKUP(A216,Taxonomy!A217:I702,9,1)</f>
        <v xml:space="preserve"> Chordata</v>
      </c>
    </row>
    <row r="217" spans="1:2" hidden="1" x14ac:dyDescent="0.3">
      <c r="A217" t="s">
        <v>843</v>
      </c>
      <c r="B217" t="str">
        <f>VLOOKUP(A217,Taxonomy!A218:I703,9,1)</f>
        <v xml:space="preserve"> Chordata</v>
      </c>
    </row>
    <row r="218" spans="1:2" hidden="1" x14ac:dyDescent="0.3">
      <c r="A218" t="s">
        <v>845</v>
      </c>
      <c r="B218" t="str">
        <f>VLOOKUP(A218,Taxonomy!A219:I704,9,1)</f>
        <v xml:space="preserve"> Chordata</v>
      </c>
    </row>
    <row r="219" spans="1:2" hidden="1" x14ac:dyDescent="0.3">
      <c r="A219" t="s">
        <v>857</v>
      </c>
      <c r="B219" t="str">
        <f>VLOOKUP(A219,Taxonomy!A220:I705,9,1)</f>
        <v xml:space="preserve"> Chordata</v>
      </c>
    </row>
    <row r="220" spans="1:2" hidden="1" x14ac:dyDescent="0.3">
      <c r="A220" t="s">
        <v>863</v>
      </c>
      <c r="B220" t="str">
        <f>VLOOKUP(A220,Taxonomy!A221:I706,9,1)</f>
        <v xml:space="preserve"> Chordata</v>
      </c>
    </row>
    <row r="221" spans="1:2" x14ac:dyDescent="0.3">
      <c r="A221" t="s">
        <v>867</v>
      </c>
      <c r="B221" t="str">
        <f>VLOOKUP(A221,Taxonomy!A222:I707,9,1)</f>
        <v xml:space="preserve"> Ecdysozoa</v>
      </c>
    </row>
    <row r="222" spans="1:2" hidden="1" x14ac:dyDescent="0.3">
      <c r="A222" t="s">
        <v>871</v>
      </c>
      <c r="B222" t="str">
        <f>VLOOKUP(A222,Taxonomy!A223:I708,9,1)</f>
        <v xml:space="preserve"> Chordata</v>
      </c>
    </row>
    <row r="223" spans="1:2" hidden="1" x14ac:dyDescent="0.3">
      <c r="A223" t="s">
        <v>873</v>
      </c>
      <c r="B223" t="str">
        <f>VLOOKUP(A223,Taxonomy!A224:I709,9,1)</f>
        <v xml:space="preserve"> Chordata</v>
      </c>
    </row>
    <row r="224" spans="1:2" hidden="1" x14ac:dyDescent="0.3">
      <c r="A224" t="s">
        <v>879</v>
      </c>
      <c r="B224" t="str">
        <f>VLOOKUP(A224,Taxonomy!A225:I710,9,1)</f>
        <v xml:space="preserve"> Chordata</v>
      </c>
    </row>
    <row r="225" spans="1:2" hidden="1" x14ac:dyDescent="0.3">
      <c r="A225" t="s">
        <v>881</v>
      </c>
      <c r="B225" t="str">
        <f>VLOOKUP(A225,Taxonomy!A226:I711,9,1)</f>
        <v xml:space="preserve"> Chordata</v>
      </c>
    </row>
    <row r="226" spans="1:2" hidden="1" x14ac:dyDescent="0.3">
      <c r="A226" t="s">
        <v>883</v>
      </c>
      <c r="B226" t="str">
        <f>VLOOKUP(A226,Taxonomy!A227:I712,9,1)</f>
        <v xml:space="preserve"> Chordata</v>
      </c>
    </row>
    <row r="227" spans="1:2" hidden="1" x14ac:dyDescent="0.3">
      <c r="A227" t="s">
        <v>887</v>
      </c>
      <c r="B227" t="str">
        <f>VLOOKUP(A227,Taxonomy!A228:I713,9,1)</f>
        <v xml:space="preserve"> Chordata</v>
      </c>
    </row>
    <row r="228" spans="1:2" hidden="1" x14ac:dyDescent="0.3">
      <c r="A228" t="s">
        <v>893</v>
      </c>
      <c r="B228" t="str">
        <f>VLOOKUP(A228,Taxonomy!A229:I714,9,1)</f>
        <v xml:space="preserve"> Chordata</v>
      </c>
    </row>
    <row r="229" spans="1:2" hidden="1" x14ac:dyDescent="0.3">
      <c r="A229" t="s">
        <v>897</v>
      </c>
      <c r="B229" t="str">
        <f>VLOOKUP(A229,Taxonomy!A230:I715,9,1)</f>
        <v xml:space="preserve"> Chordata</v>
      </c>
    </row>
    <row r="230" spans="1:2" hidden="1" x14ac:dyDescent="0.3">
      <c r="A230" t="s">
        <v>899</v>
      </c>
      <c r="B230" t="str">
        <f>VLOOKUP(A230,Taxonomy!A231:I716,9,1)</f>
        <v xml:space="preserve"> Chordata</v>
      </c>
    </row>
    <row r="231" spans="1:2" x14ac:dyDescent="0.3">
      <c r="A231" t="s">
        <v>907</v>
      </c>
      <c r="B231" t="str">
        <f>VLOOKUP(A231,Taxonomy!A232:I717,9,1)</f>
        <v xml:space="preserve"> Ecdysozoa</v>
      </c>
    </row>
    <row r="232" spans="1:2" x14ac:dyDescent="0.3">
      <c r="A232" t="s">
        <v>922</v>
      </c>
      <c r="B232" t="str">
        <f>VLOOKUP(A232,Taxonomy!A233:I718,9,1)</f>
        <v xml:space="preserve"> Ecdysozoa</v>
      </c>
    </row>
    <row r="233" spans="1:2" hidden="1" x14ac:dyDescent="0.3">
      <c r="A233" t="s">
        <v>926</v>
      </c>
      <c r="B233" t="str">
        <f>VLOOKUP(A233,Taxonomy!A234:I719,9,1)</f>
        <v xml:space="preserve"> Chordata</v>
      </c>
    </row>
    <row r="234" spans="1:2" hidden="1" x14ac:dyDescent="0.3">
      <c r="A234" t="s">
        <v>930</v>
      </c>
      <c r="B234" t="str">
        <f>VLOOKUP(A234,Taxonomy!A235:I720,9,1)</f>
        <v xml:space="preserve"> Chordata</v>
      </c>
    </row>
    <row r="235" spans="1:2" hidden="1" x14ac:dyDescent="0.3">
      <c r="A235" t="s">
        <v>936</v>
      </c>
      <c r="B235" t="str">
        <f>VLOOKUP(A235,Taxonomy!A236:I721,9,1)</f>
        <v xml:space="preserve"> Chordata</v>
      </c>
    </row>
    <row r="236" spans="1:2" hidden="1" x14ac:dyDescent="0.3">
      <c r="A236" t="s">
        <v>938</v>
      </c>
      <c r="B236" t="str">
        <f>VLOOKUP(A236,Taxonomy!A237:I722,9,1)</f>
        <v xml:space="preserve"> Chordata</v>
      </c>
    </row>
    <row r="237" spans="1:2" x14ac:dyDescent="0.3">
      <c r="A237" t="s">
        <v>940</v>
      </c>
      <c r="B237" t="str">
        <f>VLOOKUP(A237,Taxonomy!A238:I723,9,1)</f>
        <v xml:space="preserve"> Ecdysozoa</v>
      </c>
    </row>
    <row r="238" spans="1:2" x14ac:dyDescent="0.3">
      <c r="A238" t="s">
        <v>951</v>
      </c>
      <c r="B238" t="str">
        <f>VLOOKUP(A238,Taxonomy!A239:I724,9,1)</f>
        <v xml:space="preserve"> Ecdysozoa</v>
      </c>
    </row>
    <row r="239" spans="1:2" x14ac:dyDescent="0.3">
      <c r="A239" t="s">
        <v>955</v>
      </c>
      <c r="B239" t="str">
        <f>VLOOKUP(A239,Taxonomy!A240:I725,9,1)</f>
        <v xml:space="preserve"> Ecdysozoa</v>
      </c>
    </row>
    <row r="240" spans="1:2" hidden="1" x14ac:dyDescent="0.3">
      <c r="A240" t="s">
        <v>1000</v>
      </c>
      <c r="B240" t="str">
        <f>VLOOKUP(A240,Taxonomy!A241:I726,9,1)</f>
        <v xml:space="preserve"> Chordata</v>
      </c>
    </row>
    <row r="241" spans="1:2" x14ac:dyDescent="0.3">
      <c r="A241" t="s">
        <v>1004</v>
      </c>
      <c r="B241" t="str">
        <f>VLOOKUP(A241,Taxonomy!A242:I727,9,1)</f>
        <v xml:space="preserve"> Ecdysozoa</v>
      </c>
    </row>
    <row r="242" spans="1:2" hidden="1" x14ac:dyDescent="0.3">
      <c r="A242" t="s">
        <v>1012</v>
      </c>
      <c r="B242" t="str">
        <f>VLOOKUP(A242,Taxonomy!A243:I728,9,1)</f>
        <v xml:space="preserve"> Chordata</v>
      </c>
    </row>
    <row r="243" spans="1:2" hidden="1" x14ac:dyDescent="0.3">
      <c r="A243" t="s">
        <v>1014</v>
      </c>
      <c r="B243" t="str">
        <f>VLOOKUP(A243,Taxonomy!A244:I729,9,1)</f>
        <v xml:space="preserve"> Chordata</v>
      </c>
    </row>
    <row r="244" spans="1:2" hidden="1" x14ac:dyDescent="0.3">
      <c r="A244" t="s">
        <v>1024</v>
      </c>
      <c r="B244" t="str">
        <f>VLOOKUP(A244,Taxonomy!A245:I730,9,1)</f>
        <v xml:space="preserve"> Chordata</v>
      </c>
    </row>
    <row r="245" spans="1:2" hidden="1" x14ac:dyDescent="0.3">
      <c r="A245" t="s">
        <v>1026</v>
      </c>
      <c r="B245" t="str">
        <f>VLOOKUP(A245,Taxonomy!A246:I731,9,1)</f>
        <v xml:space="preserve"> Chordata</v>
      </c>
    </row>
    <row r="246" spans="1:2" hidden="1" x14ac:dyDescent="0.3">
      <c r="A246" t="s">
        <v>1034</v>
      </c>
      <c r="B246" t="str">
        <f>VLOOKUP(A246,Taxonomy!A247:I732,9,1)</f>
        <v xml:space="preserve"> Chordata</v>
      </c>
    </row>
    <row r="247" spans="1:2" hidden="1" x14ac:dyDescent="0.3">
      <c r="A247" t="s">
        <v>1040</v>
      </c>
      <c r="B247" t="str">
        <f>VLOOKUP(A247,Taxonomy!A248:I733,9,1)</f>
        <v xml:space="preserve"> Chordata</v>
      </c>
    </row>
    <row r="248" spans="1:2" hidden="1" x14ac:dyDescent="0.3">
      <c r="A248" t="s">
        <v>1044</v>
      </c>
      <c r="B248" t="str">
        <f>VLOOKUP(A248,Taxonomy!A249:I734,9,1)</f>
        <v xml:space="preserve"> Platyhelminthes</v>
      </c>
    </row>
    <row r="249" spans="1:2" hidden="1" x14ac:dyDescent="0.3">
      <c r="A249" t="s">
        <v>1046</v>
      </c>
      <c r="B249" t="str">
        <f>VLOOKUP(A249,Taxonomy!A250:I735,9,1)</f>
        <v xml:space="preserve"> Platyhelminthes</v>
      </c>
    </row>
    <row r="250" spans="1:2" hidden="1" x14ac:dyDescent="0.3">
      <c r="A250" t="s">
        <v>1048</v>
      </c>
      <c r="B250" t="str">
        <f>VLOOKUP(A250,Taxonomy!A251:I736,9,1)</f>
        <v xml:space="preserve"> Chordata</v>
      </c>
    </row>
    <row r="251" spans="1:2" hidden="1" x14ac:dyDescent="0.3">
      <c r="A251" t="s">
        <v>1050</v>
      </c>
      <c r="B251" t="str">
        <f>VLOOKUP(A251,Taxonomy!A252:I737,9,1)</f>
        <v xml:space="preserve"> Chordata</v>
      </c>
    </row>
    <row r="252" spans="1:2" hidden="1" x14ac:dyDescent="0.3">
      <c r="A252" t="s">
        <v>1054</v>
      </c>
      <c r="B252" t="str">
        <f>VLOOKUP(A252,Taxonomy!A253:I738,9,1)</f>
        <v xml:space="preserve"> Chordata</v>
      </c>
    </row>
    <row r="253" spans="1:2" hidden="1" x14ac:dyDescent="0.3">
      <c r="A253" t="s">
        <v>1062</v>
      </c>
      <c r="B253" t="str">
        <f>VLOOKUP(A253,Taxonomy!A254:I739,9,1)</f>
        <v xml:space="preserve"> Chordata</v>
      </c>
    </row>
    <row r="254" spans="1:2" hidden="1" x14ac:dyDescent="0.3">
      <c r="A254" t="s">
        <v>1064</v>
      </c>
      <c r="B254" t="str">
        <f>VLOOKUP(A254,Taxonomy!A255:I740,9,1)</f>
        <v xml:space="preserve"> Chordata</v>
      </c>
    </row>
    <row r="255" spans="1:2" x14ac:dyDescent="0.3">
      <c r="A255" t="s">
        <v>1072</v>
      </c>
      <c r="B255" t="str">
        <f>VLOOKUP(A255,Taxonomy!A256:I741,9,1)</f>
        <v xml:space="preserve"> Ecdysozoa</v>
      </c>
    </row>
    <row r="256" spans="1:2" hidden="1" x14ac:dyDescent="0.3">
      <c r="A256" t="s">
        <v>1074</v>
      </c>
      <c r="B256" t="str">
        <f>VLOOKUP(A256,Taxonomy!A257:I742,9,1)</f>
        <v xml:space="preserve"> Chordata</v>
      </c>
    </row>
    <row r="257" spans="1:2" hidden="1" x14ac:dyDescent="0.3">
      <c r="A257" t="s">
        <v>1076</v>
      </c>
      <c r="B257" t="str">
        <f>VLOOKUP(A257,Taxonomy!A258:I743,9,1)</f>
        <v xml:space="preserve"> Chordata</v>
      </c>
    </row>
    <row r="258" spans="1:2" hidden="1" x14ac:dyDescent="0.3">
      <c r="A258" t="s">
        <v>1088</v>
      </c>
      <c r="B258" t="str">
        <f>VLOOKUP(A258,Taxonomy!A259:I744,9,1)</f>
        <v xml:space="preserve"> Chordata</v>
      </c>
    </row>
    <row r="259" spans="1:2" hidden="1" x14ac:dyDescent="0.3">
      <c r="A259" t="s">
        <v>1094</v>
      </c>
      <c r="B259" t="str">
        <f>VLOOKUP(A259,Taxonomy!A260:I745,9,1)</f>
        <v xml:space="preserve"> Chordata</v>
      </c>
    </row>
    <row r="260" spans="1:2" x14ac:dyDescent="0.3">
      <c r="A260" t="s">
        <v>1098</v>
      </c>
      <c r="B260" t="str">
        <f>VLOOKUP(A260,Taxonomy!A261:I746,9,1)</f>
        <v xml:space="preserve"> Ecdysozoa</v>
      </c>
    </row>
    <row r="261" spans="1:2" x14ac:dyDescent="0.3">
      <c r="A261" t="s">
        <v>1102</v>
      </c>
      <c r="B261" t="str">
        <f>VLOOKUP(A261,Taxonomy!A262:I747,9,1)</f>
        <v xml:space="preserve"> Ecdysozoa</v>
      </c>
    </row>
  </sheetData>
  <autoFilter ref="A1:B261">
    <filterColumn colId="1">
      <filters>
        <filter val="Ecdysozo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10"/>
  <sheetViews>
    <sheetView workbookViewId="0">
      <selection activeCell="A6" sqref="A6:A108"/>
    </sheetView>
  </sheetViews>
  <sheetFormatPr defaultRowHeight="14.4" x14ac:dyDescent="0.3"/>
  <cols>
    <col min="1" max="1" width="16.109375" bestFit="1" customWidth="1"/>
    <col min="2" max="2" width="28.44140625" customWidth="1"/>
  </cols>
  <sheetData>
    <row r="1" spans="1:2" x14ac:dyDescent="0.3">
      <c r="A1" t="s">
        <v>24</v>
      </c>
      <c r="B1" t="e">
        <f>VLOOKUP(A1,Taxonomy!$A$20:$I$487,9,0)</f>
        <v>#N/A</v>
      </c>
    </row>
    <row r="2" spans="1:2" hidden="1" x14ac:dyDescent="0.3">
      <c r="A2" t="s">
        <v>28</v>
      </c>
      <c r="B2" t="e">
        <f>VLOOKUP(A2,Taxonomy!$A$20:$I$487,9,0)</f>
        <v>#N/A</v>
      </c>
    </row>
    <row r="3" spans="1:2" hidden="1" x14ac:dyDescent="0.3">
      <c r="A3" t="s">
        <v>39</v>
      </c>
      <c r="B3" t="e">
        <f>VLOOKUP(A3,Taxonomy!$A$20:$I$487,9,0)</f>
        <v>#N/A</v>
      </c>
    </row>
    <row r="4" spans="1:2" hidden="1" x14ac:dyDescent="0.3">
      <c r="A4" t="s">
        <v>59</v>
      </c>
      <c r="B4" t="e">
        <f>VLOOKUP(A4,Taxonomy!$A$20:$I$487,9,0)</f>
        <v>#N/A</v>
      </c>
    </row>
    <row r="5" spans="1:2" hidden="1" x14ac:dyDescent="0.3">
      <c r="A5" t="s">
        <v>61</v>
      </c>
      <c r="B5" t="str">
        <f>VLOOKUP(A5,Taxonomy!$A$20:$I$487,9,0)</f>
        <v xml:space="preserve"> Ecdysozoa</v>
      </c>
    </row>
    <row r="6" spans="1:2" x14ac:dyDescent="0.3">
      <c r="A6" t="s">
        <v>67</v>
      </c>
      <c r="B6" t="str">
        <f>VLOOKUP(A6,Taxonomy!$A$20:$I$487,9,0)</f>
        <v xml:space="preserve"> Chordata</v>
      </c>
    </row>
    <row r="7" spans="1:2" hidden="1" x14ac:dyDescent="0.3">
      <c r="A7" t="s">
        <v>69</v>
      </c>
      <c r="B7" t="e">
        <f>VLOOKUP(A7,Taxonomy!$A$20:$I$487,9,0)</f>
        <v>#N/A</v>
      </c>
    </row>
    <row r="8" spans="1:2" hidden="1" x14ac:dyDescent="0.3">
      <c r="A8" t="s">
        <v>76</v>
      </c>
      <c r="B8" t="str">
        <f>VLOOKUP(A8,Taxonomy!$A$20:$I$487,9,0)</f>
        <v xml:space="preserve"> Ecdysozoa</v>
      </c>
    </row>
    <row r="9" spans="1:2" hidden="1" x14ac:dyDescent="0.3">
      <c r="A9" t="s">
        <v>78</v>
      </c>
      <c r="B9" t="str">
        <f>VLOOKUP(A9,Taxonomy!$A$20:$I$487,9,0)</f>
        <v xml:space="preserve"> Ecdysozoa</v>
      </c>
    </row>
    <row r="10" spans="1:2" hidden="1" x14ac:dyDescent="0.3">
      <c r="A10" t="s">
        <v>84</v>
      </c>
      <c r="B10" t="str">
        <f>VLOOKUP(A10,Taxonomy!$A$20:$I$487,9,0)</f>
        <v xml:space="preserve"> Placozoa</v>
      </c>
    </row>
    <row r="11" spans="1:2" hidden="1" x14ac:dyDescent="0.3">
      <c r="A11" t="s">
        <v>107</v>
      </c>
      <c r="B11" t="str">
        <f>VLOOKUP(A11,Taxonomy!$A$20:$I$487,9,0)</f>
        <v xml:space="preserve"> Ecdysozoa</v>
      </c>
    </row>
    <row r="12" spans="1:2" hidden="1" x14ac:dyDescent="0.3">
      <c r="A12" t="s">
        <v>113</v>
      </c>
      <c r="B12" t="str">
        <f>VLOOKUP(A12,Taxonomy!$A$20:$I$487,9,0)</f>
        <v xml:space="preserve"> Ecdysozoa</v>
      </c>
    </row>
    <row r="13" spans="1:2" hidden="1" x14ac:dyDescent="0.3">
      <c r="A13" t="s">
        <v>119</v>
      </c>
      <c r="B13" t="str">
        <f>VLOOKUP(A13,Taxonomy!$A$20:$I$487,9,0)</f>
        <v xml:space="preserve"> Ecdysozoa</v>
      </c>
    </row>
    <row r="14" spans="1:2" hidden="1" x14ac:dyDescent="0.3">
      <c r="A14" t="s">
        <v>125</v>
      </c>
      <c r="B14" t="str">
        <f>VLOOKUP(A14,Taxonomy!$A$20:$I$487,9,0)</f>
        <v xml:space="preserve"> Ecdysozoa</v>
      </c>
    </row>
    <row r="15" spans="1:2" hidden="1" x14ac:dyDescent="0.3">
      <c r="A15" t="s">
        <v>133</v>
      </c>
      <c r="B15" t="str">
        <f>VLOOKUP(A15,Taxonomy!$A$20:$I$487,9,0)</f>
        <v xml:space="preserve"> Ecdysozoa</v>
      </c>
    </row>
    <row r="16" spans="1:2" hidden="1" x14ac:dyDescent="0.3">
      <c r="A16" t="s">
        <v>135</v>
      </c>
      <c r="B16" t="str">
        <f>VLOOKUP(A16,Taxonomy!$A$20:$I$487,9,0)</f>
        <v xml:space="preserve"> Ecdysozoa</v>
      </c>
    </row>
    <row r="17" spans="1:2" hidden="1" x14ac:dyDescent="0.3">
      <c r="A17" t="s">
        <v>141</v>
      </c>
      <c r="B17" t="str">
        <f>VLOOKUP(A17,Taxonomy!$A$20:$I$487,9,0)</f>
        <v xml:space="preserve"> Ecdysozoa</v>
      </c>
    </row>
    <row r="18" spans="1:2" hidden="1" x14ac:dyDescent="0.3">
      <c r="A18" t="s">
        <v>147</v>
      </c>
      <c r="B18" t="str">
        <f>VLOOKUP(A18,Taxonomy!$A$20:$I$487,9,0)</f>
        <v xml:space="preserve"> Ecdysozoa</v>
      </c>
    </row>
    <row r="19" spans="1:2" x14ac:dyDescent="0.3">
      <c r="A19" t="s">
        <v>153</v>
      </c>
      <c r="B19" t="str">
        <f>VLOOKUP(A19,Taxonomy!$A$20:$I$487,9,0)</f>
        <v xml:space="preserve"> Chordata</v>
      </c>
    </row>
    <row r="20" spans="1:2" hidden="1" x14ac:dyDescent="0.3">
      <c r="A20" t="s">
        <v>169</v>
      </c>
      <c r="B20" t="e">
        <f>VLOOKUP(A20,Taxonomy!$A$20:$I$487,9,0)</f>
        <v>#N/A</v>
      </c>
    </row>
    <row r="21" spans="1:2" x14ac:dyDescent="0.3">
      <c r="A21" t="s">
        <v>171</v>
      </c>
      <c r="B21" t="str">
        <f>VLOOKUP(A21,Taxonomy!$A$20:$I$487,9,0)</f>
        <v xml:space="preserve"> Chordata</v>
      </c>
    </row>
    <row r="22" spans="1:2" hidden="1" x14ac:dyDescent="0.3">
      <c r="A22" t="s">
        <v>179</v>
      </c>
      <c r="B22" t="str">
        <f>VLOOKUP(A22,Taxonomy!$A$20:$I$487,9,0)</f>
        <v xml:space="preserve"> Platyhelminthes</v>
      </c>
    </row>
    <row r="23" spans="1:2" hidden="1" x14ac:dyDescent="0.3">
      <c r="A23" t="s">
        <v>241</v>
      </c>
      <c r="B23" t="str">
        <f>VLOOKUP(A23,Taxonomy!$A$20:$I$487,9,0)</f>
        <v xml:space="preserve"> Ecdysozoa</v>
      </c>
    </row>
    <row r="24" spans="1:2" hidden="1" x14ac:dyDescent="0.3">
      <c r="A24" t="s">
        <v>247</v>
      </c>
      <c r="B24" t="str">
        <f>VLOOKUP(A24,Taxonomy!$A$20:$I$487,9,0)</f>
        <v xml:space="preserve"> Ecdysozoa</v>
      </c>
    </row>
    <row r="25" spans="1:2" hidden="1" x14ac:dyDescent="0.3">
      <c r="A25" t="s">
        <v>249</v>
      </c>
      <c r="B25" t="str">
        <f>VLOOKUP(A25,Taxonomy!$A$20:$I$487,9,0)</f>
        <v xml:space="preserve"> Ecdysozoa</v>
      </c>
    </row>
    <row r="26" spans="1:2" x14ac:dyDescent="0.3">
      <c r="A26" t="s">
        <v>263</v>
      </c>
      <c r="B26" t="str">
        <f>VLOOKUP(A26,Taxonomy!$A$20:$I$487,9,0)</f>
        <v xml:space="preserve"> Chordata</v>
      </c>
    </row>
    <row r="27" spans="1:2" hidden="1" x14ac:dyDescent="0.3">
      <c r="A27" t="s">
        <v>277</v>
      </c>
      <c r="B27" t="str">
        <f>VLOOKUP(A27,Taxonomy!$A$20:$I$487,9,0)</f>
        <v xml:space="preserve"> Ecdysozoa</v>
      </c>
    </row>
    <row r="28" spans="1:2" hidden="1" x14ac:dyDescent="0.3">
      <c r="A28" t="s">
        <v>285</v>
      </c>
      <c r="B28" t="str">
        <f>VLOOKUP(A28,Taxonomy!$A$20:$I$487,9,0)</f>
        <v xml:space="preserve"> Ecdysozoa</v>
      </c>
    </row>
    <row r="29" spans="1:2" x14ac:dyDescent="0.3">
      <c r="A29" t="s">
        <v>301</v>
      </c>
      <c r="B29" t="str">
        <f>VLOOKUP(A29,Taxonomy!$A$20:$I$487,9,0)</f>
        <v xml:space="preserve"> Chordata</v>
      </c>
    </row>
    <row r="30" spans="1:2" hidden="1" x14ac:dyDescent="0.3">
      <c r="A30" t="s">
        <v>307</v>
      </c>
      <c r="B30" t="str">
        <f>VLOOKUP(A30,Taxonomy!$A$20:$I$487,9,0)</f>
        <v xml:space="preserve"> Ecdysozoa</v>
      </c>
    </row>
    <row r="31" spans="1:2" hidden="1" x14ac:dyDescent="0.3">
      <c r="A31" t="s">
        <v>323</v>
      </c>
      <c r="B31" t="e">
        <f>VLOOKUP(A31,Taxonomy!$A$20:$I$487,9,0)</f>
        <v>#N/A</v>
      </c>
    </row>
    <row r="32" spans="1:2" x14ac:dyDescent="0.3">
      <c r="A32" t="s">
        <v>327</v>
      </c>
      <c r="B32" t="str">
        <f>VLOOKUP(A32,Taxonomy!$A$20:$I$487,9,0)</f>
        <v xml:space="preserve"> Chordata</v>
      </c>
    </row>
    <row r="33" spans="1:2" x14ac:dyDescent="0.3">
      <c r="A33" t="s">
        <v>333</v>
      </c>
      <c r="B33" t="str">
        <f>VLOOKUP(A33,Taxonomy!$A$20:$I$487,9,0)</f>
        <v xml:space="preserve"> Chordata</v>
      </c>
    </row>
    <row r="34" spans="1:2" hidden="1" x14ac:dyDescent="0.3">
      <c r="A34" t="s">
        <v>337</v>
      </c>
      <c r="B34" t="str">
        <f>VLOOKUP(A34,Taxonomy!$A$20:$I$487,9,0)</f>
        <v xml:space="preserve"> Ecdysozoa</v>
      </c>
    </row>
    <row r="35" spans="1:2" hidden="1" x14ac:dyDescent="0.3">
      <c r="A35" t="s">
        <v>361</v>
      </c>
      <c r="B35" t="str">
        <f>VLOOKUP(A35,Taxonomy!$A$20:$I$487,9,0)</f>
        <v xml:space="preserve"> Ecdysozoa</v>
      </c>
    </row>
    <row r="36" spans="1:2" x14ac:dyDescent="0.3">
      <c r="A36" t="s">
        <v>379</v>
      </c>
      <c r="B36" t="str">
        <f>VLOOKUP(A36,Taxonomy!$A$20:$I$487,9,0)</f>
        <v xml:space="preserve"> Chordata</v>
      </c>
    </row>
    <row r="37" spans="1:2" hidden="1" x14ac:dyDescent="0.3">
      <c r="A37" t="s">
        <v>393</v>
      </c>
      <c r="B37" t="str">
        <f>VLOOKUP(A37,Taxonomy!$A$20:$I$487,9,0)</f>
        <v xml:space="preserve"> Ecdysozoa</v>
      </c>
    </row>
    <row r="38" spans="1:2" x14ac:dyDescent="0.3">
      <c r="A38" t="s">
        <v>399</v>
      </c>
      <c r="B38" t="str">
        <f>VLOOKUP(A38,Taxonomy!$A$20:$I$487,9,0)</f>
        <v xml:space="preserve"> Chordata</v>
      </c>
    </row>
    <row r="39" spans="1:2" x14ac:dyDescent="0.3">
      <c r="A39" t="s">
        <v>403</v>
      </c>
      <c r="B39" t="str">
        <f>VLOOKUP(A39,Taxonomy!$A$20:$I$487,9,0)</f>
        <v xml:space="preserve"> Chordata</v>
      </c>
    </row>
    <row r="40" spans="1:2" x14ac:dyDescent="0.3">
      <c r="A40" t="s">
        <v>407</v>
      </c>
      <c r="B40" t="str">
        <f>VLOOKUP(A40,Taxonomy!$A$20:$I$487,9,0)</f>
        <v xml:space="preserve"> Chordata</v>
      </c>
    </row>
    <row r="41" spans="1:2" x14ac:dyDescent="0.3">
      <c r="A41" t="s">
        <v>425</v>
      </c>
      <c r="B41" t="str">
        <f>VLOOKUP(A41,Taxonomy!$A$20:$I$487,9,0)</f>
        <v xml:space="preserve"> Chordata</v>
      </c>
    </row>
    <row r="42" spans="1:2" hidden="1" x14ac:dyDescent="0.3">
      <c r="A42" t="s">
        <v>439</v>
      </c>
      <c r="B42" t="str">
        <f>VLOOKUP(A42,Taxonomy!$A$20:$I$487,9,0)</f>
        <v xml:space="preserve"> Ecdysozoa</v>
      </c>
    </row>
    <row r="43" spans="1:2" x14ac:dyDescent="0.3">
      <c r="A43" t="s">
        <v>445</v>
      </c>
      <c r="B43" t="str">
        <f>VLOOKUP(A43,Taxonomy!$A$20:$I$487,9,0)</f>
        <v xml:space="preserve"> Chordata</v>
      </c>
    </row>
    <row r="44" spans="1:2" x14ac:dyDescent="0.3">
      <c r="A44" t="s">
        <v>467</v>
      </c>
      <c r="B44" t="str">
        <f>VLOOKUP(A44,Taxonomy!$A$20:$I$487,9,0)</f>
        <v xml:space="preserve"> Chordata</v>
      </c>
    </row>
    <row r="45" spans="1:2" x14ac:dyDescent="0.3">
      <c r="A45" t="s">
        <v>485</v>
      </c>
      <c r="B45" t="str">
        <f>VLOOKUP(A45,Taxonomy!$A$20:$I$487,9,0)</f>
        <v xml:space="preserve"> Chordata</v>
      </c>
    </row>
    <row r="46" spans="1:2" x14ac:dyDescent="0.3">
      <c r="A46" t="s">
        <v>487</v>
      </c>
      <c r="B46" t="str">
        <f>VLOOKUP(A46,Taxonomy!$A$20:$I$487,9,0)</f>
        <v xml:space="preserve"> Chordata</v>
      </c>
    </row>
    <row r="47" spans="1:2" x14ac:dyDescent="0.3">
      <c r="A47" t="s">
        <v>511</v>
      </c>
      <c r="B47" t="str">
        <f>VLOOKUP(A47,Taxonomy!$A$20:$I$487,9,0)</f>
        <v xml:space="preserve"> Chordata</v>
      </c>
    </row>
    <row r="48" spans="1:2" hidden="1" x14ac:dyDescent="0.3">
      <c r="A48" t="s">
        <v>513</v>
      </c>
      <c r="B48" t="e">
        <f>VLOOKUP(A48,Taxonomy!$A$20:$I$487,9,0)</f>
        <v>#N/A</v>
      </c>
    </row>
    <row r="49" spans="1:2" x14ac:dyDescent="0.3">
      <c r="A49" t="s">
        <v>515</v>
      </c>
      <c r="B49" t="str">
        <f>VLOOKUP(A49,Taxonomy!$A$20:$I$487,9,0)</f>
        <v xml:space="preserve"> Chordata</v>
      </c>
    </row>
    <row r="50" spans="1:2" x14ac:dyDescent="0.3">
      <c r="A50" t="s">
        <v>553</v>
      </c>
      <c r="B50" t="str">
        <f>VLOOKUP(A50,Taxonomy!$A$20:$I$487,9,0)</f>
        <v xml:space="preserve"> Chordata</v>
      </c>
    </row>
    <row r="51" spans="1:2" x14ac:dyDescent="0.3">
      <c r="A51" t="s">
        <v>555</v>
      </c>
      <c r="B51" t="str">
        <f>VLOOKUP(A51,Taxonomy!$A$20:$I$487,9,0)</f>
        <v xml:space="preserve"> Chordata</v>
      </c>
    </row>
    <row r="52" spans="1:2" hidden="1" x14ac:dyDescent="0.3">
      <c r="A52" t="s">
        <v>565</v>
      </c>
      <c r="B52" t="str">
        <f>VLOOKUP(A52,Taxonomy!$A$20:$I$487,9,0)</f>
        <v xml:space="preserve"> Ecdysozoa</v>
      </c>
    </row>
    <row r="53" spans="1:2" x14ac:dyDescent="0.3">
      <c r="A53" t="s">
        <v>575</v>
      </c>
      <c r="B53" t="str">
        <f>VLOOKUP(A53,Taxonomy!$A$20:$I$487,9,0)</f>
        <v xml:space="preserve"> Chordata</v>
      </c>
    </row>
    <row r="54" spans="1:2" x14ac:dyDescent="0.3">
      <c r="A54" t="s">
        <v>585</v>
      </c>
      <c r="B54" t="str">
        <f>VLOOKUP(A54,Taxonomy!$A$20:$I$487,9,0)</f>
        <v xml:space="preserve"> Chordata</v>
      </c>
    </row>
    <row r="55" spans="1:2" x14ac:dyDescent="0.3">
      <c r="A55" t="s">
        <v>593</v>
      </c>
      <c r="B55" t="str">
        <f>VLOOKUP(A55,Taxonomy!$A$20:$I$487,9,0)</f>
        <v xml:space="preserve"> Chordata</v>
      </c>
    </row>
    <row r="56" spans="1:2" x14ac:dyDescent="0.3">
      <c r="A56" t="s">
        <v>603</v>
      </c>
      <c r="B56" t="str">
        <f>VLOOKUP(A56,Taxonomy!$A$20:$I$487,9,0)</f>
        <v xml:space="preserve"> Chordata</v>
      </c>
    </row>
    <row r="57" spans="1:2" x14ac:dyDescent="0.3">
      <c r="A57" t="s">
        <v>611</v>
      </c>
      <c r="B57" t="str">
        <f>VLOOKUP(A57,Taxonomy!$A$20:$I$487,9,0)</f>
        <v xml:space="preserve"> Chordata</v>
      </c>
    </row>
    <row r="58" spans="1:2" x14ac:dyDescent="0.3">
      <c r="A58" t="s">
        <v>621</v>
      </c>
      <c r="B58" t="str">
        <f>VLOOKUP(A58,Taxonomy!$A$20:$I$487,9,0)</f>
        <v xml:space="preserve"> Chordata</v>
      </c>
    </row>
    <row r="59" spans="1:2" x14ac:dyDescent="0.3">
      <c r="A59" t="s">
        <v>629</v>
      </c>
      <c r="B59" t="str">
        <f>VLOOKUP(A59,Taxonomy!$A$20:$I$487,9,0)</f>
        <v xml:space="preserve"> Chordata</v>
      </c>
    </row>
    <row r="60" spans="1:2" x14ac:dyDescent="0.3">
      <c r="A60" t="s">
        <v>635</v>
      </c>
      <c r="B60" t="str">
        <f>VLOOKUP(A60,Taxonomy!$A$20:$I$487,9,0)</f>
        <v xml:space="preserve"> Chordata</v>
      </c>
    </row>
    <row r="61" spans="1:2" x14ac:dyDescent="0.3">
      <c r="A61" t="s">
        <v>637</v>
      </c>
      <c r="B61" t="str">
        <f>VLOOKUP(A61,Taxonomy!$A$20:$I$487,9,0)</f>
        <v xml:space="preserve"> Chordata</v>
      </c>
    </row>
    <row r="62" spans="1:2" x14ac:dyDescent="0.3">
      <c r="A62" t="s">
        <v>665</v>
      </c>
      <c r="B62" t="str">
        <f>VLOOKUP(A62,Taxonomy!$A$20:$I$487,9,0)</f>
        <v xml:space="preserve"> Chordata</v>
      </c>
    </row>
    <row r="63" spans="1:2" x14ac:dyDescent="0.3">
      <c r="A63" t="s">
        <v>673</v>
      </c>
      <c r="B63" t="str">
        <f>VLOOKUP(A63,Taxonomy!$A$20:$I$487,9,0)</f>
        <v xml:space="preserve"> Chordata</v>
      </c>
    </row>
    <row r="64" spans="1:2" hidden="1" x14ac:dyDescent="0.3">
      <c r="A64" t="s">
        <v>689</v>
      </c>
      <c r="B64" t="str">
        <f>VLOOKUP(A64,Taxonomy!$A$20:$I$487,9,0)</f>
        <v xml:space="preserve"> Platyhelminthes</v>
      </c>
    </row>
    <row r="65" spans="1:2" x14ac:dyDescent="0.3">
      <c r="A65" t="s">
        <v>697</v>
      </c>
      <c r="B65" t="str">
        <f>VLOOKUP(A65,Taxonomy!$A$20:$I$487,9,0)</f>
        <v xml:space="preserve"> Chordata</v>
      </c>
    </row>
    <row r="66" spans="1:2" hidden="1" x14ac:dyDescent="0.3">
      <c r="A66" t="s">
        <v>711</v>
      </c>
      <c r="B66" t="str">
        <f>VLOOKUP(A66,Taxonomy!$A$20:$I$487,9,0)</f>
        <v xml:space="preserve"> Ecdysozoa</v>
      </c>
    </row>
    <row r="67" spans="1:2" x14ac:dyDescent="0.3">
      <c r="A67" t="s">
        <v>717</v>
      </c>
      <c r="B67" t="str">
        <f>VLOOKUP(A67,Taxonomy!$A$20:$I$487,9,0)</f>
        <v xml:space="preserve"> Chordata</v>
      </c>
    </row>
    <row r="68" spans="1:2" x14ac:dyDescent="0.3">
      <c r="A68" t="s">
        <v>725</v>
      </c>
      <c r="B68" t="str">
        <f>VLOOKUP(A68,Taxonomy!$A$20:$I$487,9,0)</f>
        <v xml:space="preserve"> Chordata</v>
      </c>
    </row>
    <row r="69" spans="1:2" hidden="1" x14ac:dyDescent="0.3">
      <c r="A69" t="s">
        <v>733</v>
      </c>
      <c r="B69" t="str">
        <f>VLOOKUP(A69,Taxonomy!$A$20:$I$487,9,0)</f>
        <v xml:space="preserve"> Platyhelminthes</v>
      </c>
    </row>
    <row r="70" spans="1:2" x14ac:dyDescent="0.3">
      <c r="A70" t="s">
        <v>741</v>
      </c>
      <c r="B70" t="str">
        <f>VLOOKUP(A70,Taxonomy!$A$20:$I$487,9,0)</f>
        <v xml:space="preserve"> Chordata</v>
      </c>
    </row>
    <row r="71" spans="1:2" x14ac:dyDescent="0.3">
      <c r="A71" t="s">
        <v>749</v>
      </c>
      <c r="B71" t="str">
        <f>VLOOKUP(A71,Taxonomy!$A$20:$I$487,9,0)</f>
        <v xml:space="preserve"> Chordata</v>
      </c>
    </row>
    <row r="72" spans="1:2" x14ac:dyDescent="0.3">
      <c r="A72" t="s">
        <v>761</v>
      </c>
      <c r="B72" t="str">
        <f>VLOOKUP(A72,Taxonomy!$A$20:$I$487,9,0)</f>
        <v xml:space="preserve"> Chordata</v>
      </c>
    </row>
    <row r="73" spans="1:2" x14ac:dyDescent="0.3">
      <c r="A73" t="s">
        <v>767</v>
      </c>
      <c r="B73" t="str">
        <f>VLOOKUP(A73,Taxonomy!$A$20:$I$487,9,0)</f>
        <v xml:space="preserve"> Chordata</v>
      </c>
    </row>
    <row r="74" spans="1:2" x14ac:dyDescent="0.3">
      <c r="A74" t="s">
        <v>771</v>
      </c>
      <c r="B74" t="str">
        <f>VLOOKUP(A74,Taxonomy!$A$20:$I$487,9,0)</f>
        <v xml:space="preserve"> Chordata</v>
      </c>
    </row>
    <row r="75" spans="1:2" x14ac:dyDescent="0.3">
      <c r="A75" t="s">
        <v>795</v>
      </c>
      <c r="B75" t="str">
        <f>VLOOKUP(A75,Taxonomy!$A$20:$I$487,9,0)</f>
        <v xml:space="preserve"> Chordata</v>
      </c>
    </row>
    <row r="76" spans="1:2" hidden="1" x14ac:dyDescent="0.3">
      <c r="A76" t="s">
        <v>797</v>
      </c>
      <c r="B76" t="e">
        <f>VLOOKUP(A76,Taxonomy!$A$20:$I$487,9,0)</f>
        <v>#N/A</v>
      </c>
    </row>
    <row r="77" spans="1:2" x14ac:dyDescent="0.3">
      <c r="A77" t="s">
        <v>813</v>
      </c>
      <c r="B77" t="str">
        <f>VLOOKUP(A77,Taxonomy!$A$20:$I$487,9,0)</f>
        <v xml:space="preserve"> Chordata</v>
      </c>
    </row>
    <row r="78" spans="1:2" x14ac:dyDescent="0.3">
      <c r="A78" t="s">
        <v>825</v>
      </c>
      <c r="B78" t="str">
        <f>VLOOKUP(A78,Taxonomy!$A$20:$I$487,9,0)</f>
        <v xml:space="preserve"> Chordata</v>
      </c>
    </row>
    <row r="79" spans="1:2" hidden="1" x14ac:dyDescent="0.3">
      <c r="A79" t="s">
        <v>869</v>
      </c>
      <c r="B79" t="e">
        <f>VLOOKUP(A79,Taxonomy!$A$20:$I$487,9,0)</f>
        <v>#N/A</v>
      </c>
    </row>
    <row r="80" spans="1:2" x14ac:dyDescent="0.3">
      <c r="A80" t="s">
        <v>875</v>
      </c>
      <c r="B80" t="str">
        <f>VLOOKUP(A80,Taxonomy!$A$20:$I$487,9,0)</f>
        <v xml:space="preserve"> Chordata</v>
      </c>
    </row>
    <row r="81" spans="1:2" x14ac:dyDescent="0.3">
      <c r="A81" t="s">
        <v>885</v>
      </c>
      <c r="B81" t="str">
        <f>VLOOKUP(A81,Taxonomy!$A$20:$I$487,9,0)</f>
        <v xml:space="preserve"> Chordata</v>
      </c>
    </row>
    <row r="82" spans="1:2" x14ac:dyDescent="0.3">
      <c r="A82" t="s">
        <v>895</v>
      </c>
      <c r="B82" t="str">
        <f>VLOOKUP(A82,Taxonomy!$A$20:$I$487,9,0)</f>
        <v xml:space="preserve"> Chordata</v>
      </c>
    </row>
    <row r="83" spans="1:2" hidden="1" x14ac:dyDescent="0.3">
      <c r="A83" t="s">
        <v>909</v>
      </c>
      <c r="B83" t="str">
        <f>VLOOKUP(A83,Taxonomy!$A$20:$I$487,9,0)</f>
        <v xml:space="preserve"> Ecdysozoa</v>
      </c>
    </row>
    <row r="84" spans="1:2" hidden="1" x14ac:dyDescent="0.3">
      <c r="A84" t="s">
        <v>915</v>
      </c>
      <c r="B84" t="e">
        <f>VLOOKUP(A84,Taxonomy!$A$20:$I$487,9,0)</f>
        <v>#N/A</v>
      </c>
    </row>
    <row r="85" spans="1:2" x14ac:dyDescent="0.3">
      <c r="A85" t="s">
        <v>928</v>
      </c>
      <c r="B85" t="str">
        <f>VLOOKUP(A85,Taxonomy!$A$20:$I$487,9,0)</f>
        <v xml:space="preserve"> Chordata</v>
      </c>
    </row>
    <row r="86" spans="1:2" x14ac:dyDescent="0.3">
      <c r="A86" t="s">
        <v>932</v>
      </c>
      <c r="B86" t="str">
        <f>VLOOKUP(A86,Taxonomy!$A$20:$I$487,9,0)</f>
        <v xml:space="preserve"> Chordata</v>
      </c>
    </row>
    <row r="87" spans="1:2" hidden="1" x14ac:dyDescent="0.3">
      <c r="A87" t="s">
        <v>934</v>
      </c>
      <c r="B87" t="e">
        <f>VLOOKUP(A87,Taxonomy!$A$20:$I$487,9,0)</f>
        <v>#N/A</v>
      </c>
    </row>
    <row r="88" spans="1:2" hidden="1" x14ac:dyDescent="0.3">
      <c r="A88" t="s">
        <v>949</v>
      </c>
      <c r="B88" t="str">
        <f>VLOOKUP(A88,Taxonomy!$A$20:$I$487,9,0)</f>
        <v xml:space="preserve"> Ecdysozoa</v>
      </c>
    </row>
    <row r="89" spans="1:2" hidden="1" x14ac:dyDescent="0.3">
      <c r="A89" t="s">
        <v>953</v>
      </c>
      <c r="B89" t="e">
        <f>VLOOKUP(A89,Taxonomy!$A$20:$I$487,9,0)</f>
        <v>#N/A</v>
      </c>
    </row>
    <row r="90" spans="1:2" hidden="1" x14ac:dyDescent="0.3">
      <c r="A90" t="s">
        <v>957</v>
      </c>
      <c r="B90" t="str">
        <f>VLOOKUP(A90,Taxonomy!$A$20:$I$487,9,0)</f>
        <v xml:space="preserve"> Porifera</v>
      </c>
    </row>
    <row r="91" spans="1:2" hidden="1" x14ac:dyDescent="0.3">
      <c r="A91" t="s">
        <v>974</v>
      </c>
      <c r="B91" t="str">
        <f>VLOOKUP(A91,Taxonomy!$A$20:$I$487,9,0)</f>
        <v xml:space="preserve"> Ecdysozoa</v>
      </c>
    </row>
    <row r="92" spans="1:2" x14ac:dyDescent="0.3">
      <c r="A92" t="s">
        <v>976</v>
      </c>
      <c r="B92" t="str">
        <f>VLOOKUP(A92,Taxonomy!$A$20:$I$487,9,0)</f>
        <v xml:space="preserve"> Chordata</v>
      </c>
    </row>
    <row r="93" spans="1:2" x14ac:dyDescent="0.3">
      <c r="A93" t="s">
        <v>978</v>
      </c>
      <c r="B93" t="str">
        <f>VLOOKUP(A93,Taxonomy!$A$20:$I$487,9,0)</f>
        <v xml:space="preserve"> Chordata</v>
      </c>
    </row>
    <row r="94" spans="1:2" x14ac:dyDescent="0.3">
      <c r="A94" t="s">
        <v>980</v>
      </c>
      <c r="B94" t="str">
        <f>VLOOKUP(A94,Taxonomy!$A$20:$I$487,9,0)</f>
        <v xml:space="preserve"> Chordata</v>
      </c>
    </row>
    <row r="95" spans="1:2" x14ac:dyDescent="0.3">
      <c r="A95" t="s">
        <v>982</v>
      </c>
      <c r="B95" t="str">
        <f>VLOOKUP(A95,Taxonomy!$A$20:$I$487,9,0)</f>
        <v xml:space="preserve"> Chordata</v>
      </c>
    </row>
    <row r="96" spans="1:2" x14ac:dyDescent="0.3">
      <c r="A96" t="s">
        <v>984</v>
      </c>
      <c r="B96" t="str">
        <f>VLOOKUP(A96,Taxonomy!$A$20:$I$487,9,0)</f>
        <v xml:space="preserve"> Chordata</v>
      </c>
    </row>
    <row r="97" spans="1:2" x14ac:dyDescent="0.3">
      <c r="A97" t="s">
        <v>986</v>
      </c>
      <c r="B97" t="str">
        <f>VLOOKUP(A97,Taxonomy!$A$20:$I$487,9,0)</f>
        <v xml:space="preserve"> Chordata</v>
      </c>
    </row>
    <row r="98" spans="1:2" x14ac:dyDescent="0.3">
      <c r="A98" t="s">
        <v>988</v>
      </c>
      <c r="B98" t="str">
        <f>VLOOKUP(A98,Taxonomy!$A$20:$I$487,9,0)</f>
        <v xml:space="preserve"> Chordata</v>
      </c>
    </row>
    <row r="99" spans="1:2" hidden="1" x14ac:dyDescent="0.3">
      <c r="A99" t="s">
        <v>994</v>
      </c>
      <c r="B99" t="str">
        <f>VLOOKUP(A99,Taxonomy!$A$20:$I$487,9,0)</f>
        <v xml:space="preserve"> Ecdysozoa</v>
      </c>
    </row>
    <row r="100" spans="1:2" x14ac:dyDescent="0.3">
      <c r="A100" t="s">
        <v>996</v>
      </c>
      <c r="B100" t="str">
        <f>VLOOKUP(A100,Taxonomy!$A$20:$I$487,9,0)</f>
        <v xml:space="preserve"> Chordata</v>
      </c>
    </row>
    <row r="101" spans="1:2" hidden="1" x14ac:dyDescent="0.3">
      <c r="A101" t="s">
        <v>1006</v>
      </c>
      <c r="B101" t="str">
        <f>VLOOKUP(A101,Taxonomy!$A$20:$I$487,9,0)</f>
        <v xml:space="preserve"> Ecdysozoa</v>
      </c>
    </row>
    <row r="102" spans="1:2" x14ac:dyDescent="0.3">
      <c r="A102" t="s">
        <v>1010</v>
      </c>
      <c r="B102" t="str">
        <f>VLOOKUP(A102,Taxonomy!$A$20:$I$487,9,0)</f>
        <v xml:space="preserve"> Chordata</v>
      </c>
    </row>
    <row r="103" spans="1:2" x14ac:dyDescent="0.3">
      <c r="A103" t="s">
        <v>1036</v>
      </c>
      <c r="B103" t="str">
        <f>VLOOKUP(A103,Taxonomy!$A$20:$I$487,9,0)</f>
        <v xml:space="preserve"> Chordata</v>
      </c>
    </row>
    <row r="104" spans="1:2" x14ac:dyDescent="0.3">
      <c r="A104" t="s">
        <v>1038</v>
      </c>
      <c r="B104" t="str">
        <f>VLOOKUP(A104,Taxonomy!$A$20:$I$487,9,0)</f>
        <v xml:space="preserve"> Chordata</v>
      </c>
    </row>
    <row r="105" spans="1:2" x14ac:dyDescent="0.3">
      <c r="A105" t="s">
        <v>1042</v>
      </c>
      <c r="B105" t="str">
        <f>VLOOKUP(A105,Taxonomy!$A$20:$I$487,9,0)</f>
        <v xml:space="preserve"> Chordata</v>
      </c>
    </row>
    <row r="106" spans="1:2" x14ac:dyDescent="0.3">
      <c r="A106" t="s">
        <v>1060</v>
      </c>
      <c r="B106" t="str">
        <f>VLOOKUP(A106,Taxonomy!$A$20:$I$487,9,0)</f>
        <v xml:space="preserve"> Chordata</v>
      </c>
    </row>
    <row r="107" spans="1:2" hidden="1" x14ac:dyDescent="0.3">
      <c r="A107" t="s">
        <v>1068</v>
      </c>
      <c r="B107" t="str">
        <f>VLOOKUP(A107,Taxonomy!$A$20:$I$487,9,0)</f>
        <v xml:space="preserve"> Ecdysozoa</v>
      </c>
    </row>
    <row r="108" spans="1:2" x14ac:dyDescent="0.3">
      <c r="A108" t="s">
        <v>1080</v>
      </c>
      <c r="B108" t="str">
        <f>VLOOKUP(A108,Taxonomy!$A$20:$I$487,9,0)</f>
        <v xml:space="preserve"> Chordata</v>
      </c>
    </row>
    <row r="109" spans="1:2" hidden="1" x14ac:dyDescent="0.3">
      <c r="A109" t="s">
        <v>1082</v>
      </c>
      <c r="B109" t="str">
        <f>VLOOKUP(A109,Taxonomy!$A$20:$I$487,9,0)</f>
        <v xml:space="preserve"> Ecdysozoa</v>
      </c>
    </row>
    <row r="110" spans="1:2" hidden="1" x14ac:dyDescent="0.3">
      <c r="A110" t="s">
        <v>1090</v>
      </c>
      <c r="B110" t="str">
        <f>VLOOKUP(A110,Taxonomy!$A$20:$I$487,9,0)</f>
        <v xml:space="preserve"> Ecdysozoa</v>
      </c>
    </row>
  </sheetData>
  <autoFilter ref="B1:B110">
    <filterColumn colId="0">
      <filters>
        <filter val="Chordat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Domains</vt:lpstr>
      <vt:lpstr>Architecture</vt:lpstr>
      <vt:lpstr>Taxonomy</vt:lpstr>
      <vt:lpstr>arch1</vt:lpstr>
      <vt:lpstr>arch2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Valyaeva</dc:creator>
  <cp:lastModifiedBy>ann</cp:lastModifiedBy>
  <dcterms:created xsi:type="dcterms:W3CDTF">2015-05-28T20:30:20Z</dcterms:created>
  <dcterms:modified xsi:type="dcterms:W3CDTF">2015-05-29T09:45:34Z</dcterms:modified>
</cp:coreProperties>
</file>