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mai10\Downloads\"/>
    </mc:Choice>
  </mc:AlternateContent>
  <xr:revisionPtr revIDLastSave="0" documentId="8_{37486C85-CAF4-4836-98E5-30CCFA34218D}" xr6:coauthVersionLast="47" xr6:coauthVersionMax="47" xr10:uidLastSave="{00000000-0000-0000-0000-000000000000}"/>
  <bookViews>
    <workbookView xWindow="-255" yWindow="1185" windowWidth="15135" windowHeight="13515" xr2:uid="{00000000-000D-0000-FFFF-FFFF00000000}"/>
  </bookViews>
  <sheets>
    <sheet name="Sheet1" sheetId="1" r:id="rId1"/>
    <sheet name="Лист1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2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</calcChain>
</file>

<file path=xl/sharedStrings.xml><?xml version="1.0" encoding="utf-8"?>
<sst xmlns="http://schemas.openxmlformats.org/spreadsheetml/2006/main" count="405" uniqueCount="130">
  <si>
    <t>Sequence</t>
  </si>
  <si>
    <t>Domain</t>
  </si>
  <si>
    <t>seq-f</t>
  </si>
  <si>
    <t>seq-t</t>
  </si>
  <si>
    <t>hmm-f</t>
  </si>
  <si>
    <t>hmm-t</t>
  </si>
  <si>
    <t>score</t>
  </si>
  <si>
    <t>E-value</t>
  </si>
  <si>
    <t>no</t>
  </si>
  <si>
    <t>--------</t>
  </si>
  <si>
    <t>-------</t>
  </si>
  <si>
    <t>-----</t>
  </si>
  <si>
    <t>A0A0L7REQ0_9HYME</t>
  </si>
  <si>
    <t>yes</t>
  </si>
  <si>
    <t>A0A0M8ZSE6_9HYME</t>
  </si>
  <si>
    <t>A0A195BRX0_9HYME</t>
  </si>
  <si>
    <t>A0A151IWV5_9HYME</t>
  </si>
  <si>
    <t>F4WVA1_ACREC</t>
  </si>
  <si>
    <t>A0A195EW34_9HYME</t>
  </si>
  <si>
    <t>A0A2A3EJD6_APICC</t>
  </si>
  <si>
    <t>A0A6J3LDD4_9HYME</t>
  </si>
  <si>
    <t>A0A7M7SPU6_APIME</t>
  </si>
  <si>
    <t>A0A151WJW5_9HYME</t>
  </si>
  <si>
    <t>A0A7M7MMH5_APIME</t>
  </si>
  <si>
    <t>A0A6J3LBG5_9HYME</t>
  </si>
  <si>
    <t>A0A2A3EKX3_APICC</t>
  </si>
  <si>
    <t>A0A4S2KX39_9HYME</t>
  </si>
  <si>
    <t>A0A6J1PXI7_9HYME</t>
  </si>
  <si>
    <t>E1ZYF9_CAMFO</t>
  </si>
  <si>
    <t>A0A6I9X9R6_9HYME</t>
  </si>
  <si>
    <t>A0A6P3Y209_DINQU</t>
  </si>
  <si>
    <t>A0A0J7KZ39_LASNI</t>
  </si>
  <si>
    <t>E2C7Q0_HARSA</t>
  </si>
  <si>
    <t>A0A158NNV9_ATTCE</t>
  </si>
  <si>
    <t>A0A6J0BB45_NEOLC</t>
  </si>
  <si>
    <t>A0A6J3LAP9_9HYME</t>
  </si>
  <si>
    <t>A0A6I9WFM7_9HYME</t>
  </si>
  <si>
    <t>A0A6P3Y0C2_DINQU</t>
  </si>
  <si>
    <t>A0A154NX74_DUFNO</t>
  </si>
  <si>
    <t>A0A232EN13_9HYME</t>
  </si>
  <si>
    <t>A0A7M7Q353_NASVI</t>
  </si>
  <si>
    <t>A0A026WTD9_OOCBI</t>
  </si>
  <si>
    <t>A0A6H5I710_9HYME</t>
  </si>
  <si>
    <t>A0A6J0B9N9_NEOLC</t>
  </si>
  <si>
    <t>A0A2P8YEW8_BLAGE</t>
  </si>
  <si>
    <t>A0A067RGR3_ZOONE</t>
  </si>
  <si>
    <t>A0A7M7Q1L2_NASVI</t>
  </si>
  <si>
    <t>W5J545_ANODA</t>
  </si>
  <si>
    <t>A0A182Y620_ANOST</t>
  </si>
  <si>
    <t>A0A1S4H842_ANOGA</t>
  </si>
  <si>
    <t>A0A6I8T469_AEDAE</t>
  </si>
  <si>
    <t>Q17MR3_AEDAE</t>
  </si>
  <si>
    <t>B0W2I6_CULQU</t>
  </si>
  <si>
    <t>A0A0P8XT87_DROAN</t>
  </si>
  <si>
    <t>A0A0P9AJB8_DROAN</t>
  </si>
  <si>
    <t>B3MAW3_DROAN</t>
  </si>
  <si>
    <t>A0A0P8Y905_DROAN</t>
  </si>
  <si>
    <t>A0A0P8XT98_DROAN</t>
  </si>
  <si>
    <t>B4KVL0_DROMO</t>
  </si>
  <si>
    <t>A0A0Q9XDN0_DROMO</t>
  </si>
  <si>
    <t>A0A484BTM3_DRONA</t>
  </si>
  <si>
    <t>A0A6J2UDE5_DROLE</t>
  </si>
  <si>
    <t>A0A6J2UG49_DROLE</t>
  </si>
  <si>
    <t>A0A0M5IZ04_DROBS</t>
  </si>
  <si>
    <t>B4LF53_DROVI</t>
  </si>
  <si>
    <t>A0A0Q9WV28_DROVI</t>
  </si>
  <si>
    <t>A0A0Q9WK35_DROVI</t>
  </si>
  <si>
    <t>A0A0Q9WJQ4_DROVI</t>
  </si>
  <si>
    <t>A0A6P4IA98_DROKI</t>
  </si>
  <si>
    <t>A0A6P4HTU7_DROKI</t>
  </si>
  <si>
    <t>A0A6P4HV16_DROKI</t>
  </si>
  <si>
    <t>A0A6P4I6M7_DROKI</t>
  </si>
  <si>
    <t>B4J3T8_DROGR</t>
  </si>
  <si>
    <t>Q2PDY2_DROME</t>
  </si>
  <si>
    <t>B4QK25_DROSI</t>
  </si>
  <si>
    <t>B4HHS8_DROSE</t>
  </si>
  <si>
    <t>GAGA_DROME</t>
  </si>
  <si>
    <t>M9PFM7_DROME</t>
  </si>
  <si>
    <t>Q2PDY1_DROME</t>
  </si>
  <si>
    <t>A4V1Y7_DROME</t>
  </si>
  <si>
    <t>A4V1Y6_DROME</t>
  </si>
  <si>
    <t>B4NM24_DROWI</t>
  </si>
  <si>
    <t>A0A6P4EGW3_DRORH</t>
  </si>
  <si>
    <t>A0A6P4E8C1_DRORH</t>
  </si>
  <si>
    <t>A0A6P4E8C4_DRORH</t>
  </si>
  <si>
    <t>A0A6P4ELY3_DRORH</t>
  </si>
  <si>
    <t>A0A3B0J3X1_DROGU</t>
  </si>
  <si>
    <t>A0A6P8WKF8_DROAB</t>
  </si>
  <si>
    <t>A0A6P8WI76_DROAB</t>
  </si>
  <si>
    <t>A0A6P8Y3E7_DROAB</t>
  </si>
  <si>
    <t>A0A6P8WXN9_DROAB</t>
  </si>
  <si>
    <t>A0A6I8VJF9_DROPS</t>
  </si>
  <si>
    <t>A0A6I8V0D0_DROPS</t>
  </si>
  <si>
    <t>A0A6I8VK41_DROPS</t>
  </si>
  <si>
    <t>A0A6I8VK47_DROPS</t>
  </si>
  <si>
    <t>A0A0L0CEA8_LUCCU</t>
  </si>
  <si>
    <t>T1HV28_RHOPR</t>
  </si>
  <si>
    <t>A0A1J1HV92_9DIPT</t>
  </si>
  <si>
    <t>A0A6J1S9E5_FRAOC</t>
  </si>
  <si>
    <t>A0A482X5I1_LAOST</t>
  </si>
  <si>
    <t>A0A6P8YA88_THRPL</t>
  </si>
  <si>
    <t>A0A0T6AXP5_9SCAR</t>
  </si>
  <si>
    <t>A0A6J1T3J7_FRAOC</t>
  </si>
  <si>
    <t>A0A6P8WVE1_DROAB</t>
  </si>
  <si>
    <t>A0A182G9L1_AEDAL</t>
  </si>
  <si>
    <t>A0A5N5SVY2_9CRUS</t>
  </si>
  <si>
    <t>T1HD57_RHOPR</t>
  </si>
  <si>
    <t>A0A1S3JFJ0_LINUN</t>
  </si>
  <si>
    <t>A0A5B7EKL2_PORTR</t>
  </si>
  <si>
    <t>A0A423T9L8_PENVA</t>
  </si>
  <si>
    <t>A0A3Q0KRB6_SCHMA</t>
  </si>
  <si>
    <t>A0A5K4ETF1_SCHMA</t>
  </si>
  <si>
    <t>A0A423SZ61_PENVA</t>
  </si>
  <si>
    <t>A0A6A5DR14_SCHHA</t>
  </si>
  <si>
    <t>A0A1J9Q3I0_9EURO</t>
  </si>
  <si>
    <t>A0A1S3IXK2_LINUN</t>
  </si>
  <si>
    <t>A0A4Z2DPS9_SCHJA</t>
  </si>
  <si>
    <t>A0A183WCJ6_TRIRE</t>
  </si>
  <si>
    <t>A0A3Q3FYG8_KRYMA</t>
  </si>
  <si>
    <t>A0A6I9VEA8_BACDO</t>
  </si>
  <si>
    <t>A0A2B7YDE6_9EURO</t>
  </si>
  <si>
    <t>A0A1B7P7B5_9EURO</t>
  </si>
  <si>
    <t>B4GUJ7_DROPE</t>
  </si>
  <si>
    <t>A0A232M0Z8_9EURO</t>
  </si>
  <si>
    <t>architect</t>
  </si>
  <si>
    <t>1-spec</t>
  </si>
  <si>
    <t>sens</t>
  </si>
  <si>
    <t>всего</t>
  </si>
  <si>
    <t>поиск</t>
  </si>
  <si>
    <t>3 домена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</si>
</sst>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##"/>
    <numFmt numFmtId="165" formatCode="0.#"/>
    <numFmt numFmtId="166" formatCode="0.###"/>
    <numFmt numFmtId="167" formatCode="0.#####"/>
    <numFmt numFmtId="168" formatCode="#.#E+00"/>
    <numFmt numFmtId="169" formatCode="#.0"/>
    <numFmt numFmtId="170" formatCode="#E+0"/>
    <numFmt numFmtId="171" formatCode="#.#E+0"/>
    <numFmt numFmtId="172" formatCode="m/d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2" fontId="0" fillId="0" borderId="0" xfId="0" applyNumberFormat="1"/>
    <xf numFmtId="171" fontId="0" fillId="0" borderId="0" xfId="0" applyNumberFormat="1"/>
    <xf numFmtId="170" fontId="0" fillId="0" borderId="0" xfId="0" applyNumberFormat="1"/>
    <xf numFmtId="169" fontId="0" fillId="0" borderId="0" xfId="0" applyNumberFormat="1"/>
    <xf numFmtId="168" fontId="0" fillId="0" borderId="0" xfId="0" applyNumberFormat="1"/>
    <xf numFmtId="167" fontId="0" fillId="0" borderId="0" xfId="0" applyNumberFormat="1"/>
    <xf numFmtId="166" fontId="0" fillId="0" borderId="0" xfId="0" applyNumberFormat="1"/>
    <xf numFmtId="165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 </a:t>
            </a:r>
            <a:r>
              <a:rPr lang="ru-RU"/>
              <a:t>кривая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9114881515574313E-2"/>
          <c:y val="0.11393525809273841"/>
          <c:w val="0.88318285214348224"/>
          <c:h val="0.7440357976086322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Лист1!$E$2:$E$128</c:f>
              <c:numCache>
                <c:formatCode>General</c:formatCode>
                <c:ptCount val="127"/>
                <c:pt idx="0">
                  <c:v>1.2820512820512775E-2</c:v>
                </c:pt>
                <c:pt idx="1">
                  <c:v>1.2820512820512775E-2</c:v>
                </c:pt>
                <c:pt idx="2">
                  <c:v>1.2820512820512775E-2</c:v>
                </c:pt>
                <c:pt idx="3">
                  <c:v>1.2820512820512775E-2</c:v>
                </c:pt>
                <c:pt idx="4">
                  <c:v>1.2820512820512775E-2</c:v>
                </c:pt>
                <c:pt idx="5">
                  <c:v>1.2820512820512775E-2</c:v>
                </c:pt>
                <c:pt idx="6">
                  <c:v>1.2820512820512775E-2</c:v>
                </c:pt>
                <c:pt idx="7">
                  <c:v>1.2820512820512775E-2</c:v>
                </c:pt>
                <c:pt idx="8">
                  <c:v>1.2820512820512775E-2</c:v>
                </c:pt>
                <c:pt idx="9">
                  <c:v>1.2820512820512775E-2</c:v>
                </c:pt>
                <c:pt idx="10">
                  <c:v>1.2820512820512775E-2</c:v>
                </c:pt>
                <c:pt idx="11">
                  <c:v>1.2820512820512775E-2</c:v>
                </c:pt>
                <c:pt idx="12">
                  <c:v>1.2820512820512775E-2</c:v>
                </c:pt>
                <c:pt idx="13">
                  <c:v>1.2820512820512775E-2</c:v>
                </c:pt>
                <c:pt idx="14">
                  <c:v>1.2820512820512775E-2</c:v>
                </c:pt>
                <c:pt idx="15">
                  <c:v>1.2820512820512775E-2</c:v>
                </c:pt>
                <c:pt idx="16">
                  <c:v>1.2820512820512775E-2</c:v>
                </c:pt>
                <c:pt idx="17">
                  <c:v>1.2820512820512775E-2</c:v>
                </c:pt>
                <c:pt idx="18">
                  <c:v>1.2820512820512775E-2</c:v>
                </c:pt>
                <c:pt idx="19">
                  <c:v>1.2820512820512775E-2</c:v>
                </c:pt>
                <c:pt idx="20">
                  <c:v>1.2820512820512775E-2</c:v>
                </c:pt>
                <c:pt idx="21">
                  <c:v>1.9230769230769273E-2</c:v>
                </c:pt>
                <c:pt idx="22">
                  <c:v>2.5641025641025661E-2</c:v>
                </c:pt>
                <c:pt idx="23">
                  <c:v>3.2051282051282048E-2</c:v>
                </c:pt>
                <c:pt idx="24">
                  <c:v>3.2051282051282048E-2</c:v>
                </c:pt>
                <c:pt idx="25">
                  <c:v>3.2051282051282048E-2</c:v>
                </c:pt>
                <c:pt idx="26">
                  <c:v>3.2051282051282048E-2</c:v>
                </c:pt>
                <c:pt idx="27">
                  <c:v>3.2051282051282048E-2</c:v>
                </c:pt>
                <c:pt idx="28">
                  <c:v>3.2051282051282048E-2</c:v>
                </c:pt>
                <c:pt idx="29">
                  <c:v>3.2051282051282048E-2</c:v>
                </c:pt>
                <c:pt idx="30">
                  <c:v>3.8461538461538436E-2</c:v>
                </c:pt>
                <c:pt idx="31">
                  <c:v>4.4871794871794823E-2</c:v>
                </c:pt>
                <c:pt idx="32">
                  <c:v>5.1282051282051322E-2</c:v>
                </c:pt>
                <c:pt idx="33">
                  <c:v>5.7692307692307709E-2</c:v>
                </c:pt>
                <c:pt idx="34">
                  <c:v>6.4102564102564097E-2</c:v>
                </c:pt>
                <c:pt idx="35">
                  <c:v>7.0512820512820484E-2</c:v>
                </c:pt>
                <c:pt idx="36">
                  <c:v>7.6923076923076872E-2</c:v>
                </c:pt>
                <c:pt idx="37">
                  <c:v>8.333333333333337E-2</c:v>
                </c:pt>
                <c:pt idx="38">
                  <c:v>8.9743589743589758E-2</c:v>
                </c:pt>
                <c:pt idx="39">
                  <c:v>9.6153846153846145E-2</c:v>
                </c:pt>
                <c:pt idx="40">
                  <c:v>9.6153846153846145E-2</c:v>
                </c:pt>
                <c:pt idx="41">
                  <c:v>9.6153846153846145E-2</c:v>
                </c:pt>
                <c:pt idx="42">
                  <c:v>9.6153846153846145E-2</c:v>
                </c:pt>
                <c:pt idx="43">
                  <c:v>9.6153846153846145E-2</c:v>
                </c:pt>
                <c:pt idx="44">
                  <c:v>0.10256410256410253</c:v>
                </c:pt>
                <c:pt idx="45">
                  <c:v>0.10897435897435892</c:v>
                </c:pt>
                <c:pt idx="46">
                  <c:v>0.11538461538461542</c:v>
                </c:pt>
                <c:pt idx="47">
                  <c:v>0.12179487179487181</c:v>
                </c:pt>
                <c:pt idx="48">
                  <c:v>0.12820512820512819</c:v>
                </c:pt>
                <c:pt idx="49">
                  <c:v>0.13461538461538458</c:v>
                </c:pt>
                <c:pt idx="50">
                  <c:v>0.14102564102564108</c:v>
                </c:pt>
                <c:pt idx="51">
                  <c:v>0.14743589743589747</c:v>
                </c:pt>
                <c:pt idx="52">
                  <c:v>0.15384615384615385</c:v>
                </c:pt>
                <c:pt idx="53">
                  <c:v>0.16025641025641024</c:v>
                </c:pt>
                <c:pt idx="54">
                  <c:v>0.16666666666666663</c:v>
                </c:pt>
                <c:pt idx="55">
                  <c:v>0.17307692307692313</c:v>
                </c:pt>
                <c:pt idx="56">
                  <c:v>0.17948717948717952</c:v>
                </c:pt>
                <c:pt idx="57">
                  <c:v>0.1858974358974359</c:v>
                </c:pt>
                <c:pt idx="58">
                  <c:v>0.19230769230769229</c:v>
                </c:pt>
                <c:pt idx="59">
                  <c:v>0.19871794871794868</c:v>
                </c:pt>
                <c:pt idx="60">
                  <c:v>0.20512820512820518</c:v>
                </c:pt>
                <c:pt idx="61">
                  <c:v>0.21153846153846156</c:v>
                </c:pt>
                <c:pt idx="62">
                  <c:v>0.21794871794871795</c:v>
                </c:pt>
                <c:pt idx="63">
                  <c:v>0.22435897435897434</c:v>
                </c:pt>
                <c:pt idx="64">
                  <c:v>0.23076923076923073</c:v>
                </c:pt>
                <c:pt idx="65">
                  <c:v>0.23717948717948723</c:v>
                </c:pt>
                <c:pt idx="66">
                  <c:v>0.24358974358974361</c:v>
                </c:pt>
                <c:pt idx="67">
                  <c:v>0.25</c:v>
                </c:pt>
                <c:pt idx="68">
                  <c:v>0.25641025641025639</c:v>
                </c:pt>
                <c:pt idx="69">
                  <c:v>0.26282051282051277</c:v>
                </c:pt>
                <c:pt idx="70">
                  <c:v>0.26923076923076927</c:v>
                </c:pt>
                <c:pt idx="71">
                  <c:v>0.27564102564102566</c:v>
                </c:pt>
                <c:pt idx="72">
                  <c:v>0.28205128205128205</c:v>
                </c:pt>
                <c:pt idx="73">
                  <c:v>0.28846153846153844</c:v>
                </c:pt>
                <c:pt idx="74">
                  <c:v>0.29487179487179482</c:v>
                </c:pt>
                <c:pt idx="75">
                  <c:v>0.30128205128205132</c:v>
                </c:pt>
                <c:pt idx="76">
                  <c:v>0.30769230769230771</c:v>
                </c:pt>
                <c:pt idx="77">
                  <c:v>0.3141025641025641</c:v>
                </c:pt>
                <c:pt idx="78">
                  <c:v>0.32051282051282048</c:v>
                </c:pt>
                <c:pt idx="79">
                  <c:v>0.32692307692307687</c:v>
                </c:pt>
                <c:pt idx="80">
                  <c:v>0.33333333333333337</c:v>
                </c:pt>
                <c:pt idx="81">
                  <c:v>0.33974358974358976</c:v>
                </c:pt>
                <c:pt idx="82">
                  <c:v>0.34615384615384615</c:v>
                </c:pt>
                <c:pt idx="83">
                  <c:v>0.35256410256410253</c:v>
                </c:pt>
                <c:pt idx="84">
                  <c:v>0.35897435897435892</c:v>
                </c:pt>
                <c:pt idx="85">
                  <c:v>0.36538461538461542</c:v>
                </c:pt>
                <c:pt idx="86">
                  <c:v>0.37179487179487181</c:v>
                </c:pt>
                <c:pt idx="87">
                  <c:v>0.37820512820512819</c:v>
                </c:pt>
                <c:pt idx="88">
                  <c:v>0.38461538461538458</c:v>
                </c:pt>
                <c:pt idx="89">
                  <c:v>0.39102564102564108</c:v>
                </c:pt>
                <c:pt idx="90">
                  <c:v>0.39743589743589747</c:v>
                </c:pt>
                <c:pt idx="91">
                  <c:v>0.40384615384615385</c:v>
                </c:pt>
                <c:pt idx="92">
                  <c:v>0.41025641025641024</c:v>
                </c:pt>
                <c:pt idx="93">
                  <c:v>0.41666666666666663</c:v>
                </c:pt>
                <c:pt idx="94">
                  <c:v>0.42307692307692313</c:v>
                </c:pt>
                <c:pt idx="95">
                  <c:v>0.42948717948717952</c:v>
                </c:pt>
                <c:pt idx="96">
                  <c:v>0.4358974358974359</c:v>
                </c:pt>
                <c:pt idx="97">
                  <c:v>0.44230769230769229</c:v>
                </c:pt>
                <c:pt idx="98">
                  <c:v>0.44871794871794868</c:v>
                </c:pt>
                <c:pt idx="99">
                  <c:v>0.45512820512820518</c:v>
                </c:pt>
                <c:pt idx="100">
                  <c:v>0.46153846153846156</c:v>
                </c:pt>
                <c:pt idx="101">
                  <c:v>0.46794871794871795</c:v>
                </c:pt>
                <c:pt idx="102">
                  <c:v>0.47435897435897434</c:v>
                </c:pt>
                <c:pt idx="103">
                  <c:v>0.48076923076923073</c:v>
                </c:pt>
                <c:pt idx="104">
                  <c:v>0.48717948717948723</c:v>
                </c:pt>
                <c:pt idx="105">
                  <c:v>0.49358974358974361</c:v>
                </c:pt>
                <c:pt idx="106">
                  <c:v>0.5</c:v>
                </c:pt>
                <c:pt idx="107">
                  <c:v>0.50641025641025639</c:v>
                </c:pt>
                <c:pt idx="108">
                  <c:v>0.51282051282051277</c:v>
                </c:pt>
                <c:pt idx="109">
                  <c:v>0.51923076923076916</c:v>
                </c:pt>
                <c:pt idx="110">
                  <c:v>0.52564102564102566</c:v>
                </c:pt>
                <c:pt idx="111">
                  <c:v>0.53205128205128205</c:v>
                </c:pt>
                <c:pt idx="112">
                  <c:v>0.53846153846153844</c:v>
                </c:pt>
                <c:pt idx="113">
                  <c:v>0.54487179487179493</c:v>
                </c:pt>
                <c:pt idx="114">
                  <c:v>0.55128205128205132</c:v>
                </c:pt>
                <c:pt idx="115">
                  <c:v>0.55769230769230771</c:v>
                </c:pt>
                <c:pt idx="116">
                  <c:v>0.5641025641025641</c:v>
                </c:pt>
                <c:pt idx="117">
                  <c:v>0.57051282051282048</c:v>
                </c:pt>
                <c:pt idx="118">
                  <c:v>0.57692307692307687</c:v>
                </c:pt>
                <c:pt idx="119">
                  <c:v>0.58333333333333326</c:v>
                </c:pt>
                <c:pt idx="120">
                  <c:v>0.58974358974358976</c:v>
                </c:pt>
                <c:pt idx="121">
                  <c:v>0.59615384615384615</c:v>
                </c:pt>
                <c:pt idx="122">
                  <c:v>0.60256410256410264</c:v>
                </c:pt>
                <c:pt idx="123">
                  <c:v>0.60897435897435903</c:v>
                </c:pt>
                <c:pt idx="124">
                  <c:v>0.61538461538461542</c:v>
                </c:pt>
                <c:pt idx="125">
                  <c:v>0.62179487179487181</c:v>
                </c:pt>
                <c:pt idx="126">
                  <c:v>0.62820512820512819</c:v>
                </c:pt>
              </c:numCache>
            </c:numRef>
          </c:xVal>
          <c:yVal>
            <c:numRef>
              <c:f>Лист1!$F$2:$F$128</c:f>
              <c:numCache>
                <c:formatCode>General</c:formatCode>
                <c:ptCount val="127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0.56666666666666665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0.66666666666666663</c:v>
                </c:pt>
                <c:pt idx="21">
                  <c:v>0.66666666666666663</c:v>
                </c:pt>
                <c:pt idx="22">
                  <c:v>0.66666666666666663</c:v>
                </c:pt>
                <c:pt idx="23">
                  <c:v>0.66666666666666663</c:v>
                </c:pt>
                <c:pt idx="24">
                  <c:v>0.7</c:v>
                </c:pt>
                <c:pt idx="25">
                  <c:v>0.73333333333333328</c:v>
                </c:pt>
                <c:pt idx="26">
                  <c:v>0.76666666666666672</c:v>
                </c:pt>
                <c:pt idx="27">
                  <c:v>0.8</c:v>
                </c:pt>
                <c:pt idx="28">
                  <c:v>0.83333333333333337</c:v>
                </c:pt>
                <c:pt idx="29">
                  <c:v>0.8666666666666667</c:v>
                </c:pt>
                <c:pt idx="30">
                  <c:v>0.8666666666666667</c:v>
                </c:pt>
                <c:pt idx="31">
                  <c:v>0.8666666666666667</c:v>
                </c:pt>
                <c:pt idx="32">
                  <c:v>0.8666666666666667</c:v>
                </c:pt>
                <c:pt idx="33">
                  <c:v>0.8666666666666667</c:v>
                </c:pt>
                <c:pt idx="34">
                  <c:v>0.8666666666666667</c:v>
                </c:pt>
                <c:pt idx="35">
                  <c:v>0.8666666666666667</c:v>
                </c:pt>
                <c:pt idx="36">
                  <c:v>0.8666666666666667</c:v>
                </c:pt>
                <c:pt idx="37">
                  <c:v>0.8666666666666667</c:v>
                </c:pt>
                <c:pt idx="38">
                  <c:v>0.8666666666666667</c:v>
                </c:pt>
                <c:pt idx="39">
                  <c:v>0.8666666666666667</c:v>
                </c:pt>
                <c:pt idx="40">
                  <c:v>0.9</c:v>
                </c:pt>
                <c:pt idx="41">
                  <c:v>0.93333333333333335</c:v>
                </c:pt>
                <c:pt idx="42">
                  <c:v>0.96666666666666667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5300-47D6-9A7A-6D3698EDD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508655"/>
        <c:axId val="500245167"/>
      </c:scatterChart>
      <c:valAx>
        <c:axId val="402508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0245167"/>
        <c:crosses val="autoZero"/>
        <c:crossBetween val="midCat"/>
      </c:valAx>
      <c:valAx>
        <c:axId val="50024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2508655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/>
              <a:t>Распределение </a:t>
            </a:r>
            <a:r>
              <a:rPr lang="en-US" sz="1400" b="0" i="0" u="none" strike="noStrike" baseline="0"/>
              <a:t>score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B549-4B9F-BD19-1EDB606DEC2E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49-4B9F-BD19-1EDB606DEC2E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549-4B9F-BD19-1EDB606DEC2E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549-4B9F-BD19-1EDB606DEC2E}"/>
              </c:ext>
            </c:extLst>
          </c:dPt>
          <c:dPt>
            <c:idx val="55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49-4B9F-BD19-1EDB606DEC2E}"/>
              </c:ext>
            </c:extLst>
          </c:dPt>
          <c:dLbls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49-4B9F-BD19-1EDB606DEC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Лист1!$B$2:$B$128</c:f>
              <c:numCache>
                <c:formatCode>General</c:formatCode>
                <c:ptCount val="127"/>
                <c:pt idx="0">
                  <c:v>965.5</c:v>
                </c:pt>
                <c:pt idx="1">
                  <c:v>965.5</c:v>
                </c:pt>
                <c:pt idx="2">
                  <c:v>961.2</c:v>
                </c:pt>
                <c:pt idx="3">
                  <c:v>961.2</c:v>
                </c:pt>
                <c:pt idx="4">
                  <c:v>956.8</c:v>
                </c:pt>
                <c:pt idx="5">
                  <c:v>956.8</c:v>
                </c:pt>
                <c:pt idx="6">
                  <c:v>949.7</c:v>
                </c:pt>
                <c:pt idx="7">
                  <c:v>949.7</c:v>
                </c:pt>
                <c:pt idx="8">
                  <c:v>923.8</c:v>
                </c:pt>
                <c:pt idx="9">
                  <c:v>923.8</c:v>
                </c:pt>
                <c:pt idx="10">
                  <c:v>923.2</c:v>
                </c:pt>
                <c:pt idx="11">
                  <c:v>923.2</c:v>
                </c:pt>
                <c:pt idx="12">
                  <c:v>899.8</c:v>
                </c:pt>
                <c:pt idx="13">
                  <c:v>899.8</c:v>
                </c:pt>
                <c:pt idx="14">
                  <c:v>889.2</c:v>
                </c:pt>
                <c:pt idx="15">
                  <c:v>889.2</c:v>
                </c:pt>
                <c:pt idx="16">
                  <c:v>889.2</c:v>
                </c:pt>
                <c:pt idx="17">
                  <c:v>889.2</c:v>
                </c:pt>
                <c:pt idx="18" formatCode="#.0">
                  <c:v>857</c:v>
                </c:pt>
                <c:pt idx="19" formatCode="#.0">
                  <c:v>857</c:v>
                </c:pt>
                <c:pt idx="20">
                  <c:v>823.9</c:v>
                </c:pt>
                <c:pt idx="21">
                  <c:v>821.3</c:v>
                </c:pt>
                <c:pt idx="22">
                  <c:v>809.6</c:v>
                </c:pt>
                <c:pt idx="23">
                  <c:v>755.6</c:v>
                </c:pt>
                <c:pt idx="24">
                  <c:v>755.6</c:v>
                </c:pt>
                <c:pt idx="25">
                  <c:v>750.9</c:v>
                </c:pt>
                <c:pt idx="26">
                  <c:v>750.9</c:v>
                </c:pt>
                <c:pt idx="27">
                  <c:v>723.6</c:v>
                </c:pt>
                <c:pt idx="28">
                  <c:v>723.6</c:v>
                </c:pt>
                <c:pt idx="29">
                  <c:v>708.3</c:v>
                </c:pt>
                <c:pt idx="30">
                  <c:v>591.79999999999995</c:v>
                </c:pt>
                <c:pt idx="31" formatCode="#.0">
                  <c:v>526</c:v>
                </c:pt>
                <c:pt idx="32">
                  <c:v>522.6</c:v>
                </c:pt>
                <c:pt idx="33">
                  <c:v>476.3</c:v>
                </c:pt>
                <c:pt idx="34">
                  <c:v>444.6</c:v>
                </c:pt>
                <c:pt idx="35" formatCode="#.0">
                  <c:v>422</c:v>
                </c:pt>
                <c:pt idx="36">
                  <c:v>388.3</c:v>
                </c:pt>
                <c:pt idx="37">
                  <c:v>366.9</c:v>
                </c:pt>
                <c:pt idx="38">
                  <c:v>352.7</c:v>
                </c:pt>
                <c:pt idx="39">
                  <c:v>340.1</c:v>
                </c:pt>
                <c:pt idx="40">
                  <c:v>340.1</c:v>
                </c:pt>
                <c:pt idx="41" formatCode="#.0">
                  <c:v>340</c:v>
                </c:pt>
                <c:pt idx="42" formatCode="#.0">
                  <c:v>340</c:v>
                </c:pt>
                <c:pt idx="43">
                  <c:v>317.39999999999998</c:v>
                </c:pt>
                <c:pt idx="44">
                  <c:v>250.2</c:v>
                </c:pt>
                <c:pt idx="45">
                  <c:v>225.9</c:v>
                </c:pt>
                <c:pt idx="46">
                  <c:v>181.2</c:v>
                </c:pt>
                <c:pt idx="47">
                  <c:v>181.2</c:v>
                </c:pt>
                <c:pt idx="48" formatCode="#.0">
                  <c:v>172</c:v>
                </c:pt>
                <c:pt idx="49">
                  <c:v>121.7</c:v>
                </c:pt>
                <c:pt idx="50">
                  <c:v>102.9</c:v>
                </c:pt>
                <c:pt idx="51">
                  <c:v>95.9</c:v>
                </c:pt>
                <c:pt idx="52" formatCode="#.0">
                  <c:v>95</c:v>
                </c:pt>
                <c:pt idx="53">
                  <c:v>91.8</c:v>
                </c:pt>
                <c:pt idx="54">
                  <c:v>91.8</c:v>
                </c:pt>
                <c:pt idx="55">
                  <c:v>91.4</c:v>
                </c:pt>
                <c:pt idx="56">
                  <c:v>76.900000000000006</c:v>
                </c:pt>
                <c:pt idx="57">
                  <c:v>76.900000000000006</c:v>
                </c:pt>
                <c:pt idx="58">
                  <c:v>76.900000000000006</c:v>
                </c:pt>
                <c:pt idx="59">
                  <c:v>76.900000000000006</c:v>
                </c:pt>
                <c:pt idx="60">
                  <c:v>76.900000000000006</c:v>
                </c:pt>
                <c:pt idx="61">
                  <c:v>76.400000000000006</c:v>
                </c:pt>
                <c:pt idx="62">
                  <c:v>76.400000000000006</c:v>
                </c:pt>
                <c:pt idx="63">
                  <c:v>76.400000000000006</c:v>
                </c:pt>
                <c:pt idx="64">
                  <c:v>75.7</c:v>
                </c:pt>
                <c:pt idx="65">
                  <c:v>75.7</c:v>
                </c:pt>
                <c:pt idx="66" formatCode="#.0">
                  <c:v>74</c:v>
                </c:pt>
                <c:pt idx="67">
                  <c:v>73.099999999999994</c:v>
                </c:pt>
                <c:pt idx="68">
                  <c:v>73.099999999999994</c:v>
                </c:pt>
                <c:pt idx="69">
                  <c:v>73.099999999999994</c:v>
                </c:pt>
                <c:pt idx="70">
                  <c:v>73.099999999999994</c:v>
                </c:pt>
                <c:pt idx="71">
                  <c:v>72.5</c:v>
                </c:pt>
                <c:pt idx="72">
                  <c:v>72.5</c:v>
                </c:pt>
                <c:pt idx="73">
                  <c:v>72.5</c:v>
                </c:pt>
                <c:pt idx="74">
                  <c:v>72.5</c:v>
                </c:pt>
                <c:pt idx="75">
                  <c:v>71.3</c:v>
                </c:pt>
                <c:pt idx="76">
                  <c:v>70.400000000000006</c:v>
                </c:pt>
                <c:pt idx="77">
                  <c:v>70.400000000000006</c:v>
                </c:pt>
                <c:pt idx="78">
                  <c:v>70.400000000000006</c:v>
                </c:pt>
                <c:pt idx="79">
                  <c:v>70.400000000000006</c:v>
                </c:pt>
                <c:pt idx="80">
                  <c:v>70.400000000000006</c:v>
                </c:pt>
                <c:pt idx="81">
                  <c:v>70.400000000000006</c:v>
                </c:pt>
                <c:pt idx="82">
                  <c:v>70.400000000000006</c:v>
                </c:pt>
                <c:pt idx="83">
                  <c:v>70.400000000000006</c:v>
                </c:pt>
                <c:pt idx="84">
                  <c:v>69.900000000000006</c:v>
                </c:pt>
                <c:pt idx="85">
                  <c:v>66.8</c:v>
                </c:pt>
                <c:pt idx="86">
                  <c:v>66.8</c:v>
                </c:pt>
                <c:pt idx="87">
                  <c:v>66.8</c:v>
                </c:pt>
                <c:pt idx="88">
                  <c:v>66.8</c:v>
                </c:pt>
                <c:pt idx="89">
                  <c:v>66.099999999999994</c:v>
                </c:pt>
                <c:pt idx="90">
                  <c:v>64.099999999999994</c:v>
                </c:pt>
                <c:pt idx="91">
                  <c:v>64.099999999999994</c:v>
                </c:pt>
                <c:pt idx="92">
                  <c:v>64.099999999999994</c:v>
                </c:pt>
                <c:pt idx="93">
                  <c:v>64.099999999999994</c:v>
                </c:pt>
                <c:pt idx="94">
                  <c:v>63.5</c:v>
                </c:pt>
                <c:pt idx="95">
                  <c:v>63.5</c:v>
                </c:pt>
                <c:pt idx="96">
                  <c:v>63.5</c:v>
                </c:pt>
                <c:pt idx="97">
                  <c:v>63.5</c:v>
                </c:pt>
                <c:pt idx="98">
                  <c:v>55.4</c:v>
                </c:pt>
                <c:pt idx="99">
                  <c:v>42.4</c:v>
                </c:pt>
                <c:pt idx="100">
                  <c:v>38.299999999999997</c:v>
                </c:pt>
                <c:pt idx="101">
                  <c:v>-14.5</c:v>
                </c:pt>
                <c:pt idx="102">
                  <c:v>-14.8</c:v>
                </c:pt>
                <c:pt idx="103">
                  <c:v>-18.100000000000001</c:v>
                </c:pt>
                <c:pt idx="104">
                  <c:v>-102.2</c:v>
                </c:pt>
                <c:pt idx="105">
                  <c:v>-165.4</c:v>
                </c:pt>
                <c:pt idx="106" formatCode="#.0">
                  <c:v>-167</c:v>
                </c:pt>
                <c:pt idx="107">
                  <c:v>-179.1</c:v>
                </c:pt>
                <c:pt idx="108" formatCode="#.0">
                  <c:v>-185</c:v>
                </c:pt>
                <c:pt idx="109">
                  <c:v>-241.1</c:v>
                </c:pt>
                <c:pt idx="110">
                  <c:v>-304.3</c:v>
                </c:pt>
                <c:pt idx="111">
                  <c:v>-327.9</c:v>
                </c:pt>
                <c:pt idx="112">
                  <c:v>-335.1</c:v>
                </c:pt>
                <c:pt idx="113">
                  <c:v>-340.9</c:v>
                </c:pt>
                <c:pt idx="114">
                  <c:v>-340.9</c:v>
                </c:pt>
                <c:pt idx="115">
                  <c:v>-344.3</c:v>
                </c:pt>
                <c:pt idx="116">
                  <c:v>-350.1</c:v>
                </c:pt>
                <c:pt idx="117">
                  <c:v>-350.8</c:v>
                </c:pt>
                <c:pt idx="118">
                  <c:v>-354.1</c:v>
                </c:pt>
                <c:pt idx="119">
                  <c:v>-355.2</c:v>
                </c:pt>
                <c:pt idx="120">
                  <c:v>-355.4</c:v>
                </c:pt>
                <c:pt idx="121">
                  <c:v>-356.5</c:v>
                </c:pt>
                <c:pt idx="122">
                  <c:v>-356.9</c:v>
                </c:pt>
                <c:pt idx="123">
                  <c:v>-360.1</c:v>
                </c:pt>
                <c:pt idx="124">
                  <c:v>-360.2</c:v>
                </c:pt>
                <c:pt idx="125">
                  <c:v>-360.6</c:v>
                </c:pt>
                <c:pt idx="126" formatCode="#.0">
                  <c:v>-361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9-4B9F-BD19-1EDB606DE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304191"/>
        <c:axId val="477304607"/>
      </c:barChart>
      <c:catAx>
        <c:axId val="47730419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7304607"/>
        <c:crosses val="autoZero"/>
        <c:auto val="1"/>
        <c:lblAlgn val="ctr"/>
        <c:lblOffset val="100"/>
        <c:noMultiLvlLbl val="0"/>
      </c:catAx>
      <c:valAx>
        <c:axId val="47730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7304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10</xdr:row>
      <xdr:rowOff>9525</xdr:rowOff>
    </xdr:from>
    <xdr:to>
      <xdr:col>14</xdr:col>
      <xdr:colOff>9525</xdr:colOff>
      <xdr:row>27</xdr:row>
      <xdr:rowOff>114300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D670B62B-7303-48BC-ADA2-D16CFC715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319087</xdr:colOff>
      <xdr:row>28</xdr:row>
      <xdr:rowOff>28575</xdr:rowOff>
    </xdr:from>
    <xdr:to>
      <xdr:col>14</xdr:col>
      <xdr:colOff>14287</xdr:colOff>
      <xdr:row>45</xdr:row>
      <xdr:rowOff>19050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DCF5D870-CB03-4C95-B94D-AEA64849C2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</sheetNames>
    <sheetDataSet>
      <sheetData sheetId="0">
        <row r="1">
          <cell r="K1" t="str">
            <v>sens</v>
          </cell>
        </row>
        <row r="2">
          <cell r="J2">
            <v>0</v>
          </cell>
          <cell r="K2">
            <v>0</v>
          </cell>
        </row>
        <row r="3">
          <cell r="J3">
            <v>0</v>
          </cell>
          <cell r="K3">
            <v>1.2987012987012988E-2</v>
          </cell>
        </row>
        <row r="4">
          <cell r="J4">
            <v>0</v>
          </cell>
          <cell r="K4">
            <v>2.5974025974025976E-2</v>
          </cell>
        </row>
        <row r="5">
          <cell r="J5">
            <v>0</v>
          </cell>
          <cell r="K5">
            <v>3.896103896103896E-2</v>
          </cell>
        </row>
        <row r="6">
          <cell r="J6">
            <v>0</v>
          </cell>
          <cell r="K6">
            <v>5.1948051948051951E-2</v>
          </cell>
        </row>
        <row r="7">
          <cell r="J7">
            <v>0</v>
          </cell>
          <cell r="K7">
            <v>6.4935064935064929E-2</v>
          </cell>
        </row>
        <row r="8">
          <cell r="J8">
            <v>0</v>
          </cell>
          <cell r="K8">
            <v>7.792207792207792E-2</v>
          </cell>
        </row>
        <row r="9">
          <cell r="J9">
            <v>0</v>
          </cell>
          <cell r="K9">
            <v>9.0909090909090912E-2</v>
          </cell>
        </row>
        <row r="10">
          <cell r="J10">
            <v>0</v>
          </cell>
          <cell r="K10">
            <v>0.1038961038961039</v>
          </cell>
        </row>
        <row r="11">
          <cell r="J11">
            <v>0</v>
          </cell>
          <cell r="K11">
            <v>0.11688311688311688</v>
          </cell>
        </row>
        <row r="12">
          <cell r="J12">
            <v>0</v>
          </cell>
          <cell r="K12">
            <v>0.12987012987012986</v>
          </cell>
        </row>
        <row r="13">
          <cell r="J13">
            <v>0</v>
          </cell>
          <cell r="K13">
            <v>0.14285714285714285</v>
          </cell>
        </row>
        <row r="14">
          <cell r="J14">
            <v>0</v>
          </cell>
          <cell r="K14">
            <v>0.15584415584415584</v>
          </cell>
        </row>
        <row r="15">
          <cell r="J15">
            <v>0</v>
          </cell>
          <cell r="K15">
            <v>0.16883116883116883</v>
          </cell>
        </row>
        <row r="16">
          <cell r="J16">
            <v>0</v>
          </cell>
          <cell r="K16">
            <v>0.18181818181818182</v>
          </cell>
        </row>
        <row r="17">
          <cell r="J17">
            <v>0</v>
          </cell>
          <cell r="K17">
            <v>0.19480519480519481</v>
          </cell>
        </row>
        <row r="18">
          <cell r="J18">
            <v>0</v>
          </cell>
          <cell r="K18">
            <v>0.20779220779220781</v>
          </cell>
        </row>
        <row r="19">
          <cell r="J19">
            <v>0</v>
          </cell>
          <cell r="K19">
            <v>0.22077922077922077</v>
          </cell>
        </row>
        <row r="20">
          <cell r="J20">
            <v>0</v>
          </cell>
          <cell r="K20">
            <v>0.23376623376623376</v>
          </cell>
        </row>
        <row r="21">
          <cell r="J21">
            <v>0</v>
          </cell>
          <cell r="K21">
            <v>0.24675324675324675</v>
          </cell>
        </row>
        <row r="22">
          <cell r="J22">
            <v>0</v>
          </cell>
          <cell r="K22">
            <v>0.25974025974025972</v>
          </cell>
        </row>
        <row r="23">
          <cell r="J23">
            <v>0</v>
          </cell>
          <cell r="K23">
            <v>0.27272727272727271</v>
          </cell>
        </row>
        <row r="24">
          <cell r="J24">
            <v>0</v>
          </cell>
          <cell r="K24">
            <v>0.2857142857142857</v>
          </cell>
        </row>
        <row r="25">
          <cell r="J25">
            <v>0</v>
          </cell>
          <cell r="K25">
            <v>0.29870129870129869</v>
          </cell>
        </row>
        <row r="26">
          <cell r="J26">
            <v>0</v>
          </cell>
          <cell r="K26">
            <v>0.31168831168831168</v>
          </cell>
        </row>
        <row r="27">
          <cell r="J27">
            <v>0</v>
          </cell>
          <cell r="K27">
            <v>0.32467532467532467</v>
          </cell>
        </row>
        <row r="28">
          <cell r="J28">
            <v>0</v>
          </cell>
          <cell r="K28">
            <v>0.33766233766233766</v>
          </cell>
        </row>
        <row r="29">
          <cell r="J29">
            <v>0</v>
          </cell>
          <cell r="K29">
            <v>0.35064935064935066</v>
          </cell>
        </row>
        <row r="30">
          <cell r="J30">
            <v>0</v>
          </cell>
          <cell r="K30">
            <v>0.36363636363636365</v>
          </cell>
        </row>
        <row r="31">
          <cell r="J31">
            <v>0</v>
          </cell>
          <cell r="K31">
            <v>0.37662337662337664</v>
          </cell>
        </row>
        <row r="32">
          <cell r="J32">
            <v>0</v>
          </cell>
          <cell r="K32">
            <v>0.38961038961038963</v>
          </cell>
        </row>
        <row r="33">
          <cell r="J33">
            <v>0</v>
          </cell>
          <cell r="K33">
            <v>0.40259740259740262</v>
          </cell>
        </row>
        <row r="34">
          <cell r="J34">
            <v>0</v>
          </cell>
          <cell r="K34">
            <v>0.41558441558441561</v>
          </cell>
        </row>
        <row r="35">
          <cell r="J35">
            <v>0</v>
          </cell>
          <cell r="K35">
            <v>0.42857142857142855</v>
          </cell>
        </row>
        <row r="36">
          <cell r="J36">
            <v>0</v>
          </cell>
          <cell r="K36">
            <v>0.44155844155844154</v>
          </cell>
        </row>
        <row r="37">
          <cell r="J37">
            <v>0</v>
          </cell>
          <cell r="K37">
            <v>0.45454545454545453</v>
          </cell>
        </row>
        <row r="38">
          <cell r="J38">
            <v>0</v>
          </cell>
          <cell r="K38">
            <v>0.46753246753246752</v>
          </cell>
        </row>
        <row r="39">
          <cell r="J39">
            <v>0</v>
          </cell>
          <cell r="K39">
            <v>0.48051948051948051</v>
          </cell>
        </row>
        <row r="40">
          <cell r="J40">
            <v>0</v>
          </cell>
          <cell r="K40">
            <v>0.4935064935064935</v>
          </cell>
        </row>
        <row r="41">
          <cell r="J41">
            <v>0</v>
          </cell>
          <cell r="K41">
            <v>0.50649350649350644</v>
          </cell>
        </row>
        <row r="42">
          <cell r="J42">
            <v>0</v>
          </cell>
          <cell r="K42">
            <v>0.51948051948051943</v>
          </cell>
        </row>
        <row r="43">
          <cell r="J43">
            <v>0</v>
          </cell>
          <cell r="K43">
            <v>0.53246753246753242</v>
          </cell>
        </row>
        <row r="44">
          <cell r="J44">
            <v>0</v>
          </cell>
          <cell r="K44">
            <v>0.54545454545454541</v>
          </cell>
        </row>
        <row r="45">
          <cell r="J45">
            <v>0</v>
          </cell>
          <cell r="K45">
            <v>0.55844155844155841</v>
          </cell>
        </row>
        <row r="46">
          <cell r="J46">
            <v>0</v>
          </cell>
          <cell r="K46">
            <v>0.5714285714285714</v>
          </cell>
        </row>
        <row r="47">
          <cell r="J47">
            <v>0</v>
          </cell>
          <cell r="K47">
            <v>0.58441558441558439</v>
          </cell>
        </row>
        <row r="48">
          <cell r="J48">
            <v>0</v>
          </cell>
          <cell r="K48">
            <v>0.59740259740259738</v>
          </cell>
        </row>
        <row r="49">
          <cell r="J49">
            <v>0</v>
          </cell>
          <cell r="K49">
            <v>0.61038961038961037</v>
          </cell>
        </row>
        <row r="50">
          <cell r="J50">
            <v>0</v>
          </cell>
          <cell r="K50">
            <v>0.62337662337662336</v>
          </cell>
        </row>
        <row r="51">
          <cell r="J51">
            <v>0</v>
          </cell>
          <cell r="K51">
            <v>0.63636363636363635</v>
          </cell>
        </row>
        <row r="52">
          <cell r="J52">
            <v>0</v>
          </cell>
          <cell r="K52">
            <v>0.64935064935064934</v>
          </cell>
        </row>
        <row r="53">
          <cell r="J53">
            <v>0</v>
          </cell>
          <cell r="K53">
            <v>0.66233766233766234</v>
          </cell>
        </row>
        <row r="54">
          <cell r="J54">
            <v>0</v>
          </cell>
          <cell r="K54">
            <v>0.67532467532467533</v>
          </cell>
        </row>
        <row r="55">
          <cell r="J55">
            <v>0</v>
          </cell>
          <cell r="K55">
            <v>0.68831168831168832</v>
          </cell>
        </row>
        <row r="56">
          <cell r="J56">
            <v>0</v>
          </cell>
          <cell r="K56">
            <v>0.70129870129870131</v>
          </cell>
        </row>
        <row r="57">
          <cell r="J57">
            <v>0</v>
          </cell>
          <cell r="K57">
            <v>0.7142857142857143</v>
          </cell>
        </row>
        <row r="58">
          <cell r="J58">
            <v>9.1743119266054496E-3</v>
          </cell>
          <cell r="K58">
            <v>0.72727272727272729</v>
          </cell>
        </row>
        <row r="59">
          <cell r="J59">
            <v>1.834862385321101E-2</v>
          </cell>
          <cell r="K59">
            <v>0.72727272727272729</v>
          </cell>
        </row>
        <row r="60">
          <cell r="J60">
            <v>1.834862385321101E-2</v>
          </cell>
          <cell r="K60">
            <v>0.72727272727272729</v>
          </cell>
        </row>
        <row r="61">
          <cell r="J61">
            <v>1.834862385321101E-2</v>
          </cell>
          <cell r="K61">
            <v>0.74025974025974028</v>
          </cell>
        </row>
        <row r="62">
          <cell r="J62">
            <v>1.834862385321101E-2</v>
          </cell>
          <cell r="K62">
            <v>0.75324675324675328</v>
          </cell>
        </row>
        <row r="63">
          <cell r="J63">
            <v>1.834862385321101E-2</v>
          </cell>
          <cell r="K63">
            <v>0.76623376623376627</v>
          </cell>
        </row>
        <row r="64">
          <cell r="J64">
            <v>1.834862385321101E-2</v>
          </cell>
          <cell r="K64">
            <v>0.77922077922077926</v>
          </cell>
        </row>
        <row r="65">
          <cell r="J65">
            <v>1.834862385321101E-2</v>
          </cell>
          <cell r="K65">
            <v>0.79220779220779225</v>
          </cell>
        </row>
        <row r="66">
          <cell r="J66">
            <v>2.752293577981646E-2</v>
          </cell>
          <cell r="K66">
            <v>0.80519480519480524</v>
          </cell>
        </row>
        <row r="67">
          <cell r="J67">
            <v>3.669724770642202E-2</v>
          </cell>
          <cell r="K67">
            <v>0.80519480519480524</v>
          </cell>
        </row>
        <row r="68">
          <cell r="J68">
            <v>3.669724770642202E-2</v>
          </cell>
          <cell r="K68">
            <v>0.80519480519480524</v>
          </cell>
        </row>
        <row r="69">
          <cell r="J69">
            <v>3.669724770642202E-2</v>
          </cell>
          <cell r="K69">
            <v>0.81818181818181823</v>
          </cell>
        </row>
        <row r="70">
          <cell r="J70">
            <v>3.669724770642202E-2</v>
          </cell>
          <cell r="K70">
            <v>0.83116883116883122</v>
          </cell>
        </row>
        <row r="71">
          <cell r="J71">
            <v>4.587155963302747E-2</v>
          </cell>
          <cell r="K71">
            <v>0.8441558441558441</v>
          </cell>
        </row>
        <row r="72">
          <cell r="J72">
            <v>5.5045871559633031E-2</v>
          </cell>
          <cell r="K72">
            <v>0.8441558441558441</v>
          </cell>
        </row>
        <row r="73">
          <cell r="J73">
            <v>6.422018348623848E-2</v>
          </cell>
          <cell r="K73">
            <v>0.8441558441558441</v>
          </cell>
        </row>
        <row r="74">
          <cell r="J74">
            <v>7.3394495412844041E-2</v>
          </cell>
          <cell r="K74">
            <v>0.8441558441558441</v>
          </cell>
        </row>
        <row r="75">
          <cell r="J75">
            <v>7.3394495412844041E-2</v>
          </cell>
          <cell r="K75">
            <v>0.8441558441558441</v>
          </cell>
        </row>
        <row r="76">
          <cell r="J76">
            <v>8.256880733944949E-2</v>
          </cell>
          <cell r="K76">
            <v>0.8571428571428571</v>
          </cell>
        </row>
        <row r="77">
          <cell r="J77">
            <v>9.1743119266055051E-2</v>
          </cell>
          <cell r="K77">
            <v>0.8571428571428571</v>
          </cell>
        </row>
        <row r="78">
          <cell r="J78">
            <v>9.1743119266055051E-2</v>
          </cell>
          <cell r="K78">
            <v>0.8571428571428571</v>
          </cell>
        </row>
        <row r="79">
          <cell r="J79">
            <v>9.1743119266055051E-2</v>
          </cell>
          <cell r="K79">
            <v>0.87012987012987009</v>
          </cell>
        </row>
        <row r="80">
          <cell r="J80">
            <v>0.1009174311926605</v>
          </cell>
          <cell r="K80">
            <v>0.88311688311688308</v>
          </cell>
        </row>
        <row r="81">
          <cell r="J81">
            <v>0.11009174311926606</v>
          </cell>
          <cell r="K81">
            <v>0.88311688311688308</v>
          </cell>
        </row>
        <row r="82">
          <cell r="J82">
            <v>0.11926605504587151</v>
          </cell>
          <cell r="K82">
            <v>0.88311688311688308</v>
          </cell>
        </row>
        <row r="83">
          <cell r="J83">
            <v>0.12844036697247707</v>
          </cell>
          <cell r="K83">
            <v>0.88311688311688308</v>
          </cell>
        </row>
        <row r="84">
          <cell r="J84">
            <v>0.13761467889908252</v>
          </cell>
          <cell r="K84">
            <v>0.88311688311688308</v>
          </cell>
        </row>
        <row r="85">
          <cell r="J85">
            <v>0.14678899082568808</v>
          </cell>
          <cell r="K85">
            <v>0.88311688311688308</v>
          </cell>
        </row>
        <row r="86">
          <cell r="J86">
            <v>0.15596330275229353</v>
          </cell>
          <cell r="K86">
            <v>0.88311688311688308</v>
          </cell>
        </row>
        <row r="87">
          <cell r="J87">
            <v>0.16513761467889909</v>
          </cell>
          <cell r="K87">
            <v>0.88311688311688308</v>
          </cell>
        </row>
        <row r="88">
          <cell r="J88">
            <v>0.17431192660550454</v>
          </cell>
          <cell r="K88">
            <v>0.88311688311688308</v>
          </cell>
        </row>
        <row r="89">
          <cell r="J89">
            <v>0.1834862385321101</v>
          </cell>
          <cell r="K89">
            <v>0.88311688311688308</v>
          </cell>
        </row>
        <row r="90">
          <cell r="J90">
            <v>0.19266055045871555</v>
          </cell>
          <cell r="K90">
            <v>0.88311688311688308</v>
          </cell>
        </row>
        <row r="91">
          <cell r="J91">
            <v>0.20183486238532111</v>
          </cell>
          <cell r="K91">
            <v>0.88311688311688308</v>
          </cell>
        </row>
        <row r="92">
          <cell r="J92">
            <v>0.21100917431192656</v>
          </cell>
          <cell r="K92">
            <v>0.88311688311688308</v>
          </cell>
        </row>
        <row r="93">
          <cell r="J93">
            <v>0.22018348623853212</v>
          </cell>
          <cell r="K93">
            <v>0.88311688311688308</v>
          </cell>
        </row>
        <row r="94">
          <cell r="J94">
            <v>0.22935779816513757</v>
          </cell>
          <cell r="K94">
            <v>0.88311688311688308</v>
          </cell>
        </row>
        <row r="95">
          <cell r="J95">
            <v>0.23853211009174313</v>
          </cell>
          <cell r="K95">
            <v>0.88311688311688308</v>
          </cell>
        </row>
        <row r="96">
          <cell r="J96">
            <v>0.24770642201834858</v>
          </cell>
          <cell r="K96">
            <v>0.88311688311688308</v>
          </cell>
        </row>
        <row r="97">
          <cell r="J97">
            <v>0.25688073394495414</v>
          </cell>
          <cell r="K97">
            <v>0.88311688311688308</v>
          </cell>
        </row>
        <row r="98">
          <cell r="J98">
            <v>0.25688073394495414</v>
          </cell>
          <cell r="K98">
            <v>0.88311688311688308</v>
          </cell>
        </row>
        <row r="99">
          <cell r="J99">
            <v>0.26605504587155959</v>
          </cell>
          <cell r="K99">
            <v>0.89610389610389607</v>
          </cell>
        </row>
        <row r="100">
          <cell r="J100">
            <v>0.27522935779816515</v>
          </cell>
          <cell r="K100">
            <v>0.89610389610389607</v>
          </cell>
        </row>
        <row r="101">
          <cell r="J101">
            <v>0.2844036697247706</v>
          </cell>
          <cell r="K101">
            <v>0.89610389610389607</v>
          </cell>
        </row>
        <row r="102">
          <cell r="J102">
            <v>0.29357798165137616</v>
          </cell>
          <cell r="K102">
            <v>0.89610389610389607</v>
          </cell>
        </row>
        <row r="103">
          <cell r="J103">
            <v>0.29357798165137616</v>
          </cell>
          <cell r="K103">
            <v>0.89610389610389607</v>
          </cell>
        </row>
        <row r="104">
          <cell r="J104">
            <v>0.29357798165137616</v>
          </cell>
          <cell r="K104">
            <v>0.90909090909090906</v>
          </cell>
        </row>
        <row r="105">
          <cell r="J105">
            <v>0.29357798165137616</v>
          </cell>
          <cell r="K105">
            <v>0.92207792207792205</v>
          </cell>
        </row>
        <row r="106">
          <cell r="J106">
            <v>0.29357798165137616</v>
          </cell>
          <cell r="K106">
            <v>0.93506493506493504</v>
          </cell>
        </row>
        <row r="107">
          <cell r="J107">
            <v>0.29357798165137616</v>
          </cell>
          <cell r="K107">
            <v>0.94805194805194803</v>
          </cell>
        </row>
        <row r="108">
          <cell r="J108">
            <v>0.29357798165137616</v>
          </cell>
          <cell r="K108">
            <v>0.96103896103896103</v>
          </cell>
        </row>
        <row r="109">
          <cell r="J109">
            <v>0.29357798165137616</v>
          </cell>
          <cell r="K109">
            <v>0.97402597402597402</v>
          </cell>
        </row>
        <row r="110">
          <cell r="J110">
            <v>0.29357798165137616</v>
          </cell>
          <cell r="K110">
            <v>0.98701298701298701</v>
          </cell>
        </row>
        <row r="111">
          <cell r="J111">
            <v>0.30275229357798161</v>
          </cell>
          <cell r="K111">
            <v>1</v>
          </cell>
        </row>
        <row r="112">
          <cell r="J112">
            <v>0.31192660550458717</v>
          </cell>
          <cell r="K112">
            <v>1</v>
          </cell>
        </row>
        <row r="113">
          <cell r="J113">
            <v>0.32110091743119262</v>
          </cell>
          <cell r="K113">
            <v>1</v>
          </cell>
        </row>
        <row r="114">
          <cell r="J114">
            <v>0.33027522935779818</v>
          </cell>
          <cell r="K114">
            <v>1</v>
          </cell>
        </row>
        <row r="115">
          <cell r="J115">
            <v>0.33944954128440363</v>
          </cell>
          <cell r="K115">
            <v>1</v>
          </cell>
        </row>
        <row r="116">
          <cell r="J116">
            <v>0.34862385321100919</v>
          </cell>
          <cell r="K116">
            <v>1</v>
          </cell>
        </row>
        <row r="117">
          <cell r="J117">
            <v>0.35779816513761464</v>
          </cell>
          <cell r="K117">
            <v>1</v>
          </cell>
        </row>
        <row r="118">
          <cell r="J118">
            <v>0.3669724770642202</v>
          </cell>
          <cell r="K118">
            <v>1</v>
          </cell>
        </row>
        <row r="119">
          <cell r="J119">
            <v>0.37614678899082565</v>
          </cell>
          <cell r="K119">
            <v>1</v>
          </cell>
        </row>
        <row r="120">
          <cell r="J120">
            <v>0.38532110091743121</v>
          </cell>
          <cell r="K120">
            <v>1</v>
          </cell>
        </row>
        <row r="121">
          <cell r="J121">
            <v>0.39449541284403666</v>
          </cell>
          <cell r="K121">
            <v>1</v>
          </cell>
        </row>
        <row r="122">
          <cell r="J122">
            <v>0.40366972477064222</v>
          </cell>
          <cell r="K122">
            <v>1</v>
          </cell>
        </row>
        <row r="123">
          <cell r="J123">
            <v>0.41284403669724767</v>
          </cell>
          <cell r="K123">
            <v>1</v>
          </cell>
        </row>
        <row r="124">
          <cell r="J124">
            <v>0.42201834862385323</v>
          </cell>
          <cell r="K124">
            <v>1</v>
          </cell>
        </row>
        <row r="125">
          <cell r="J125">
            <v>0.43119266055045868</v>
          </cell>
          <cell r="K125">
            <v>1</v>
          </cell>
        </row>
        <row r="126">
          <cell r="J126">
            <v>0.44036697247706424</v>
          </cell>
          <cell r="K126">
            <v>1</v>
          </cell>
        </row>
        <row r="127">
          <cell r="J127">
            <v>0.44954128440366969</v>
          </cell>
          <cell r="K127">
            <v>1</v>
          </cell>
        </row>
        <row r="128">
          <cell r="J128">
            <v>0.45871559633027525</v>
          </cell>
          <cell r="K128">
            <v>1</v>
          </cell>
        </row>
        <row r="129">
          <cell r="J129">
            <v>0.4678899082568807</v>
          </cell>
          <cell r="K129">
            <v>1</v>
          </cell>
        </row>
        <row r="130">
          <cell r="J130">
            <v>0.47706422018348627</v>
          </cell>
          <cell r="K130">
            <v>1</v>
          </cell>
        </row>
        <row r="131">
          <cell r="J131">
            <v>0.48623853211009171</v>
          </cell>
          <cell r="K131">
            <v>1</v>
          </cell>
        </row>
        <row r="132">
          <cell r="J132">
            <v>0.49541284403669728</v>
          </cell>
          <cell r="K132">
            <v>1</v>
          </cell>
        </row>
        <row r="133">
          <cell r="J133">
            <v>0.50458715596330272</v>
          </cell>
          <cell r="K133">
            <v>1</v>
          </cell>
        </row>
        <row r="134">
          <cell r="J134">
            <v>0.51376146788990829</v>
          </cell>
          <cell r="K134">
            <v>1</v>
          </cell>
        </row>
        <row r="135">
          <cell r="J135">
            <v>0.52293577981651373</v>
          </cell>
          <cell r="K135">
            <v>1</v>
          </cell>
        </row>
        <row r="136">
          <cell r="J136">
            <v>0.53211009174311918</v>
          </cell>
          <cell r="K136">
            <v>1</v>
          </cell>
        </row>
        <row r="137">
          <cell r="J137">
            <v>0.54128440366972475</v>
          </cell>
          <cell r="K137">
            <v>1</v>
          </cell>
        </row>
        <row r="138">
          <cell r="J138">
            <v>0.55045871559633031</v>
          </cell>
          <cell r="K138">
            <v>1</v>
          </cell>
        </row>
        <row r="139">
          <cell r="J139">
            <v>0.55963302752293576</v>
          </cell>
          <cell r="K139">
            <v>1</v>
          </cell>
        </row>
        <row r="140">
          <cell r="J140">
            <v>0.5688073394495412</v>
          </cell>
          <cell r="K140">
            <v>1</v>
          </cell>
        </row>
        <row r="141">
          <cell r="J141">
            <v>0.57798165137614677</v>
          </cell>
          <cell r="K141">
            <v>1</v>
          </cell>
        </row>
        <row r="142">
          <cell r="J142">
            <v>0.58715596330275233</v>
          </cell>
          <cell r="K142">
            <v>1</v>
          </cell>
        </row>
        <row r="143">
          <cell r="J143">
            <v>0.59633027522935778</v>
          </cell>
          <cell r="K143">
            <v>1</v>
          </cell>
        </row>
        <row r="144">
          <cell r="J144">
            <v>0.60550458715596323</v>
          </cell>
          <cell r="K144">
            <v>1</v>
          </cell>
        </row>
        <row r="145">
          <cell r="J145">
            <v>0.61467889908256879</v>
          </cell>
          <cell r="K145">
            <v>1</v>
          </cell>
        </row>
        <row r="146">
          <cell r="J146">
            <v>0.62385321100917435</v>
          </cell>
          <cell r="K14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E009-9324-42B5-895B-9EB3DFA6C8F3}">
  <dimension ref="A1:I129"/>
  <sheetViews>
    <sheetView tabSelected="1" workbookViewId="0">
      <selection activeCell="F1" sqref="F1:I1048576"/>
    </sheetView>
  </sheetViews>
  <sheetFormatPr defaultRowHeight="12.75" x14ac:dyDescent="0.2"/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 x14ac:dyDescent="0.2">
      <c r="A2" t="s">
        <v>9</v>
      </c>
      <c r="B2" t="s">
        <v>10</v>
      </c>
      <c r="C2" t="s">
        <v>11</v>
      </c>
      <c r="D2" t="s">
        <v>11</v>
      </c>
      <c r="E2" t="s">
        <v>11</v>
      </c>
      <c r="F2" t="s">
        <v>11</v>
      </c>
    </row>
    <row r="3" spans="1:9" x14ac:dyDescent="0.2">
      <c r="A3" t="s">
        <v>12</v>
      </c>
      <c r="B3" s="1">
        <v>44927</v>
      </c>
      <c r="C3">
        <v>1</v>
      </c>
      <c r="D3">
        <v>442</v>
      </c>
      <c r="E3">
        <v>1</v>
      </c>
      <c r="F3">
        <v>448</v>
      </c>
      <c r="G3">
        <v>965.5</v>
      </c>
      <c r="H3" s="2">
        <v>4.0999999999999998E-289</v>
      </c>
      <c r="I3" t="s">
        <v>13</v>
      </c>
    </row>
    <row r="4" spans="1:9" x14ac:dyDescent="0.2">
      <c r="A4" t="s">
        <v>12</v>
      </c>
      <c r="B4" s="1">
        <v>44927</v>
      </c>
      <c r="C4">
        <v>1</v>
      </c>
      <c r="D4">
        <v>442</v>
      </c>
      <c r="E4">
        <v>1</v>
      </c>
      <c r="F4">
        <v>448</v>
      </c>
      <c r="G4">
        <v>965.5</v>
      </c>
      <c r="H4" s="2">
        <v>4.0999999999999998E-289</v>
      </c>
      <c r="I4" t="s">
        <v>13</v>
      </c>
    </row>
    <row r="5" spans="1:9" x14ac:dyDescent="0.2">
      <c r="A5" t="s">
        <v>14</v>
      </c>
      <c r="B5" s="1">
        <v>44927</v>
      </c>
      <c r="C5">
        <v>1</v>
      </c>
      <c r="D5">
        <v>440</v>
      </c>
      <c r="E5">
        <v>1</v>
      </c>
      <c r="F5">
        <v>448</v>
      </c>
      <c r="G5">
        <v>961.2</v>
      </c>
      <c r="H5" s="2">
        <v>8.3E-288</v>
      </c>
      <c r="I5" t="s">
        <v>13</v>
      </c>
    </row>
    <row r="6" spans="1:9" x14ac:dyDescent="0.2">
      <c r="A6" t="s">
        <v>14</v>
      </c>
      <c r="B6" s="1">
        <v>44927</v>
      </c>
      <c r="C6">
        <v>1</v>
      </c>
      <c r="D6">
        <v>440</v>
      </c>
      <c r="E6">
        <v>1</v>
      </c>
      <c r="F6">
        <v>448</v>
      </c>
      <c r="G6">
        <v>961.2</v>
      </c>
      <c r="H6" s="2">
        <v>8.3E-288</v>
      </c>
      <c r="I6" t="s">
        <v>13</v>
      </c>
    </row>
    <row r="7" spans="1:9" x14ac:dyDescent="0.2">
      <c r="A7" t="s">
        <v>15</v>
      </c>
      <c r="B7" s="1">
        <v>44927</v>
      </c>
      <c r="C7">
        <v>1</v>
      </c>
      <c r="D7">
        <v>456</v>
      </c>
      <c r="E7">
        <v>1</v>
      </c>
      <c r="F7">
        <v>448</v>
      </c>
      <c r="G7">
        <v>956.8</v>
      </c>
      <c r="H7" s="2">
        <v>1.7000000000000001E-286</v>
      </c>
      <c r="I7" t="s">
        <v>13</v>
      </c>
    </row>
    <row r="8" spans="1:9" x14ac:dyDescent="0.2">
      <c r="A8" t="s">
        <v>15</v>
      </c>
      <c r="B8" s="1">
        <v>44927</v>
      </c>
      <c r="C8">
        <v>1</v>
      </c>
      <c r="D8">
        <v>456</v>
      </c>
      <c r="E8">
        <v>1</v>
      </c>
      <c r="F8">
        <v>448</v>
      </c>
      <c r="G8">
        <v>956.8</v>
      </c>
      <c r="H8" s="2">
        <v>1.7000000000000001E-286</v>
      </c>
      <c r="I8" t="s">
        <v>13</v>
      </c>
    </row>
    <row r="9" spans="1:9" x14ac:dyDescent="0.2">
      <c r="A9" t="s">
        <v>16</v>
      </c>
      <c r="B9" s="1">
        <v>44927</v>
      </c>
      <c r="C9">
        <v>1</v>
      </c>
      <c r="D9">
        <v>431</v>
      </c>
      <c r="E9">
        <v>1</v>
      </c>
      <c r="F9">
        <v>448</v>
      </c>
      <c r="G9">
        <v>949.7</v>
      </c>
      <c r="H9" s="2">
        <v>2.4E-284</v>
      </c>
      <c r="I9" t="s">
        <v>13</v>
      </c>
    </row>
    <row r="10" spans="1:9" x14ac:dyDescent="0.2">
      <c r="A10" t="s">
        <v>16</v>
      </c>
      <c r="B10" s="1">
        <v>44927</v>
      </c>
      <c r="C10">
        <v>1</v>
      </c>
      <c r="D10">
        <v>431</v>
      </c>
      <c r="E10">
        <v>1</v>
      </c>
      <c r="F10">
        <v>448</v>
      </c>
      <c r="G10">
        <v>949.7</v>
      </c>
      <c r="H10" s="2">
        <v>2.4E-284</v>
      </c>
      <c r="I10" t="s">
        <v>13</v>
      </c>
    </row>
    <row r="11" spans="1:9" x14ac:dyDescent="0.2">
      <c r="A11" t="s">
        <v>17</v>
      </c>
      <c r="B11" s="1">
        <v>44927</v>
      </c>
      <c r="C11">
        <v>1</v>
      </c>
      <c r="D11">
        <v>449</v>
      </c>
      <c r="E11">
        <v>1</v>
      </c>
      <c r="F11">
        <v>448</v>
      </c>
      <c r="G11">
        <v>923.8</v>
      </c>
      <c r="H11" s="2">
        <v>1.4999999999999999E-276</v>
      </c>
      <c r="I11" t="s">
        <v>13</v>
      </c>
    </row>
    <row r="12" spans="1:9" x14ac:dyDescent="0.2">
      <c r="A12" t="s">
        <v>17</v>
      </c>
      <c r="B12" s="1">
        <v>44927</v>
      </c>
      <c r="C12">
        <v>1</v>
      </c>
      <c r="D12">
        <v>449</v>
      </c>
      <c r="E12">
        <v>1</v>
      </c>
      <c r="F12">
        <v>448</v>
      </c>
      <c r="G12">
        <v>923.8</v>
      </c>
      <c r="H12" s="2">
        <v>1.4999999999999999E-276</v>
      </c>
      <c r="I12" t="s">
        <v>13</v>
      </c>
    </row>
    <row r="13" spans="1:9" x14ac:dyDescent="0.2">
      <c r="A13" t="s">
        <v>18</v>
      </c>
      <c r="B13" s="1">
        <v>44927</v>
      </c>
      <c r="C13">
        <v>1</v>
      </c>
      <c r="D13">
        <v>430</v>
      </c>
      <c r="E13">
        <v>1</v>
      </c>
      <c r="F13">
        <v>448</v>
      </c>
      <c r="G13">
        <v>923.2</v>
      </c>
      <c r="H13" s="2">
        <v>2.2999999999999998E-276</v>
      </c>
      <c r="I13" t="s">
        <v>13</v>
      </c>
    </row>
    <row r="14" spans="1:9" x14ac:dyDescent="0.2">
      <c r="A14" t="s">
        <v>18</v>
      </c>
      <c r="B14" s="1">
        <v>44927</v>
      </c>
      <c r="C14">
        <v>1</v>
      </c>
      <c r="D14">
        <v>430</v>
      </c>
      <c r="E14">
        <v>1</v>
      </c>
      <c r="F14">
        <v>448</v>
      </c>
      <c r="G14">
        <v>923.2</v>
      </c>
      <c r="H14" s="2">
        <v>2.2999999999999998E-276</v>
      </c>
      <c r="I14" t="s">
        <v>13</v>
      </c>
    </row>
    <row r="15" spans="1:9" x14ac:dyDescent="0.2">
      <c r="A15" t="s">
        <v>19</v>
      </c>
      <c r="B15" s="1">
        <v>44927</v>
      </c>
      <c r="C15">
        <v>1</v>
      </c>
      <c r="D15">
        <v>455</v>
      </c>
      <c r="E15">
        <v>1</v>
      </c>
      <c r="F15">
        <v>448</v>
      </c>
      <c r="G15">
        <v>899.8</v>
      </c>
      <c r="H15" s="2">
        <v>2.6E-269</v>
      </c>
      <c r="I15" t="s">
        <v>13</v>
      </c>
    </row>
    <row r="16" spans="1:9" x14ac:dyDescent="0.2">
      <c r="A16" t="s">
        <v>19</v>
      </c>
      <c r="B16" s="1">
        <v>44927</v>
      </c>
      <c r="C16">
        <v>1</v>
      </c>
      <c r="D16">
        <v>455</v>
      </c>
      <c r="E16">
        <v>1</v>
      </c>
      <c r="F16">
        <v>448</v>
      </c>
      <c r="G16">
        <v>899.8</v>
      </c>
      <c r="H16" s="2">
        <v>2.6E-269</v>
      </c>
      <c r="I16" t="s">
        <v>13</v>
      </c>
    </row>
    <row r="17" spans="1:9" x14ac:dyDescent="0.2">
      <c r="A17" t="s">
        <v>20</v>
      </c>
      <c r="B17" s="1">
        <v>44927</v>
      </c>
      <c r="C17">
        <v>1</v>
      </c>
      <c r="D17">
        <v>467</v>
      </c>
      <c r="E17">
        <v>1</v>
      </c>
      <c r="F17">
        <v>448</v>
      </c>
      <c r="G17">
        <v>889.2</v>
      </c>
      <c r="H17" s="2">
        <v>3.9000000000000003E-266</v>
      </c>
      <c r="I17" t="s">
        <v>13</v>
      </c>
    </row>
    <row r="18" spans="1:9" x14ac:dyDescent="0.2">
      <c r="A18" t="s">
        <v>20</v>
      </c>
      <c r="B18" s="1">
        <v>44927</v>
      </c>
      <c r="C18">
        <v>1</v>
      </c>
      <c r="D18">
        <v>467</v>
      </c>
      <c r="E18">
        <v>1</v>
      </c>
      <c r="F18">
        <v>448</v>
      </c>
      <c r="G18">
        <v>889.2</v>
      </c>
      <c r="H18" s="2">
        <v>3.9000000000000003E-266</v>
      </c>
      <c r="I18" t="s">
        <v>13</v>
      </c>
    </row>
    <row r="19" spans="1:9" x14ac:dyDescent="0.2">
      <c r="A19" t="s">
        <v>21</v>
      </c>
      <c r="B19" s="1">
        <v>44927</v>
      </c>
      <c r="C19">
        <v>56</v>
      </c>
      <c r="D19">
        <v>531</v>
      </c>
      <c r="E19">
        <v>1</v>
      </c>
      <c r="F19">
        <v>448</v>
      </c>
      <c r="G19">
        <v>889.2</v>
      </c>
      <c r="H19" s="3">
        <v>3.9999999999999999E-266</v>
      </c>
      <c r="I19" t="s">
        <v>13</v>
      </c>
    </row>
    <row r="20" spans="1:9" x14ac:dyDescent="0.2">
      <c r="A20" t="s">
        <v>21</v>
      </c>
      <c r="B20" s="1">
        <v>44927</v>
      </c>
      <c r="C20">
        <v>56</v>
      </c>
      <c r="D20">
        <v>531</v>
      </c>
      <c r="E20">
        <v>1</v>
      </c>
      <c r="F20">
        <v>448</v>
      </c>
      <c r="G20">
        <v>889.2</v>
      </c>
      <c r="H20" s="3">
        <v>3.9999999999999999E-266</v>
      </c>
      <c r="I20" t="s">
        <v>13</v>
      </c>
    </row>
    <row r="21" spans="1:9" x14ac:dyDescent="0.2">
      <c r="A21" t="s">
        <v>22</v>
      </c>
      <c r="B21" s="1">
        <v>44927</v>
      </c>
      <c r="C21">
        <v>1</v>
      </c>
      <c r="D21">
        <v>428</v>
      </c>
      <c r="E21">
        <v>1</v>
      </c>
      <c r="F21">
        <v>448</v>
      </c>
      <c r="G21" s="4">
        <v>857</v>
      </c>
      <c r="H21" s="2">
        <v>1.8999999999999999E-256</v>
      </c>
      <c r="I21" t="s">
        <v>13</v>
      </c>
    </row>
    <row r="22" spans="1:9" x14ac:dyDescent="0.2">
      <c r="A22" t="s">
        <v>22</v>
      </c>
      <c r="B22" s="1">
        <v>44927</v>
      </c>
      <c r="C22">
        <v>1</v>
      </c>
      <c r="D22">
        <v>428</v>
      </c>
      <c r="E22">
        <v>1</v>
      </c>
      <c r="F22">
        <v>448</v>
      </c>
      <c r="G22" s="4">
        <v>857</v>
      </c>
      <c r="H22" s="2">
        <v>1.8999999999999999E-256</v>
      </c>
      <c r="I22" t="s">
        <v>13</v>
      </c>
    </row>
    <row r="23" spans="1:9" x14ac:dyDescent="0.2">
      <c r="A23" t="s">
        <v>23</v>
      </c>
      <c r="B23" s="1">
        <v>44927</v>
      </c>
      <c r="C23">
        <v>56</v>
      </c>
      <c r="D23">
        <v>466</v>
      </c>
      <c r="E23">
        <v>1</v>
      </c>
      <c r="F23">
        <v>448</v>
      </c>
      <c r="G23">
        <v>823.9</v>
      </c>
      <c r="H23" s="2">
        <v>1.7000000000000001E-246</v>
      </c>
      <c r="I23" t="s">
        <v>8</v>
      </c>
    </row>
    <row r="24" spans="1:9" x14ac:dyDescent="0.2">
      <c r="A24" t="s">
        <v>24</v>
      </c>
      <c r="B24" s="1">
        <v>44927</v>
      </c>
      <c r="C24">
        <v>1</v>
      </c>
      <c r="D24">
        <v>412</v>
      </c>
      <c r="E24">
        <v>1</v>
      </c>
      <c r="F24">
        <v>448</v>
      </c>
      <c r="G24">
        <v>821.3</v>
      </c>
      <c r="H24" s="2">
        <v>1.1E-245</v>
      </c>
      <c r="I24" t="s">
        <v>8</v>
      </c>
    </row>
    <row r="25" spans="1:9" x14ac:dyDescent="0.2">
      <c r="A25" t="s">
        <v>25</v>
      </c>
      <c r="B25" s="1">
        <v>44927</v>
      </c>
      <c r="C25">
        <v>13</v>
      </c>
      <c r="D25">
        <v>432</v>
      </c>
      <c r="E25">
        <v>1</v>
      </c>
      <c r="F25">
        <v>448</v>
      </c>
      <c r="G25">
        <v>809.6</v>
      </c>
      <c r="H25" s="2">
        <v>3.4999999999999999E-242</v>
      </c>
      <c r="I25" t="s">
        <v>8</v>
      </c>
    </row>
    <row r="26" spans="1:9" x14ac:dyDescent="0.2">
      <c r="A26" t="s">
        <v>26</v>
      </c>
      <c r="B26" s="1">
        <v>44927</v>
      </c>
      <c r="C26">
        <v>1</v>
      </c>
      <c r="D26">
        <v>453</v>
      </c>
      <c r="E26">
        <v>1</v>
      </c>
      <c r="F26">
        <v>448</v>
      </c>
      <c r="G26">
        <v>755.6</v>
      </c>
      <c r="H26" s="2">
        <v>6.7000000000000002E-226</v>
      </c>
      <c r="I26" t="s">
        <v>13</v>
      </c>
    </row>
    <row r="27" spans="1:9" x14ac:dyDescent="0.2">
      <c r="A27" t="s">
        <v>26</v>
      </c>
      <c r="B27" s="1">
        <v>44927</v>
      </c>
      <c r="C27">
        <v>1</v>
      </c>
      <c r="D27">
        <v>453</v>
      </c>
      <c r="E27">
        <v>1</v>
      </c>
      <c r="F27">
        <v>448</v>
      </c>
      <c r="G27">
        <v>755.6</v>
      </c>
      <c r="H27" s="2">
        <v>6.7000000000000002E-226</v>
      </c>
      <c r="I27" t="s">
        <v>13</v>
      </c>
    </row>
    <row r="28" spans="1:9" x14ac:dyDescent="0.2">
      <c r="A28" t="s">
        <v>27</v>
      </c>
      <c r="B28" s="1">
        <v>44927</v>
      </c>
      <c r="C28">
        <v>1</v>
      </c>
      <c r="D28">
        <v>467</v>
      </c>
      <c r="E28">
        <v>1</v>
      </c>
      <c r="F28">
        <v>448</v>
      </c>
      <c r="G28">
        <v>750.9</v>
      </c>
      <c r="H28" s="2">
        <v>1.5999999999999999E-224</v>
      </c>
      <c r="I28" t="s">
        <v>13</v>
      </c>
    </row>
    <row r="29" spans="1:9" x14ac:dyDescent="0.2">
      <c r="A29" t="s">
        <v>27</v>
      </c>
      <c r="B29" s="1">
        <v>44927</v>
      </c>
      <c r="C29">
        <v>1</v>
      </c>
      <c r="D29">
        <v>467</v>
      </c>
      <c r="E29">
        <v>1</v>
      </c>
      <c r="F29">
        <v>448</v>
      </c>
      <c r="G29">
        <v>750.9</v>
      </c>
      <c r="H29" s="2">
        <v>1.5999999999999999E-224</v>
      </c>
      <c r="I29" t="s">
        <v>13</v>
      </c>
    </row>
    <row r="30" spans="1:9" x14ac:dyDescent="0.2">
      <c r="A30" t="s">
        <v>28</v>
      </c>
      <c r="B30" s="1">
        <v>44927</v>
      </c>
      <c r="C30">
        <v>1</v>
      </c>
      <c r="D30">
        <v>458</v>
      </c>
      <c r="E30">
        <v>1</v>
      </c>
      <c r="F30">
        <v>448</v>
      </c>
      <c r="G30">
        <v>723.6</v>
      </c>
      <c r="H30" s="2">
        <v>2.8E-216</v>
      </c>
      <c r="I30" t="s">
        <v>13</v>
      </c>
    </row>
    <row r="31" spans="1:9" x14ac:dyDescent="0.2">
      <c r="A31" t="s">
        <v>28</v>
      </c>
      <c r="B31" s="1">
        <v>44927</v>
      </c>
      <c r="C31">
        <v>1</v>
      </c>
      <c r="D31">
        <v>458</v>
      </c>
      <c r="E31">
        <v>1</v>
      </c>
      <c r="F31">
        <v>448</v>
      </c>
      <c r="G31">
        <v>723.6</v>
      </c>
      <c r="H31" s="2">
        <v>2.8E-216</v>
      </c>
      <c r="I31" t="s">
        <v>13</v>
      </c>
    </row>
    <row r="32" spans="1:9" x14ac:dyDescent="0.2">
      <c r="A32" t="s">
        <v>29</v>
      </c>
      <c r="B32" s="1">
        <v>44927</v>
      </c>
      <c r="C32">
        <v>1</v>
      </c>
      <c r="D32">
        <v>417</v>
      </c>
      <c r="E32">
        <v>1</v>
      </c>
      <c r="F32">
        <v>448</v>
      </c>
      <c r="G32">
        <v>708.3</v>
      </c>
      <c r="H32" s="2">
        <v>1.1E-211</v>
      </c>
      <c r="I32" t="s">
        <v>8</v>
      </c>
    </row>
    <row r="33" spans="1:9" x14ac:dyDescent="0.2">
      <c r="A33" t="s">
        <v>30</v>
      </c>
      <c r="B33" s="1">
        <v>44927</v>
      </c>
      <c r="C33">
        <v>1</v>
      </c>
      <c r="D33">
        <v>405</v>
      </c>
      <c r="E33">
        <v>1</v>
      </c>
      <c r="F33">
        <v>448</v>
      </c>
      <c r="G33">
        <v>591.79999999999995</v>
      </c>
      <c r="H33" s="2">
        <v>1.3E-176</v>
      </c>
      <c r="I33" t="s">
        <v>8</v>
      </c>
    </row>
    <row r="34" spans="1:9" x14ac:dyDescent="0.2">
      <c r="A34" t="s">
        <v>31</v>
      </c>
      <c r="B34" s="1">
        <v>44927</v>
      </c>
      <c r="C34">
        <v>1</v>
      </c>
      <c r="D34">
        <v>379</v>
      </c>
      <c r="E34">
        <v>1</v>
      </c>
      <c r="F34">
        <v>448</v>
      </c>
      <c r="G34" s="4">
        <v>526</v>
      </c>
      <c r="H34" s="2">
        <v>8.2000000000000004E-157</v>
      </c>
      <c r="I34" t="s">
        <v>8</v>
      </c>
    </row>
    <row r="35" spans="1:9" x14ac:dyDescent="0.2">
      <c r="A35" t="s">
        <v>32</v>
      </c>
      <c r="B35" s="1">
        <v>44927</v>
      </c>
      <c r="C35">
        <v>1</v>
      </c>
      <c r="D35">
        <v>416</v>
      </c>
      <c r="E35">
        <v>1</v>
      </c>
      <c r="F35">
        <v>448</v>
      </c>
      <c r="G35">
        <v>522.6</v>
      </c>
      <c r="H35" s="3">
        <v>8.9999999999999997E-156</v>
      </c>
      <c r="I35" t="s">
        <v>8</v>
      </c>
    </row>
    <row r="36" spans="1:9" x14ac:dyDescent="0.2">
      <c r="A36" t="s">
        <v>33</v>
      </c>
      <c r="B36" s="1">
        <v>44927</v>
      </c>
      <c r="C36">
        <v>1</v>
      </c>
      <c r="D36">
        <v>409</v>
      </c>
      <c r="E36">
        <v>1</v>
      </c>
      <c r="F36">
        <v>448</v>
      </c>
      <c r="G36">
        <v>476.3</v>
      </c>
      <c r="H36" s="2">
        <v>7.5999999999999994E-142</v>
      </c>
      <c r="I36" t="s">
        <v>8</v>
      </c>
    </row>
    <row r="37" spans="1:9" x14ac:dyDescent="0.2">
      <c r="A37" t="s">
        <v>34</v>
      </c>
      <c r="B37" s="1">
        <v>44927</v>
      </c>
      <c r="C37">
        <v>1</v>
      </c>
      <c r="D37">
        <v>411</v>
      </c>
      <c r="E37">
        <v>1</v>
      </c>
      <c r="F37">
        <v>448</v>
      </c>
      <c r="G37">
        <v>444.6</v>
      </c>
      <c r="H37" s="2">
        <v>2.6999999999999999E-132</v>
      </c>
      <c r="I37" t="s">
        <v>8</v>
      </c>
    </row>
    <row r="38" spans="1:9" x14ac:dyDescent="0.2">
      <c r="A38" t="s">
        <v>35</v>
      </c>
      <c r="B38" s="1">
        <v>44927</v>
      </c>
      <c r="C38">
        <v>1</v>
      </c>
      <c r="D38">
        <v>401</v>
      </c>
      <c r="E38">
        <v>1</v>
      </c>
      <c r="F38">
        <v>448</v>
      </c>
      <c r="G38" s="4">
        <v>422</v>
      </c>
      <c r="H38" s="2">
        <v>1.8000000000000001E-125</v>
      </c>
      <c r="I38" t="s">
        <v>8</v>
      </c>
    </row>
    <row r="39" spans="1:9" x14ac:dyDescent="0.2">
      <c r="A39" t="s">
        <v>36</v>
      </c>
      <c r="B39" s="1">
        <v>44927</v>
      </c>
      <c r="C39">
        <v>1</v>
      </c>
      <c r="D39">
        <v>401</v>
      </c>
      <c r="E39">
        <v>1</v>
      </c>
      <c r="F39">
        <v>448</v>
      </c>
      <c r="G39">
        <v>388.3</v>
      </c>
      <c r="H39" s="2">
        <v>2.4000000000000002E-115</v>
      </c>
      <c r="I39" t="s">
        <v>8</v>
      </c>
    </row>
    <row r="40" spans="1:9" x14ac:dyDescent="0.2">
      <c r="A40" t="s">
        <v>37</v>
      </c>
      <c r="B40" s="1">
        <v>44927</v>
      </c>
      <c r="C40">
        <v>1</v>
      </c>
      <c r="D40">
        <v>404</v>
      </c>
      <c r="E40">
        <v>1</v>
      </c>
      <c r="F40">
        <v>448</v>
      </c>
      <c r="G40">
        <v>366.9</v>
      </c>
      <c r="H40" s="2">
        <v>6.4999999999999996E-109</v>
      </c>
      <c r="I40" t="s">
        <v>8</v>
      </c>
    </row>
    <row r="41" spans="1:9" x14ac:dyDescent="0.2">
      <c r="A41" t="s">
        <v>38</v>
      </c>
      <c r="B41" s="1">
        <v>44927</v>
      </c>
      <c r="C41">
        <v>1</v>
      </c>
      <c r="D41">
        <v>358</v>
      </c>
      <c r="E41">
        <v>1</v>
      </c>
      <c r="F41">
        <v>448</v>
      </c>
      <c r="G41">
        <v>352.7</v>
      </c>
      <c r="H41" s="2">
        <v>1.3E-104</v>
      </c>
      <c r="I41" t="s">
        <v>8</v>
      </c>
    </row>
    <row r="42" spans="1:9" x14ac:dyDescent="0.2">
      <c r="A42" t="s">
        <v>39</v>
      </c>
      <c r="B42" s="1">
        <v>44927</v>
      </c>
      <c r="C42">
        <v>1</v>
      </c>
      <c r="D42">
        <v>464</v>
      </c>
      <c r="E42">
        <v>1</v>
      </c>
      <c r="F42">
        <v>448</v>
      </c>
      <c r="G42">
        <v>340.1</v>
      </c>
      <c r="H42" s="2">
        <v>7.9000000000000004E-101</v>
      </c>
      <c r="I42" t="s">
        <v>13</v>
      </c>
    </row>
    <row r="43" spans="1:9" x14ac:dyDescent="0.2">
      <c r="A43" t="s">
        <v>39</v>
      </c>
      <c r="B43" s="1">
        <v>44927</v>
      </c>
      <c r="C43">
        <v>1</v>
      </c>
      <c r="D43">
        <v>464</v>
      </c>
      <c r="E43">
        <v>1</v>
      </c>
      <c r="F43">
        <v>448</v>
      </c>
      <c r="G43">
        <v>340.1</v>
      </c>
      <c r="H43" s="2">
        <v>7.9000000000000004E-101</v>
      </c>
      <c r="I43" t="s">
        <v>13</v>
      </c>
    </row>
    <row r="44" spans="1:9" x14ac:dyDescent="0.2">
      <c r="A44" t="s">
        <v>40</v>
      </c>
      <c r="B44" s="1">
        <v>44927</v>
      </c>
      <c r="C44">
        <v>1</v>
      </c>
      <c r="D44">
        <v>467</v>
      </c>
      <c r="E44">
        <v>1</v>
      </c>
      <c r="F44">
        <v>448</v>
      </c>
      <c r="G44" s="4">
        <v>340</v>
      </c>
      <c r="H44" s="3">
        <v>8.0000000000000004E-101</v>
      </c>
      <c r="I44" t="s">
        <v>13</v>
      </c>
    </row>
    <row r="45" spans="1:9" x14ac:dyDescent="0.2">
      <c r="A45" t="s">
        <v>40</v>
      </c>
      <c r="B45" s="1">
        <v>44927</v>
      </c>
      <c r="C45">
        <v>1</v>
      </c>
      <c r="D45">
        <v>467</v>
      </c>
      <c r="E45">
        <v>1</v>
      </c>
      <c r="F45">
        <v>448</v>
      </c>
      <c r="G45" s="4">
        <v>340</v>
      </c>
      <c r="H45" s="3">
        <v>8.0000000000000004E-101</v>
      </c>
      <c r="I45" t="s">
        <v>13</v>
      </c>
    </row>
    <row r="46" spans="1:9" x14ac:dyDescent="0.2">
      <c r="A46" t="s">
        <v>41</v>
      </c>
      <c r="B46" s="1">
        <v>44927</v>
      </c>
      <c r="C46">
        <v>1</v>
      </c>
      <c r="D46">
        <v>400</v>
      </c>
      <c r="E46">
        <v>1</v>
      </c>
      <c r="F46">
        <v>448</v>
      </c>
      <c r="G46">
        <v>317.39999999999998</v>
      </c>
      <c r="H46" s="2">
        <v>5.1999999999999999E-94</v>
      </c>
      <c r="I46" t="s">
        <v>8</v>
      </c>
    </row>
    <row r="47" spans="1:9" x14ac:dyDescent="0.2">
      <c r="A47" t="s">
        <v>42</v>
      </c>
      <c r="B47" s="1">
        <v>44927</v>
      </c>
      <c r="C47">
        <v>1</v>
      </c>
      <c r="D47">
        <v>379</v>
      </c>
      <c r="E47">
        <v>1</v>
      </c>
      <c r="F47">
        <v>448</v>
      </c>
      <c r="G47">
        <v>250.2</v>
      </c>
      <c r="H47" s="2">
        <v>9.1000000000000003E-74</v>
      </c>
      <c r="I47" t="s">
        <v>8</v>
      </c>
    </row>
    <row r="48" spans="1:9" x14ac:dyDescent="0.2">
      <c r="A48" t="s">
        <v>43</v>
      </c>
      <c r="B48" s="1">
        <v>44927</v>
      </c>
      <c r="C48">
        <v>1</v>
      </c>
      <c r="D48">
        <v>367</v>
      </c>
      <c r="E48">
        <v>1</v>
      </c>
      <c r="F48">
        <v>448</v>
      </c>
      <c r="G48">
        <v>225.9</v>
      </c>
      <c r="H48" s="2">
        <v>1.8999999999999999E-66</v>
      </c>
      <c r="I48" t="s">
        <v>8</v>
      </c>
    </row>
    <row r="49" spans="1:9" x14ac:dyDescent="0.2">
      <c r="A49" t="s">
        <v>44</v>
      </c>
      <c r="B49" s="1">
        <v>44927</v>
      </c>
      <c r="C49">
        <v>53</v>
      </c>
      <c r="D49">
        <v>385</v>
      </c>
      <c r="E49">
        <v>1</v>
      </c>
      <c r="F49">
        <v>448</v>
      </c>
      <c r="G49">
        <v>181.2</v>
      </c>
      <c r="H49" s="2">
        <v>5.5000000000000002E-53</v>
      </c>
      <c r="I49" t="s">
        <v>8</v>
      </c>
    </row>
    <row r="50" spans="1:9" x14ac:dyDescent="0.2">
      <c r="A50" t="s">
        <v>44</v>
      </c>
      <c r="B50" s="1">
        <v>44927</v>
      </c>
      <c r="C50">
        <v>53</v>
      </c>
      <c r="D50">
        <v>385</v>
      </c>
      <c r="E50">
        <v>1</v>
      </c>
      <c r="F50">
        <v>448</v>
      </c>
      <c r="G50">
        <v>181.2</v>
      </c>
      <c r="H50" s="2">
        <v>5.5000000000000002E-53</v>
      </c>
      <c r="I50" t="s">
        <v>8</v>
      </c>
    </row>
    <row r="51" spans="1:9" x14ac:dyDescent="0.2">
      <c r="A51" t="s">
        <v>45</v>
      </c>
      <c r="B51" s="1">
        <v>44927</v>
      </c>
      <c r="C51">
        <v>1</v>
      </c>
      <c r="D51">
        <v>361</v>
      </c>
      <c r="E51">
        <v>1</v>
      </c>
      <c r="F51">
        <v>448</v>
      </c>
      <c r="G51" s="4">
        <v>172</v>
      </c>
      <c r="H51" s="2">
        <v>3.2E-50</v>
      </c>
      <c r="I51" t="s">
        <v>8</v>
      </c>
    </row>
    <row r="52" spans="1:9" x14ac:dyDescent="0.2">
      <c r="A52" t="s">
        <v>46</v>
      </c>
      <c r="B52" s="1">
        <v>44927</v>
      </c>
      <c r="C52">
        <v>1</v>
      </c>
      <c r="D52">
        <v>336</v>
      </c>
      <c r="E52">
        <v>1</v>
      </c>
      <c r="F52">
        <v>448</v>
      </c>
      <c r="G52">
        <v>121.7</v>
      </c>
      <c r="H52" s="2">
        <v>4.3000000000000002E-35</v>
      </c>
      <c r="I52" t="s">
        <v>8</v>
      </c>
    </row>
    <row r="53" spans="1:9" x14ac:dyDescent="0.2">
      <c r="A53" t="s">
        <v>47</v>
      </c>
      <c r="B53" s="1">
        <v>44927</v>
      </c>
      <c r="C53">
        <v>6</v>
      </c>
      <c r="D53">
        <v>327</v>
      </c>
      <c r="E53">
        <v>1</v>
      </c>
      <c r="F53">
        <v>448</v>
      </c>
      <c r="G53">
        <v>102.9</v>
      </c>
      <c r="H53" s="3">
        <v>1.9999999999999999E-29</v>
      </c>
      <c r="I53" t="s">
        <v>8</v>
      </c>
    </row>
    <row r="54" spans="1:9" x14ac:dyDescent="0.2">
      <c r="A54" t="s">
        <v>48</v>
      </c>
      <c r="B54" s="1">
        <v>44927</v>
      </c>
      <c r="C54">
        <v>6</v>
      </c>
      <c r="D54">
        <v>319</v>
      </c>
      <c r="E54">
        <v>1</v>
      </c>
      <c r="F54">
        <v>448</v>
      </c>
      <c r="G54">
        <v>95.9</v>
      </c>
      <c r="H54" s="2">
        <v>2.5000000000000001E-27</v>
      </c>
      <c r="I54" t="s">
        <v>8</v>
      </c>
    </row>
    <row r="55" spans="1:9" x14ac:dyDescent="0.2">
      <c r="A55" t="s">
        <v>49</v>
      </c>
      <c r="B55" s="1">
        <v>44927</v>
      </c>
      <c r="C55">
        <v>8</v>
      </c>
      <c r="D55">
        <v>323</v>
      </c>
      <c r="E55">
        <v>1</v>
      </c>
      <c r="F55">
        <v>448</v>
      </c>
      <c r="G55" s="4">
        <v>95</v>
      </c>
      <c r="H55" s="2">
        <v>4.7000000000000003E-27</v>
      </c>
      <c r="I55" t="s">
        <v>8</v>
      </c>
    </row>
    <row r="56" spans="1:9" x14ac:dyDescent="0.2">
      <c r="A56" t="s">
        <v>50</v>
      </c>
      <c r="B56" s="1">
        <v>44927</v>
      </c>
      <c r="C56">
        <v>6</v>
      </c>
      <c r="D56">
        <v>329</v>
      </c>
      <c r="E56">
        <v>1</v>
      </c>
      <c r="F56">
        <v>448</v>
      </c>
      <c r="G56">
        <v>91.8</v>
      </c>
      <c r="H56" s="2">
        <v>4.2000000000000002E-26</v>
      </c>
      <c r="I56" t="s">
        <v>8</v>
      </c>
    </row>
    <row r="57" spans="1:9" x14ac:dyDescent="0.2">
      <c r="A57" t="s">
        <v>51</v>
      </c>
      <c r="B57" s="1">
        <v>44927</v>
      </c>
      <c r="C57">
        <v>6</v>
      </c>
      <c r="D57">
        <v>329</v>
      </c>
      <c r="E57">
        <v>1</v>
      </c>
      <c r="F57">
        <v>448</v>
      </c>
      <c r="G57">
        <v>91.8</v>
      </c>
      <c r="H57" s="2">
        <v>4.2000000000000002E-26</v>
      </c>
      <c r="I57" t="s">
        <v>8</v>
      </c>
    </row>
    <row r="58" spans="1:9" x14ac:dyDescent="0.2">
      <c r="A58" t="s">
        <v>52</v>
      </c>
      <c r="B58" s="1">
        <v>44927</v>
      </c>
      <c r="C58">
        <v>6</v>
      </c>
      <c r="D58">
        <v>333</v>
      </c>
      <c r="E58">
        <v>1</v>
      </c>
      <c r="F58">
        <v>448</v>
      </c>
      <c r="G58">
        <v>91.4</v>
      </c>
      <c r="H58" s="2">
        <v>5.9000000000000005E-26</v>
      </c>
      <c r="I58" t="s">
        <v>8</v>
      </c>
    </row>
    <row r="59" spans="1:9" x14ac:dyDescent="0.2">
      <c r="A59" t="s">
        <v>53</v>
      </c>
      <c r="B59" s="1">
        <v>44927</v>
      </c>
      <c r="C59">
        <v>5</v>
      </c>
      <c r="D59">
        <v>369</v>
      </c>
      <c r="E59">
        <v>1</v>
      </c>
      <c r="F59">
        <v>448</v>
      </c>
      <c r="G59">
        <v>76.900000000000006</v>
      </c>
      <c r="H59" s="2">
        <v>1.3000000000000001E-21</v>
      </c>
      <c r="I59" t="s">
        <v>8</v>
      </c>
    </row>
    <row r="60" spans="1:9" x14ac:dyDescent="0.2">
      <c r="A60" t="s">
        <v>54</v>
      </c>
      <c r="B60" s="1">
        <v>44927</v>
      </c>
      <c r="C60">
        <v>5</v>
      </c>
      <c r="D60">
        <v>369</v>
      </c>
      <c r="E60">
        <v>1</v>
      </c>
      <c r="F60">
        <v>448</v>
      </c>
      <c r="G60">
        <v>76.900000000000006</v>
      </c>
      <c r="H60" s="2">
        <v>1.3000000000000001E-21</v>
      </c>
      <c r="I60" t="s">
        <v>8</v>
      </c>
    </row>
    <row r="61" spans="1:9" x14ac:dyDescent="0.2">
      <c r="A61" t="s">
        <v>55</v>
      </c>
      <c r="B61" s="1">
        <v>44927</v>
      </c>
      <c r="C61">
        <v>5</v>
      </c>
      <c r="D61">
        <v>369</v>
      </c>
      <c r="E61">
        <v>1</v>
      </c>
      <c r="F61">
        <v>448</v>
      </c>
      <c r="G61">
        <v>76.900000000000006</v>
      </c>
      <c r="H61" s="2">
        <v>1.3000000000000001E-21</v>
      </c>
      <c r="I61" t="s">
        <v>8</v>
      </c>
    </row>
    <row r="62" spans="1:9" x14ac:dyDescent="0.2">
      <c r="A62" t="s">
        <v>56</v>
      </c>
      <c r="B62" s="1">
        <v>44927</v>
      </c>
      <c r="C62">
        <v>5</v>
      </c>
      <c r="D62">
        <v>369</v>
      </c>
      <c r="E62">
        <v>1</v>
      </c>
      <c r="F62">
        <v>448</v>
      </c>
      <c r="G62">
        <v>76.900000000000006</v>
      </c>
      <c r="H62" s="2">
        <v>1.3000000000000001E-21</v>
      </c>
      <c r="I62" t="s">
        <v>8</v>
      </c>
    </row>
    <row r="63" spans="1:9" x14ac:dyDescent="0.2">
      <c r="A63" t="s">
        <v>57</v>
      </c>
      <c r="B63" s="1">
        <v>44927</v>
      </c>
      <c r="C63">
        <v>5</v>
      </c>
      <c r="D63">
        <v>369</v>
      </c>
      <c r="E63">
        <v>1</v>
      </c>
      <c r="F63">
        <v>448</v>
      </c>
      <c r="G63">
        <v>76.900000000000006</v>
      </c>
      <c r="H63" s="2">
        <v>1.3000000000000001E-21</v>
      </c>
      <c r="I63" t="s">
        <v>8</v>
      </c>
    </row>
    <row r="64" spans="1:9" x14ac:dyDescent="0.2">
      <c r="A64" t="s">
        <v>58</v>
      </c>
      <c r="B64" s="1">
        <v>44927</v>
      </c>
      <c r="C64">
        <v>5</v>
      </c>
      <c r="D64">
        <v>376</v>
      </c>
      <c r="E64">
        <v>1</v>
      </c>
      <c r="F64">
        <v>448</v>
      </c>
      <c r="G64">
        <v>76.400000000000006</v>
      </c>
      <c r="H64" s="2">
        <v>1.8999999999999999E-21</v>
      </c>
      <c r="I64" t="s">
        <v>8</v>
      </c>
    </row>
    <row r="65" spans="1:9" x14ac:dyDescent="0.2">
      <c r="A65" t="s">
        <v>59</v>
      </c>
      <c r="B65" s="1">
        <v>44927</v>
      </c>
      <c r="C65">
        <v>5</v>
      </c>
      <c r="D65">
        <v>376</v>
      </c>
      <c r="E65">
        <v>1</v>
      </c>
      <c r="F65">
        <v>448</v>
      </c>
      <c r="G65">
        <v>76.400000000000006</v>
      </c>
      <c r="H65" s="2">
        <v>1.8999999999999999E-21</v>
      </c>
      <c r="I65" t="s">
        <v>8</v>
      </c>
    </row>
    <row r="66" spans="1:9" x14ac:dyDescent="0.2">
      <c r="A66" t="s">
        <v>60</v>
      </c>
      <c r="B66" s="1">
        <v>44927</v>
      </c>
      <c r="C66">
        <v>5</v>
      </c>
      <c r="D66">
        <v>376</v>
      </c>
      <c r="E66">
        <v>1</v>
      </c>
      <c r="F66">
        <v>448</v>
      </c>
      <c r="G66">
        <v>76.400000000000006</v>
      </c>
      <c r="H66" s="2">
        <v>1.8999999999999999E-21</v>
      </c>
      <c r="I66" t="s">
        <v>8</v>
      </c>
    </row>
    <row r="67" spans="1:9" x14ac:dyDescent="0.2">
      <c r="A67" t="s">
        <v>61</v>
      </c>
      <c r="B67" s="1">
        <v>44927</v>
      </c>
      <c r="C67">
        <v>5</v>
      </c>
      <c r="D67">
        <v>372</v>
      </c>
      <c r="E67">
        <v>1</v>
      </c>
      <c r="F67">
        <v>448</v>
      </c>
      <c r="G67">
        <v>75.7</v>
      </c>
      <c r="H67" s="2">
        <v>3.0999999999999998E-21</v>
      </c>
      <c r="I67" t="s">
        <v>8</v>
      </c>
    </row>
    <row r="68" spans="1:9" x14ac:dyDescent="0.2">
      <c r="A68" t="s">
        <v>62</v>
      </c>
      <c r="B68" s="1">
        <v>44927</v>
      </c>
      <c r="C68">
        <v>5</v>
      </c>
      <c r="D68">
        <v>372</v>
      </c>
      <c r="E68">
        <v>1</v>
      </c>
      <c r="F68">
        <v>448</v>
      </c>
      <c r="G68">
        <v>75.7</v>
      </c>
      <c r="H68" s="2">
        <v>3.0999999999999998E-21</v>
      </c>
      <c r="I68" t="s">
        <v>8</v>
      </c>
    </row>
    <row r="69" spans="1:9" x14ac:dyDescent="0.2">
      <c r="A69" t="s">
        <v>63</v>
      </c>
      <c r="B69" s="1">
        <v>44927</v>
      </c>
      <c r="C69">
        <v>5</v>
      </c>
      <c r="D69">
        <v>371</v>
      </c>
      <c r="E69">
        <v>1</v>
      </c>
      <c r="F69">
        <v>448</v>
      </c>
      <c r="G69" s="4">
        <v>74</v>
      </c>
      <c r="H69" s="2">
        <v>9.5999999999999997E-21</v>
      </c>
      <c r="I69" t="s">
        <v>8</v>
      </c>
    </row>
    <row r="70" spans="1:9" x14ac:dyDescent="0.2">
      <c r="A70" t="s">
        <v>64</v>
      </c>
      <c r="B70" s="1">
        <v>44927</v>
      </c>
      <c r="C70">
        <v>5</v>
      </c>
      <c r="D70">
        <v>378</v>
      </c>
      <c r="E70">
        <v>1</v>
      </c>
      <c r="F70">
        <v>448</v>
      </c>
      <c r="G70">
        <v>73.099999999999994</v>
      </c>
      <c r="H70" s="2">
        <v>1.7999999999999999E-20</v>
      </c>
      <c r="I70" t="s">
        <v>8</v>
      </c>
    </row>
    <row r="71" spans="1:9" x14ac:dyDescent="0.2">
      <c r="A71" t="s">
        <v>65</v>
      </c>
      <c r="B71" s="1">
        <v>44927</v>
      </c>
      <c r="C71">
        <v>5</v>
      </c>
      <c r="D71">
        <v>378</v>
      </c>
      <c r="E71">
        <v>1</v>
      </c>
      <c r="F71">
        <v>448</v>
      </c>
      <c r="G71">
        <v>73.099999999999994</v>
      </c>
      <c r="H71" s="2">
        <v>1.7999999999999999E-20</v>
      </c>
      <c r="I71" t="s">
        <v>8</v>
      </c>
    </row>
    <row r="72" spans="1:9" x14ac:dyDescent="0.2">
      <c r="A72" t="s">
        <v>66</v>
      </c>
      <c r="B72" s="1">
        <v>44927</v>
      </c>
      <c r="C72">
        <v>5</v>
      </c>
      <c r="D72">
        <v>378</v>
      </c>
      <c r="E72">
        <v>1</v>
      </c>
      <c r="F72">
        <v>448</v>
      </c>
      <c r="G72">
        <v>73.099999999999994</v>
      </c>
      <c r="H72" s="2">
        <v>1.7999999999999999E-20</v>
      </c>
      <c r="I72" t="s">
        <v>8</v>
      </c>
    </row>
    <row r="73" spans="1:9" x14ac:dyDescent="0.2">
      <c r="A73" t="s">
        <v>67</v>
      </c>
      <c r="B73" s="1">
        <v>44927</v>
      </c>
      <c r="C73">
        <v>5</v>
      </c>
      <c r="D73">
        <v>378</v>
      </c>
      <c r="E73">
        <v>1</v>
      </c>
      <c r="F73">
        <v>448</v>
      </c>
      <c r="G73">
        <v>73.099999999999994</v>
      </c>
      <c r="H73" s="2">
        <v>1.7999999999999999E-20</v>
      </c>
      <c r="I73" t="s">
        <v>8</v>
      </c>
    </row>
    <row r="74" spans="1:9" x14ac:dyDescent="0.2">
      <c r="A74" t="s">
        <v>68</v>
      </c>
      <c r="B74" s="1">
        <v>44927</v>
      </c>
      <c r="C74">
        <v>5</v>
      </c>
      <c r="D74">
        <v>376</v>
      </c>
      <c r="E74">
        <v>1</v>
      </c>
      <c r="F74">
        <v>448</v>
      </c>
      <c r="G74">
        <v>72.5</v>
      </c>
      <c r="H74" s="2">
        <v>2.8000000000000003E-20</v>
      </c>
      <c r="I74" t="s">
        <v>8</v>
      </c>
    </row>
    <row r="75" spans="1:9" x14ac:dyDescent="0.2">
      <c r="A75" t="s">
        <v>69</v>
      </c>
      <c r="B75" s="1">
        <v>44927</v>
      </c>
      <c r="C75">
        <v>5</v>
      </c>
      <c r="D75">
        <v>376</v>
      </c>
      <c r="E75">
        <v>1</v>
      </c>
      <c r="F75">
        <v>448</v>
      </c>
      <c r="G75">
        <v>72.5</v>
      </c>
      <c r="H75" s="2">
        <v>2.8000000000000003E-20</v>
      </c>
      <c r="I75" t="s">
        <v>8</v>
      </c>
    </row>
    <row r="76" spans="1:9" x14ac:dyDescent="0.2">
      <c r="A76" t="s">
        <v>70</v>
      </c>
      <c r="B76" s="1">
        <v>44927</v>
      </c>
      <c r="C76">
        <v>5</v>
      </c>
      <c r="D76">
        <v>376</v>
      </c>
      <c r="E76">
        <v>1</v>
      </c>
      <c r="F76">
        <v>448</v>
      </c>
      <c r="G76">
        <v>72.5</v>
      </c>
      <c r="H76" s="2">
        <v>2.8000000000000003E-20</v>
      </c>
      <c r="I76" t="s">
        <v>8</v>
      </c>
    </row>
    <row r="77" spans="1:9" x14ac:dyDescent="0.2">
      <c r="A77" t="s">
        <v>71</v>
      </c>
      <c r="B77" s="1">
        <v>44927</v>
      </c>
      <c r="C77">
        <v>5</v>
      </c>
      <c r="D77">
        <v>376</v>
      </c>
      <c r="E77">
        <v>1</v>
      </c>
      <c r="F77">
        <v>448</v>
      </c>
      <c r="G77">
        <v>72.5</v>
      </c>
      <c r="H77" s="2">
        <v>2.8000000000000003E-20</v>
      </c>
      <c r="I77" t="s">
        <v>8</v>
      </c>
    </row>
    <row r="78" spans="1:9" x14ac:dyDescent="0.2">
      <c r="A78" t="s">
        <v>72</v>
      </c>
      <c r="B78" s="1">
        <v>44927</v>
      </c>
      <c r="C78">
        <v>5</v>
      </c>
      <c r="D78">
        <v>378</v>
      </c>
      <c r="E78">
        <v>1</v>
      </c>
      <c r="F78">
        <v>448</v>
      </c>
      <c r="G78">
        <v>71.3</v>
      </c>
      <c r="H78" s="2">
        <v>6.2999999999999997E-20</v>
      </c>
      <c r="I78" t="s">
        <v>8</v>
      </c>
    </row>
    <row r="79" spans="1:9" x14ac:dyDescent="0.2">
      <c r="A79" t="s">
        <v>73</v>
      </c>
      <c r="B79" s="1">
        <v>44927</v>
      </c>
      <c r="C79">
        <v>5</v>
      </c>
      <c r="D79">
        <v>373</v>
      </c>
      <c r="E79">
        <v>1</v>
      </c>
      <c r="F79">
        <v>448</v>
      </c>
      <c r="G79">
        <v>70.400000000000006</v>
      </c>
      <c r="H79" s="2">
        <v>1.2000000000000001E-19</v>
      </c>
      <c r="I79" t="s">
        <v>8</v>
      </c>
    </row>
    <row r="80" spans="1:9" x14ac:dyDescent="0.2">
      <c r="A80" t="s">
        <v>74</v>
      </c>
      <c r="B80" s="1">
        <v>44927</v>
      </c>
      <c r="C80">
        <v>5</v>
      </c>
      <c r="D80">
        <v>373</v>
      </c>
      <c r="E80">
        <v>1</v>
      </c>
      <c r="F80">
        <v>448</v>
      </c>
      <c r="G80">
        <v>70.400000000000006</v>
      </c>
      <c r="H80" s="2">
        <v>1.2000000000000001E-19</v>
      </c>
      <c r="I80" t="s">
        <v>8</v>
      </c>
    </row>
    <row r="81" spans="1:9" x14ac:dyDescent="0.2">
      <c r="A81" t="s">
        <v>75</v>
      </c>
      <c r="B81" s="1">
        <v>44927</v>
      </c>
      <c r="C81">
        <v>5</v>
      </c>
      <c r="D81">
        <v>373</v>
      </c>
      <c r="E81">
        <v>1</v>
      </c>
      <c r="F81">
        <v>448</v>
      </c>
      <c r="G81">
        <v>70.400000000000006</v>
      </c>
      <c r="H81" s="2">
        <v>1.2000000000000001E-19</v>
      </c>
      <c r="I81" t="s">
        <v>8</v>
      </c>
    </row>
    <row r="82" spans="1:9" x14ac:dyDescent="0.2">
      <c r="A82" t="s">
        <v>76</v>
      </c>
      <c r="B82" s="1">
        <v>44927</v>
      </c>
      <c r="C82">
        <v>5</v>
      </c>
      <c r="D82">
        <v>373</v>
      </c>
      <c r="E82">
        <v>1</v>
      </c>
      <c r="F82">
        <v>448</v>
      </c>
      <c r="G82">
        <v>70.400000000000006</v>
      </c>
      <c r="H82" s="2">
        <v>1.2000000000000001E-19</v>
      </c>
      <c r="I82" t="s">
        <v>8</v>
      </c>
    </row>
    <row r="83" spans="1:9" x14ac:dyDescent="0.2">
      <c r="A83" t="s">
        <v>77</v>
      </c>
      <c r="B83" s="1">
        <v>44927</v>
      </c>
      <c r="C83">
        <v>5</v>
      </c>
      <c r="D83">
        <v>373</v>
      </c>
      <c r="E83">
        <v>1</v>
      </c>
      <c r="F83">
        <v>448</v>
      </c>
      <c r="G83">
        <v>70.400000000000006</v>
      </c>
      <c r="H83" s="2">
        <v>1.2000000000000001E-19</v>
      </c>
      <c r="I83" t="s">
        <v>8</v>
      </c>
    </row>
    <row r="84" spans="1:9" x14ac:dyDescent="0.2">
      <c r="A84" t="s">
        <v>78</v>
      </c>
      <c r="B84" s="1">
        <v>44927</v>
      </c>
      <c r="C84">
        <v>5</v>
      </c>
      <c r="D84">
        <v>373</v>
      </c>
      <c r="E84">
        <v>1</v>
      </c>
      <c r="F84">
        <v>448</v>
      </c>
      <c r="G84">
        <v>70.400000000000006</v>
      </c>
      <c r="H84" s="2">
        <v>1.2000000000000001E-19</v>
      </c>
      <c r="I84" t="s">
        <v>8</v>
      </c>
    </row>
    <row r="85" spans="1:9" x14ac:dyDescent="0.2">
      <c r="A85" t="s">
        <v>79</v>
      </c>
      <c r="B85" s="1">
        <v>44927</v>
      </c>
      <c r="C85">
        <v>5</v>
      </c>
      <c r="D85">
        <v>373</v>
      </c>
      <c r="E85">
        <v>1</v>
      </c>
      <c r="F85">
        <v>448</v>
      </c>
      <c r="G85">
        <v>70.400000000000006</v>
      </c>
      <c r="H85" s="2">
        <v>1.2000000000000001E-19</v>
      </c>
      <c r="I85" t="s">
        <v>8</v>
      </c>
    </row>
    <row r="86" spans="1:9" x14ac:dyDescent="0.2">
      <c r="A86" t="s">
        <v>80</v>
      </c>
      <c r="B86" s="1">
        <v>44927</v>
      </c>
      <c r="C86">
        <v>5</v>
      </c>
      <c r="D86">
        <v>373</v>
      </c>
      <c r="E86">
        <v>1</v>
      </c>
      <c r="F86">
        <v>448</v>
      </c>
      <c r="G86">
        <v>70.400000000000006</v>
      </c>
      <c r="H86" s="2">
        <v>1.2000000000000001E-19</v>
      </c>
      <c r="I86" t="s">
        <v>8</v>
      </c>
    </row>
    <row r="87" spans="1:9" x14ac:dyDescent="0.2">
      <c r="A87" t="s">
        <v>81</v>
      </c>
      <c r="B87" s="1">
        <v>44927</v>
      </c>
      <c r="C87">
        <v>5</v>
      </c>
      <c r="D87">
        <v>380</v>
      </c>
      <c r="E87">
        <v>1</v>
      </c>
      <c r="F87">
        <v>448</v>
      </c>
      <c r="G87">
        <v>69.900000000000006</v>
      </c>
      <c r="H87" s="2">
        <v>1.7000000000000001E-19</v>
      </c>
      <c r="I87" t="s">
        <v>8</v>
      </c>
    </row>
    <row r="88" spans="1:9" x14ac:dyDescent="0.2">
      <c r="A88" t="s">
        <v>82</v>
      </c>
      <c r="B88" s="1">
        <v>44927</v>
      </c>
      <c r="C88">
        <v>5</v>
      </c>
      <c r="D88">
        <v>372</v>
      </c>
      <c r="E88">
        <v>1</v>
      </c>
      <c r="F88">
        <v>448</v>
      </c>
      <c r="G88">
        <v>66.8</v>
      </c>
      <c r="H88" s="2">
        <v>1.4000000000000001E-18</v>
      </c>
      <c r="I88" t="s">
        <v>8</v>
      </c>
    </row>
    <row r="89" spans="1:9" x14ac:dyDescent="0.2">
      <c r="A89" t="s">
        <v>83</v>
      </c>
      <c r="B89" s="1">
        <v>44927</v>
      </c>
      <c r="C89">
        <v>5</v>
      </c>
      <c r="D89">
        <v>372</v>
      </c>
      <c r="E89">
        <v>1</v>
      </c>
      <c r="F89">
        <v>448</v>
      </c>
      <c r="G89">
        <v>66.8</v>
      </c>
      <c r="H89" s="2">
        <v>1.4000000000000001E-18</v>
      </c>
      <c r="I89" t="s">
        <v>8</v>
      </c>
    </row>
    <row r="90" spans="1:9" x14ac:dyDescent="0.2">
      <c r="A90" t="s">
        <v>84</v>
      </c>
      <c r="B90" s="1">
        <v>44927</v>
      </c>
      <c r="C90">
        <v>5</v>
      </c>
      <c r="D90">
        <v>372</v>
      </c>
      <c r="E90">
        <v>1</v>
      </c>
      <c r="F90">
        <v>448</v>
      </c>
      <c r="G90">
        <v>66.8</v>
      </c>
      <c r="H90" s="2">
        <v>1.4000000000000001E-18</v>
      </c>
      <c r="I90" t="s">
        <v>8</v>
      </c>
    </row>
    <row r="91" spans="1:9" x14ac:dyDescent="0.2">
      <c r="A91" t="s">
        <v>85</v>
      </c>
      <c r="B91" s="1">
        <v>44927</v>
      </c>
      <c r="C91">
        <v>5</v>
      </c>
      <c r="D91">
        <v>372</v>
      </c>
      <c r="E91">
        <v>1</v>
      </c>
      <c r="F91">
        <v>448</v>
      </c>
      <c r="G91">
        <v>66.8</v>
      </c>
      <c r="H91" s="2">
        <v>1.4000000000000001E-18</v>
      </c>
      <c r="I91" t="s">
        <v>8</v>
      </c>
    </row>
    <row r="92" spans="1:9" x14ac:dyDescent="0.2">
      <c r="A92" t="s">
        <v>86</v>
      </c>
      <c r="B92" s="1">
        <v>44927</v>
      </c>
      <c r="C92">
        <v>5</v>
      </c>
      <c r="D92">
        <v>376</v>
      </c>
      <c r="E92">
        <v>1</v>
      </c>
      <c r="F92">
        <v>448</v>
      </c>
      <c r="G92">
        <v>66.099999999999994</v>
      </c>
      <c r="H92" s="2">
        <v>2.3999999999999999E-18</v>
      </c>
      <c r="I92" t="s">
        <v>8</v>
      </c>
    </row>
    <row r="93" spans="1:9" x14ac:dyDescent="0.2">
      <c r="A93" t="s">
        <v>87</v>
      </c>
      <c r="B93" s="1">
        <v>44927</v>
      </c>
      <c r="C93">
        <v>5</v>
      </c>
      <c r="D93">
        <v>377</v>
      </c>
      <c r="E93">
        <v>1</v>
      </c>
      <c r="F93">
        <v>448</v>
      </c>
      <c r="G93">
        <v>64.099999999999994</v>
      </c>
      <c r="H93" s="2">
        <v>9.0999999999999993E-18</v>
      </c>
      <c r="I93" t="s">
        <v>8</v>
      </c>
    </row>
    <row r="94" spans="1:9" x14ac:dyDescent="0.2">
      <c r="A94" t="s">
        <v>88</v>
      </c>
      <c r="B94" s="1">
        <v>44927</v>
      </c>
      <c r="C94">
        <v>5</v>
      </c>
      <c r="D94">
        <v>377</v>
      </c>
      <c r="E94">
        <v>1</v>
      </c>
      <c r="F94">
        <v>448</v>
      </c>
      <c r="G94">
        <v>64.099999999999994</v>
      </c>
      <c r="H94" s="2">
        <v>9.0999999999999993E-18</v>
      </c>
      <c r="I94" t="s">
        <v>8</v>
      </c>
    </row>
    <row r="95" spans="1:9" x14ac:dyDescent="0.2">
      <c r="A95" t="s">
        <v>89</v>
      </c>
      <c r="B95" s="1">
        <v>44927</v>
      </c>
      <c r="C95">
        <v>5</v>
      </c>
      <c r="D95">
        <v>377</v>
      </c>
      <c r="E95">
        <v>1</v>
      </c>
      <c r="F95">
        <v>448</v>
      </c>
      <c r="G95">
        <v>64.099999999999994</v>
      </c>
      <c r="H95" s="2">
        <v>9.0999999999999993E-18</v>
      </c>
      <c r="I95" t="s">
        <v>8</v>
      </c>
    </row>
    <row r="96" spans="1:9" x14ac:dyDescent="0.2">
      <c r="A96" t="s">
        <v>90</v>
      </c>
      <c r="B96" s="1">
        <v>44927</v>
      </c>
      <c r="C96">
        <v>5</v>
      </c>
      <c r="D96">
        <v>377</v>
      </c>
      <c r="E96">
        <v>1</v>
      </c>
      <c r="F96">
        <v>448</v>
      </c>
      <c r="G96">
        <v>64.099999999999994</v>
      </c>
      <c r="H96" s="2">
        <v>9.0999999999999993E-18</v>
      </c>
      <c r="I96" t="s">
        <v>8</v>
      </c>
    </row>
    <row r="97" spans="1:9" x14ac:dyDescent="0.2">
      <c r="A97" t="s">
        <v>91</v>
      </c>
      <c r="B97" s="1">
        <v>44927</v>
      </c>
      <c r="C97">
        <v>5</v>
      </c>
      <c r="D97">
        <v>376</v>
      </c>
      <c r="E97">
        <v>1</v>
      </c>
      <c r="F97">
        <v>448</v>
      </c>
      <c r="G97">
        <v>63.5</v>
      </c>
      <c r="H97" s="2">
        <v>1.3999999999999999E-17</v>
      </c>
      <c r="I97" t="s">
        <v>8</v>
      </c>
    </row>
    <row r="98" spans="1:9" x14ac:dyDescent="0.2">
      <c r="A98" t="s">
        <v>92</v>
      </c>
      <c r="B98" s="1">
        <v>44927</v>
      </c>
      <c r="C98">
        <v>5</v>
      </c>
      <c r="D98">
        <v>376</v>
      </c>
      <c r="E98">
        <v>1</v>
      </c>
      <c r="F98">
        <v>448</v>
      </c>
      <c r="G98">
        <v>63.5</v>
      </c>
      <c r="H98" s="2">
        <v>1.3999999999999999E-17</v>
      </c>
      <c r="I98" t="s">
        <v>8</v>
      </c>
    </row>
    <row r="99" spans="1:9" x14ac:dyDescent="0.2">
      <c r="A99" t="s">
        <v>93</v>
      </c>
      <c r="B99" s="1">
        <v>44927</v>
      </c>
      <c r="C99">
        <v>5</v>
      </c>
      <c r="D99">
        <v>376</v>
      </c>
      <c r="E99">
        <v>1</v>
      </c>
      <c r="F99">
        <v>448</v>
      </c>
      <c r="G99">
        <v>63.5</v>
      </c>
      <c r="H99" s="2">
        <v>1.3999999999999999E-17</v>
      </c>
      <c r="I99" t="s">
        <v>8</v>
      </c>
    </row>
    <row r="100" spans="1:9" x14ac:dyDescent="0.2">
      <c r="A100" t="s">
        <v>94</v>
      </c>
      <c r="B100" s="1">
        <v>44927</v>
      </c>
      <c r="C100">
        <v>5</v>
      </c>
      <c r="D100">
        <v>376</v>
      </c>
      <c r="E100">
        <v>1</v>
      </c>
      <c r="F100">
        <v>448</v>
      </c>
      <c r="G100">
        <v>63.5</v>
      </c>
      <c r="H100" s="2">
        <v>1.3999999999999999E-17</v>
      </c>
      <c r="I100" t="s">
        <v>8</v>
      </c>
    </row>
    <row r="101" spans="1:9" x14ac:dyDescent="0.2">
      <c r="A101" t="s">
        <v>95</v>
      </c>
      <c r="B101" s="1">
        <v>44927</v>
      </c>
      <c r="C101">
        <v>6</v>
      </c>
      <c r="D101">
        <v>381</v>
      </c>
      <c r="E101">
        <v>1</v>
      </c>
      <c r="F101">
        <v>448</v>
      </c>
      <c r="G101">
        <v>55.4</v>
      </c>
      <c r="H101" s="2">
        <v>3.1000000000000001E-16</v>
      </c>
      <c r="I101" t="s">
        <v>8</v>
      </c>
    </row>
    <row r="102" spans="1:9" x14ac:dyDescent="0.2">
      <c r="A102" t="s">
        <v>96</v>
      </c>
      <c r="B102" s="1">
        <v>44927</v>
      </c>
      <c r="C102">
        <v>1</v>
      </c>
      <c r="D102">
        <v>319</v>
      </c>
      <c r="E102">
        <v>1</v>
      </c>
      <c r="F102">
        <v>448</v>
      </c>
      <c r="G102">
        <v>42.4</v>
      </c>
      <c r="H102" s="3">
        <v>1.0000000000000001E-15</v>
      </c>
      <c r="I102" t="s">
        <v>8</v>
      </c>
    </row>
    <row r="103" spans="1:9" x14ac:dyDescent="0.2">
      <c r="A103" t="s">
        <v>97</v>
      </c>
      <c r="B103" s="1">
        <v>44927</v>
      </c>
      <c r="C103">
        <v>6</v>
      </c>
      <c r="D103">
        <v>322</v>
      </c>
      <c r="E103">
        <v>1</v>
      </c>
      <c r="F103">
        <v>448</v>
      </c>
      <c r="G103">
        <v>38.299999999999997</v>
      </c>
      <c r="H103" s="2">
        <v>1.4999999999999999E-15</v>
      </c>
      <c r="I103" t="s">
        <v>8</v>
      </c>
    </row>
    <row r="104" spans="1:9" x14ac:dyDescent="0.2">
      <c r="A104" t="s">
        <v>98</v>
      </c>
      <c r="B104" s="1">
        <v>44927</v>
      </c>
      <c r="C104">
        <v>1</v>
      </c>
      <c r="D104">
        <v>467</v>
      </c>
      <c r="E104">
        <v>1</v>
      </c>
      <c r="F104">
        <v>448</v>
      </c>
      <c r="G104">
        <v>-14.5</v>
      </c>
      <c r="H104" s="2">
        <v>1.7999999999999999E-13</v>
      </c>
      <c r="I104" t="s">
        <v>8</v>
      </c>
    </row>
    <row r="105" spans="1:9" x14ac:dyDescent="0.2">
      <c r="A105" t="s">
        <v>99</v>
      </c>
      <c r="B105" s="1">
        <v>44927</v>
      </c>
      <c r="C105">
        <v>1</v>
      </c>
      <c r="D105">
        <v>353</v>
      </c>
      <c r="E105">
        <v>1</v>
      </c>
      <c r="F105">
        <v>448</v>
      </c>
      <c r="G105">
        <v>-14.8</v>
      </c>
      <c r="H105" s="2">
        <v>1.9E-13</v>
      </c>
      <c r="I105" t="s">
        <v>8</v>
      </c>
    </row>
    <row r="106" spans="1:9" x14ac:dyDescent="0.2">
      <c r="A106" t="s">
        <v>100</v>
      </c>
      <c r="B106" s="1">
        <v>44927</v>
      </c>
      <c r="C106">
        <v>1</v>
      </c>
      <c r="D106">
        <v>449</v>
      </c>
      <c r="E106">
        <v>1</v>
      </c>
      <c r="F106">
        <v>448</v>
      </c>
      <c r="G106">
        <v>-18.100000000000001</v>
      </c>
      <c r="H106" s="2">
        <v>2.4999999999999999E-13</v>
      </c>
      <c r="I106" t="s">
        <v>8</v>
      </c>
    </row>
    <row r="107" spans="1:9" x14ac:dyDescent="0.2">
      <c r="A107" t="s">
        <v>101</v>
      </c>
      <c r="B107" s="1">
        <v>44927</v>
      </c>
      <c r="C107">
        <v>1</v>
      </c>
      <c r="D107">
        <v>252</v>
      </c>
      <c r="E107">
        <v>1</v>
      </c>
      <c r="F107">
        <v>448</v>
      </c>
      <c r="G107">
        <v>-102.2</v>
      </c>
      <c r="H107" s="2">
        <v>5.4999999999999996E-10</v>
      </c>
      <c r="I107" t="s">
        <v>8</v>
      </c>
    </row>
    <row r="108" spans="1:9" x14ac:dyDescent="0.2">
      <c r="A108" t="s">
        <v>102</v>
      </c>
      <c r="B108" s="1">
        <v>44927</v>
      </c>
      <c r="C108">
        <v>1</v>
      </c>
      <c r="D108">
        <v>428</v>
      </c>
      <c r="E108">
        <v>1</v>
      </c>
      <c r="F108">
        <v>448</v>
      </c>
      <c r="G108">
        <v>-165.4</v>
      </c>
      <c r="H108" s="5">
        <v>1.8E-7</v>
      </c>
      <c r="I108" t="s">
        <v>8</v>
      </c>
    </row>
    <row r="109" spans="1:9" x14ac:dyDescent="0.2">
      <c r="A109" t="s">
        <v>103</v>
      </c>
      <c r="B109" s="1">
        <v>44927</v>
      </c>
      <c r="C109">
        <v>10</v>
      </c>
      <c r="D109">
        <v>324</v>
      </c>
      <c r="E109">
        <v>1</v>
      </c>
      <c r="F109">
        <v>448</v>
      </c>
      <c r="G109" s="4">
        <v>-167</v>
      </c>
      <c r="H109" s="5">
        <v>2.1E-7</v>
      </c>
      <c r="I109" t="s">
        <v>8</v>
      </c>
    </row>
    <row r="110" spans="1:9" x14ac:dyDescent="0.2">
      <c r="A110" t="s">
        <v>104</v>
      </c>
      <c r="B110" s="1">
        <v>44927</v>
      </c>
      <c r="C110">
        <v>1</v>
      </c>
      <c r="D110">
        <v>256</v>
      </c>
      <c r="E110">
        <v>1</v>
      </c>
      <c r="F110">
        <v>448</v>
      </c>
      <c r="G110">
        <v>-179.1</v>
      </c>
      <c r="H110" s="5">
        <v>6.1999999999999999E-7</v>
      </c>
      <c r="I110" t="s">
        <v>8</v>
      </c>
    </row>
    <row r="111" spans="1:9" x14ac:dyDescent="0.2">
      <c r="A111" t="s">
        <v>105</v>
      </c>
      <c r="B111" s="1">
        <v>44927</v>
      </c>
      <c r="C111">
        <v>1</v>
      </c>
      <c r="D111">
        <v>452</v>
      </c>
      <c r="E111">
        <v>1</v>
      </c>
      <c r="F111">
        <v>448</v>
      </c>
      <c r="G111" s="4">
        <v>-185</v>
      </c>
      <c r="H111" s="5">
        <v>1.1000000000000001E-6</v>
      </c>
      <c r="I111" t="s">
        <v>8</v>
      </c>
    </row>
    <row r="112" spans="1:9" x14ac:dyDescent="0.2">
      <c r="A112" t="s">
        <v>106</v>
      </c>
      <c r="B112" s="1">
        <v>44927</v>
      </c>
      <c r="C112">
        <v>3</v>
      </c>
      <c r="D112">
        <v>403</v>
      </c>
      <c r="E112">
        <v>1</v>
      </c>
      <c r="F112">
        <v>448</v>
      </c>
      <c r="G112">
        <v>-241.1</v>
      </c>
      <c r="H112" s="6">
        <v>1.8000000000000001E-4</v>
      </c>
      <c r="I112" t="s">
        <v>8</v>
      </c>
    </row>
    <row r="113" spans="1:9" x14ac:dyDescent="0.2">
      <c r="A113" t="s">
        <v>107</v>
      </c>
      <c r="B113" s="1">
        <v>44927</v>
      </c>
      <c r="C113">
        <v>43</v>
      </c>
      <c r="D113">
        <v>399</v>
      </c>
      <c r="E113">
        <v>1</v>
      </c>
      <c r="F113">
        <v>448</v>
      </c>
      <c r="G113">
        <v>-304.3</v>
      </c>
      <c r="H113" s="7">
        <v>5.7000000000000002E-2</v>
      </c>
      <c r="I113" t="s">
        <v>8</v>
      </c>
    </row>
    <row r="114" spans="1:9" x14ac:dyDescent="0.2">
      <c r="A114" t="s">
        <v>108</v>
      </c>
      <c r="B114" s="1">
        <v>44927</v>
      </c>
      <c r="C114">
        <v>28</v>
      </c>
      <c r="D114">
        <v>341</v>
      </c>
      <c r="E114">
        <v>1</v>
      </c>
      <c r="F114">
        <v>448</v>
      </c>
      <c r="G114">
        <v>-327.9</v>
      </c>
      <c r="H114" s="8">
        <v>0.5</v>
      </c>
      <c r="I114" t="s">
        <v>8</v>
      </c>
    </row>
    <row r="115" spans="1:9" x14ac:dyDescent="0.2">
      <c r="A115" t="s">
        <v>109</v>
      </c>
      <c r="B115" s="1">
        <v>44927</v>
      </c>
      <c r="C115">
        <v>66</v>
      </c>
      <c r="D115">
        <v>358</v>
      </c>
      <c r="E115">
        <v>1</v>
      </c>
      <c r="F115">
        <v>448</v>
      </c>
      <c r="G115">
        <v>-335.1</v>
      </c>
      <c r="H115" s="9">
        <v>0.96</v>
      </c>
      <c r="I115" t="s">
        <v>8</v>
      </c>
    </row>
    <row r="116" spans="1:9" x14ac:dyDescent="0.2">
      <c r="A116" t="s">
        <v>110</v>
      </c>
      <c r="B116" s="1">
        <v>44927</v>
      </c>
      <c r="C116">
        <v>707</v>
      </c>
      <c r="D116">
        <v>1010</v>
      </c>
      <c r="E116">
        <v>1</v>
      </c>
      <c r="F116">
        <v>448</v>
      </c>
      <c r="G116">
        <v>-340.9</v>
      </c>
      <c r="H116">
        <v>1.6</v>
      </c>
      <c r="I116" t="s">
        <v>8</v>
      </c>
    </row>
    <row r="117" spans="1:9" x14ac:dyDescent="0.2">
      <c r="A117" t="s">
        <v>111</v>
      </c>
      <c r="B117" s="1">
        <v>44927</v>
      </c>
      <c r="C117">
        <v>707</v>
      </c>
      <c r="D117">
        <v>1010</v>
      </c>
      <c r="E117">
        <v>1</v>
      </c>
      <c r="F117">
        <v>448</v>
      </c>
      <c r="G117">
        <v>-340.9</v>
      </c>
      <c r="H117">
        <v>1.6</v>
      </c>
      <c r="I117" t="s">
        <v>8</v>
      </c>
    </row>
    <row r="118" spans="1:9" x14ac:dyDescent="0.2">
      <c r="A118" t="s">
        <v>112</v>
      </c>
      <c r="B118" s="1">
        <v>44927</v>
      </c>
      <c r="C118">
        <v>66</v>
      </c>
      <c r="D118">
        <v>359</v>
      </c>
      <c r="E118">
        <v>1</v>
      </c>
      <c r="F118">
        <v>448</v>
      </c>
      <c r="G118">
        <v>-344.3</v>
      </c>
      <c r="H118">
        <v>2.2000000000000002</v>
      </c>
      <c r="I118" t="s">
        <v>8</v>
      </c>
    </row>
    <row r="119" spans="1:9" x14ac:dyDescent="0.2">
      <c r="A119" t="s">
        <v>113</v>
      </c>
      <c r="B119" s="1">
        <v>44927</v>
      </c>
      <c r="C119">
        <v>685</v>
      </c>
      <c r="D119">
        <v>988</v>
      </c>
      <c r="E119">
        <v>1</v>
      </c>
      <c r="F119">
        <v>448</v>
      </c>
      <c r="G119">
        <v>-350.1</v>
      </c>
      <c r="H119">
        <v>3.7</v>
      </c>
      <c r="I119" t="s">
        <v>8</v>
      </c>
    </row>
    <row r="120" spans="1:9" x14ac:dyDescent="0.2">
      <c r="A120" t="s">
        <v>114</v>
      </c>
      <c r="B120" s="1">
        <v>44927</v>
      </c>
      <c r="C120">
        <v>286</v>
      </c>
      <c r="D120">
        <v>551</v>
      </c>
      <c r="E120">
        <v>1</v>
      </c>
      <c r="F120">
        <v>448</v>
      </c>
      <c r="G120">
        <v>-350.8</v>
      </c>
      <c r="H120">
        <v>4</v>
      </c>
      <c r="I120" t="s">
        <v>8</v>
      </c>
    </row>
    <row r="121" spans="1:9" x14ac:dyDescent="0.2">
      <c r="A121" t="s">
        <v>115</v>
      </c>
      <c r="B121" s="1">
        <v>44927</v>
      </c>
      <c r="C121">
        <v>94</v>
      </c>
      <c r="D121">
        <v>398</v>
      </c>
      <c r="E121">
        <v>1</v>
      </c>
      <c r="F121">
        <v>448</v>
      </c>
      <c r="G121">
        <v>-354.1</v>
      </c>
      <c r="H121">
        <v>5.4</v>
      </c>
      <c r="I121" t="s">
        <v>8</v>
      </c>
    </row>
    <row r="122" spans="1:9" x14ac:dyDescent="0.2">
      <c r="A122" t="s">
        <v>116</v>
      </c>
      <c r="B122" s="1">
        <v>44927</v>
      </c>
      <c r="C122">
        <v>1267</v>
      </c>
      <c r="D122">
        <v>1618</v>
      </c>
      <c r="E122">
        <v>1</v>
      </c>
      <c r="F122">
        <v>448</v>
      </c>
      <c r="G122">
        <v>-355.2</v>
      </c>
      <c r="H122">
        <v>5.9</v>
      </c>
      <c r="I122" t="s">
        <v>8</v>
      </c>
    </row>
    <row r="123" spans="1:9" x14ac:dyDescent="0.2">
      <c r="A123" t="s">
        <v>117</v>
      </c>
      <c r="B123" s="1">
        <v>44927</v>
      </c>
      <c r="C123">
        <v>645</v>
      </c>
      <c r="D123">
        <v>976</v>
      </c>
      <c r="E123">
        <v>1</v>
      </c>
      <c r="F123">
        <v>448</v>
      </c>
      <c r="G123">
        <v>-355.4</v>
      </c>
      <c r="H123">
        <v>6.1</v>
      </c>
      <c r="I123" t="s">
        <v>8</v>
      </c>
    </row>
    <row r="124" spans="1:9" x14ac:dyDescent="0.2">
      <c r="A124" t="s">
        <v>118</v>
      </c>
      <c r="B124" s="1">
        <v>44927</v>
      </c>
      <c r="C124">
        <v>420</v>
      </c>
      <c r="D124">
        <v>713</v>
      </c>
      <c r="E124">
        <v>1</v>
      </c>
      <c r="F124">
        <v>448</v>
      </c>
      <c r="G124">
        <v>-356.5</v>
      </c>
      <c r="H124">
        <v>6.7</v>
      </c>
      <c r="I124" t="s">
        <v>8</v>
      </c>
    </row>
    <row r="125" spans="1:9" x14ac:dyDescent="0.2">
      <c r="A125" t="s">
        <v>119</v>
      </c>
      <c r="B125" s="1">
        <v>44927</v>
      </c>
      <c r="C125">
        <v>90</v>
      </c>
      <c r="D125">
        <v>345</v>
      </c>
      <c r="E125">
        <v>1</v>
      </c>
      <c r="F125">
        <v>448</v>
      </c>
      <c r="G125">
        <v>-356.9</v>
      </c>
      <c r="H125">
        <v>6.9</v>
      </c>
      <c r="I125" t="s">
        <v>8</v>
      </c>
    </row>
    <row r="126" spans="1:9" x14ac:dyDescent="0.2">
      <c r="A126" t="s">
        <v>120</v>
      </c>
      <c r="B126" s="1">
        <v>44927</v>
      </c>
      <c r="C126">
        <v>147</v>
      </c>
      <c r="D126">
        <v>399</v>
      </c>
      <c r="E126">
        <v>1</v>
      </c>
      <c r="F126">
        <v>448</v>
      </c>
      <c r="G126">
        <v>-360.1</v>
      </c>
      <c r="H126">
        <v>9.1999999999999993</v>
      </c>
      <c r="I126" t="s">
        <v>8</v>
      </c>
    </row>
    <row r="127" spans="1:9" x14ac:dyDescent="0.2">
      <c r="A127" t="s">
        <v>121</v>
      </c>
      <c r="B127" s="1">
        <v>44927</v>
      </c>
      <c r="C127">
        <v>9</v>
      </c>
      <c r="D127">
        <v>306</v>
      </c>
      <c r="E127">
        <v>1</v>
      </c>
      <c r="F127">
        <v>448</v>
      </c>
      <c r="G127">
        <v>-360.2</v>
      </c>
      <c r="H127">
        <v>9.3000000000000007</v>
      </c>
      <c r="I127" t="s">
        <v>8</v>
      </c>
    </row>
    <row r="128" spans="1:9" x14ac:dyDescent="0.2">
      <c r="A128" t="s">
        <v>122</v>
      </c>
      <c r="B128" s="1">
        <v>44927</v>
      </c>
      <c r="C128">
        <v>8</v>
      </c>
      <c r="D128">
        <v>287</v>
      </c>
      <c r="E128">
        <v>1</v>
      </c>
      <c r="F128">
        <v>448</v>
      </c>
      <c r="G128">
        <v>-360.6</v>
      </c>
      <c r="H128">
        <v>9.6</v>
      </c>
      <c r="I128" t="s">
        <v>8</v>
      </c>
    </row>
    <row r="129" spans="1:9" x14ac:dyDescent="0.2">
      <c r="A129" t="s">
        <v>123</v>
      </c>
      <c r="B129" s="1">
        <v>44927</v>
      </c>
      <c r="C129">
        <v>11</v>
      </c>
      <c r="D129">
        <v>304</v>
      </c>
      <c r="E129">
        <v>1</v>
      </c>
      <c r="F129">
        <v>448</v>
      </c>
      <c r="G129" s="4">
        <v>-361</v>
      </c>
      <c r="H129">
        <v>10</v>
      </c>
      <c r="I129" t="s">
        <v>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0940-AC11-4AF9-9050-662462F6615E}">
  <dimension ref="A1:Q128"/>
  <sheetViews>
    <sheetView workbookViewId="0">
      <selection activeCell="J7" sqref="J7"/>
    </sheetView>
  </sheetViews>
  <sheetFormatPr defaultRowHeight="12.75" x14ac:dyDescent="0.2"/>
  <cols>
    <col min="3" max="3" width="9.140625" style="10"/>
  </cols>
  <sheetData>
    <row r="1" spans="1:17" x14ac:dyDescent="0.2">
      <c r="A1" t="s">
        <v>5</v>
      </c>
      <c r="B1" t="s">
        <v>6</v>
      </c>
      <c r="C1" s="10" t="s">
        <v>7</v>
      </c>
      <c r="D1" t="s">
        <v>124</v>
      </c>
      <c r="E1" t="s">
        <v>125</v>
      </c>
      <c r="F1" t="s">
        <v>126</v>
      </c>
      <c r="H1">
        <v>186</v>
      </c>
      <c r="I1" t="s">
        <v>127</v>
      </c>
      <c r="Q1" t="s">
        <v>6</v>
      </c>
    </row>
    <row r="2" spans="1:17" x14ac:dyDescent="0.2">
      <c r="A2">
        <v>448</v>
      </c>
      <c r="B2">
        <v>965.5</v>
      </c>
      <c r="C2" s="10">
        <v>4.0999999999999998E-289</v>
      </c>
      <c r="D2" t="s">
        <v>13</v>
      </c>
      <c r="E2">
        <f>1-((COUNTIF(D2:D$149,"no")+H$1-H$2)/(H$1-H$3))</f>
        <v>1.2820512820512775E-2</v>
      </c>
      <c r="F2">
        <f>COUNTIF(D$1:D1,"yes")/H$3</f>
        <v>0</v>
      </c>
      <c r="H2">
        <v>129</v>
      </c>
      <c r="I2" t="s">
        <v>128</v>
      </c>
      <c r="P2">
        <f>2*COUNTIF(D$1:D1,"yes")/(COUNTIF(D$1:D1,"yes")+H$3+(H$1-H$3-(COUNTIF(D3:D$441,"no")+H$1-H$2)))</f>
        <v>0</v>
      </c>
      <c r="Q2">
        <v>965.5</v>
      </c>
    </row>
    <row r="3" spans="1:17" x14ac:dyDescent="0.2">
      <c r="A3">
        <v>448</v>
      </c>
      <c r="B3">
        <v>965.5</v>
      </c>
      <c r="C3" s="10">
        <v>4.0999999999999998E-289</v>
      </c>
      <c r="D3" t="s">
        <v>13</v>
      </c>
      <c r="E3">
        <f>1-((COUNTIF(D3:D$149,"no")+H$1-H$2)/(H$1-H$3))</f>
        <v>1.2820512820512775E-2</v>
      </c>
      <c r="F3">
        <f>COUNTIF(D$1:D2,"yes")/H$3</f>
        <v>3.3333333333333333E-2</v>
      </c>
      <c r="H3">
        <v>30</v>
      </c>
      <c r="I3" t="s">
        <v>129</v>
      </c>
      <c r="P3">
        <f>2*COUNTIF(D$1:D2,"yes")/(COUNTIF(D$1:D2,"yes")+H$3+(H$1-H$3-(COUNTIF(D4:D$441,"no")+H$1-H$2)))</f>
        <v>6.0606060606060608E-2</v>
      </c>
      <c r="Q3">
        <v>965.5</v>
      </c>
    </row>
    <row r="4" spans="1:17" x14ac:dyDescent="0.2">
      <c r="A4">
        <v>448</v>
      </c>
      <c r="B4">
        <v>961.2</v>
      </c>
      <c r="C4" s="10">
        <v>8.3E-288</v>
      </c>
      <c r="D4" t="s">
        <v>13</v>
      </c>
      <c r="E4">
        <f>1-((COUNTIF(D4:D$149,"no")+H$1-H$2)/(H$1-H$3))</f>
        <v>1.2820512820512775E-2</v>
      </c>
      <c r="F4">
        <f>COUNTIF(D$1:D3,"yes")/H$3</f>
        <v>6.6666666666666666E-2</v>
      </c>
      <c r="P4">
        <f>2*COUNTIF(D$1:D3,"yes")/(COUNTIF(D$1:D3,"yes")+H$3+(H$1-H$3-(COUNTIF(D5:D$441,"no")+H$1-H$2)))</f>
        <v>0.11764705882352941</v>
      </c>
      <c r="Q4">
        <v>961.2</v>
      </c>
    </row>
    <row r="5" spans="1:17" x14ac:dyDescent="0.2">
      <c r="A5">
        <v>448</v>
      </c>
      <c r="B5">
        <v>961.2</v>
      </c>
      <c r="C5" s="10">
        <v>8.3E-288</v>
      </c>
      <c r="D5" t="s">
        <v>13</v>
      </c>
      <c r="E5">
        <f>1-((COUNTIF(D5:D$149,"no")+H$1-H$2)/(H$1-H$3))</f>
        <v>1.2820512820512775E-2</v>
      </c>
      <c r="F5">
        <f>COUNTIF(D$1:D4,"yes")/H$3</f>
        <v>0.1</v>
      </c>
      <c r="P5">
        <f>2*COUNTIF(D$1:D4,"yes")/(COUNTIF(D$1:D4,"yes")+H$3+(H$1-H$3-(COUNTIF(D6:D$441,"no")+H$1-H$2)))</f>
        <v>0.17142857142857143</v>
      </c>
      <c r="Q5">
        <v>961.2</v>
      </c>
    </row>
    <row r="6" spans="1:17" x14ac:dyDescent="0.2">
      <c r="A6">
        <v>448</v>
      </c>
      <c r="B6">
        <v>956.8</v>
      </c>
      <c r="C6" s="10">
        <v>1.7000000000000001E-286</v>
      </c>
      <c r="D6" t="s">
        <v>13</v>
      </c>
      <c r="E6">
        <f>1-((COUNTIF(D6:D$149,"no")+H$1-H$2)/(H$1-H$3))</f>
        <v>1.2820512820512775E-2</v>
      </c>
      <c r="F6">
        <f>COUNTIF(D$1:D5,"yes")/H$3</f>
        <v>0.13333333333333333</v>
      </c>
      <c r="P6">
        <f>2*COUNTIF(D$1:D5,"yes")/(COUNTIF(D$1:D5,"yes")+H$3+(H$1-H$3-(COUNTIF(D7:D$441,"no")+H$1-H$2)))</f>
        <v>0.22222222222222221</v>
      </c>
      <c r="Q6">
        <v>956.8</v>
      </c>
    </row>
    <row r="7" spans="1:17" x14ac:dyDescent="0.2">
      <c r="A7">
        <v>448</v>
      </c>
      <c r="B7">
        <v>956.8</v>
      </c>
      <c r="C7" s="10">
        <v>1.7000000000000001E-286</v>
      </c>
      <c r="D7" t="s">
        <v>13</v>
      </c>
      <c r="E7">
        <f>1-((COUNTIF(D7:D$149,"no")+H$1-H$2)/(H$1-H$3))</f>
        <v>1.2820512820512775E-2</v>
      </c>
      <c r="F7">
        <f>COUNTIF(D$1:D6,"yes")/H$3</f>
        <v>0.16666666666666666</v>
      </c>
      <c r="P7">
        <f>2*COUNTIF(D$1:D6,"yes")/(COUNTIF(D$1:D6,"yes")+H$3+(H$1-H$3-(COUNTIF(D8:D$441,"no")+H$1-H$2)))</f>
        <v>0.27027027027027029</v>
      </c>
      <c r="Q7">
        <v>956.8</v>
      </c>
    </row>
    <row r="8" spans="1:17" x14ac:dyDescent="0.2">
      <c r="A8">
        <v>448</v>
      </c>
      <c r="B8">
        <v>949.7</v>
      </c>
      <c r="C8" s="10">
        <v>2.4E-284</v>
      </c>
      <c r="D8" t="s">
        <v>13</v>
      </c>
      <c r="E8">
        <f>1-((COUNTIF(D8:D$149,"no")+H$1-H$2)/(H$1-H$3))</f>
        <v>1.2820512820512775E-2</v>
      </c>
      <c r="F8">
        <f>COUNTIF(D$1:D7,"yes")/H$3</f>
        <v>0.2</v>
      </c>
      <c r="P8">
        <f>2*COUNTIF(D$1:D7,"yes")/(COUNTIF(D$1:D7,"yes")+H$3+(H$1-H$3-(COUNTIF(D9:D$441,"no")+H$1-H$2)))</f>
        <v>0.31578947368421051</v>
      </c>
      <c r="Q8">
        <v>949.7</v>
      </c>
    </row>
    <row r="9" spans="1:17" x14ac:dyDescent="0.2">
      <c r="A9">
        <v>448</v>
      </c>
      <c r="B9">
        <v>949.7</v>
      </c>
      <c r="C9" s="10">
        <v>2.4E-284</v>
      </c>
      <c r="D9" t="s">
        <v>13</v>
      </c>
      <c r="E9">
        <f>1-((COUNTIF(D9:D$149,"no")+H$1-H$2)/(H$1-H$3))</f>
        <v>1.2820512820512775E-2</v>
      </c>
      <c r="F9">
        <f>COUNTIF(D$1:D8,"yes")/H$3</f>
        <v>0.23333333333333334</v>
      </c>
      <c r="P9">
        <f>2*COUNTIF(D$1:D8,"yes")/(COUNTIF(D$1:D8,"yes")+H$3+(H$1-H$3-(COUNTIF(D10:D$441,"no")+H$1-H$2)))</f>
        <v>0.35897435897435898</v>
      </c>
      <c r="Q9">
        <v>949.7</v>
      </c>
    </row>
    <row r="10" spans="1:17" x14ac:dyDescent="0.2">
      <c r="A10">
        <v>448</v>
      </c>
      <c r="B10">
        <v>923.8</v>
      </c>
      <c r="C10" s="10">
        <v>1.4999999999999999E-276</v>
      </c>
      <c r="D10" t="s">
        <v>13</v>
      </c>
      <c r="E10">
        <f>1-((COUNTIF(D10:D$149,"no")+H$1-H$2)/(H$1-H$3))</f>
        <v>1.2820512820512775E-2</v>
      </c>
      <c r="F10">
        <f>COUNTIF(D$1:D9,"yes")/H$3</f>
        <v>0.26666666666666666</v>
      </c>
      <c r="P10">
        <f>2*COUNTIF(D$1:D9,"yes")/(COUNTIF(D$1:D9,"yes")+H$3+(H$1-H$3-(COUNTIF(D11:D$441,"no")+H$1-H$2)))</f>
        <v>0.4</v>
      </c>
      <c r="Q10">
        <v>923.8</v>
      </c>
    </row>
    <row r="11" spans="1:17" x14ac:dyDescent="0.2">
      <c r="A11">
        <v>448</v>
      </c>
      <c r="B11">
        <v>923.8</v>
      </c>
      <c r="C11" s="10">
        <v>1.4999999999999999E-276</v>
      </c>
      <c r="D11" t="s">
        <v>13</v>
      </c>
      <c r="E11">
        <f>1-((COUNTIF(D11:D$149,"no")+H$1-H$2)/(H$1-H$3))</f>
        <v>1.2820512820512775E-2</v>
      </c>
      <c r="F11">
        <f>COUNTIF(D$1:D10,"yes")/H$3</f>
        <v>0.3</v>
      </c>
      <c r="P11">
        <f>2*COUNTIF(D$1:D10,"yes")/(COUNTIF(D$1:D10,"yes")+H$3+(H$1-H$3-(COUNTIF(D12:D$441,"no")+H$1-H$2)))</f>
        <v>0.43902439024390244</v>
      </c>
      <c r="Q11">
        <v>923.8</v>
      </c>
    </row>
    <row r="12" spans="1:17" x14ac:dyDescent="0.2">
      <c r="A12">
        <v>448</v>
      </c>
      <c r="B12">
        <v>923.2</v>
      </c>
      <c r="C12" s="10">
        <v>2.2999999999999998E-276</v>
      </c>
      <c r="D12" t="s">
        <v>13</v>
      </c>
      <c r="E12">
        <f>1-((COUNTIF(D12:D$149,"no")+H$1-H$2)/(H$1-H$3))</f>
        <v>1.2820512820512775E-2</v>
      </c>
      <c r="F12">
        <f>COUNTIF(D$1:D11,"yes")/H$3</f>
        <v>0.33333333333333331</v>
      </c>
      <c r="P12">
        <f>2*COUNTIF(D$1:D11,"yes")/(COUNTIF(D$1:D11,"yes")+H$3+(H$1-H$3-(COUNTIF(D13:D$441,"no")+H$1-H$2)))</f>
        <v>0.47619047619047616</v>
      </c>
      <c r="Q12">
        <v>923.2</v>
      </c>
    </row>
    <row r="13" spans="1:17" x14ac:dyDescent="0.2">
      <c r="A13">
        <v>448</v>
      </c>
      <c r="B13">
        <v>923.2</v>
      </c>
      <c r="C13" s="10">
        <v>2.2999999999999998E-276</v>
      </c>
      <c r="D13" t="s">
        <v>13</v>
      </c>
      <c r="E13">
        <f>1-((COUNTIF(D13:D$149,"no")+H$1-H$2)/(H$1-H$3))</f>
        <v>1.2820512820512775E-2</v>
      </c>
      <c r="F13">
        <f>COUNTIF(D$1:D12,"yes")/H$3</f>
        <v>0.36666666666666664</v>
      </c>
      <c r="P13">
        <f>2*COUNTIF(D$1:D12,"yes")/(COUNTIF(D$1:D12,"yes")+H$3+(H$1-H$3-(COUNTIF(D14:D$441,"no")+H$1-H$2)))</f>
        <v>0.51162790697674421</v>
      </c>
      <c r="Q13">
        <v>923.2</v>
      </c>
    </row>
    <row r="14" spans="1:17" x14ac:dyDescent="0.2">
      <c r="A14">
        <v>448</v>
      </c>
      <c r="B14">
        <v>899.8</v>
      </c>
      <c r="C14" s="10">
        <v>2.6E-269</v>
      </c>
      <c r="D14" t="s">
        <v>13</v>
      </c>
      <c r="E14">
        <f>1-((COUNTIF(D14:D$149,"no")+H$1-H$2)/(H$1-H$3))</f>
        <v>1.2820512820512775E-2</v>
      </c>
      <c r="F14">
        <f>COUNTIF(D$1:D13,"yes")/H$3</f>
        <v>0.4</v>
      </c>
      <c r="P14">
        <f>2*COUNTIF(D$1:D13,"yes")/(COUNTIF(D$1:D13,"yes")+H$3+(H$1-H$3-(COUNTIF(D15:D$441,"no")+H$1-H$2)))</f>
        <v>0.54545454545454541</v>
      </c>
      <c r="Q14">
        <v>899.8</v>
      </c>
    </row>
    <row r="15" spans="1:17" x14ac:dyDescent="0.2">
      <c r="A15">
        <v>448</v>
      </c>
      <c r="B15">
        <v>899.8</v>
      </c>
      <c r="C15" s="10">
        <v>2.6E-269</v>
      </c>
      <c r="D15" t="s">
        <v>13</v>
      </c>
      <c r="E15">
        <f>1-((COUNTIF(D15:D$149,"no")+H$1-H$2)/(H$1-H$3))</f>
        <v>1.2820512820512775E-2</v>
      </c>
      <c r="F15">
        <f>COUNTIF(D$1:D14,"yes")/H$3</f>
        <v>0.43333333333333335</v>
      </c>
      <c r="P15">
        <f>2*COUNTIF(D$1:D14,"yes")/(COUNTIF(D$1:D14,"yes")+H$3+(H$1-H$3-(COUNTIF(D16:D$441,"no")+H$1-H$2)))</f>
        <v>0.57777777777777772</v>
      </c>
      <c r="Q15">
        <v>899.8</v>
      </c>
    </row>
    <row r="16" spans="1:17" x14ac:dyDescent="0.2">
      <c r="A16">
        <v>448</v>
      </c>
      <c r="B16">
        <v>889.2</v>
      </c>
      <c r="C16" s="10">
        <v>3.9000000000000003E-266</v>
      </c>
      <c r="D16" t="s">
        <v>13</v>
      </c>
      <c r="E16">
        <f>1-((COUNTIF(D16:D$149,"no")+H$1-H$2)/(H$1-H$3))</f>
        <v>1.2820512820512775E-2</v>
      </c>
      <c r="F16">
        <f>COUNTIF(D$1:D15,"yes")/H$3</f>
        <v>0.46666666666666667</v>
      </c>
      <c r="P16">
        <f>2*COUNTIF(D$1:D15,"yes")/(COUNTIF(D$1:D15,"yes")+H$3+(H$1-H$3-(COUNTIF(D17:D$441,"no")+H$1-H$2)))</f>
        <v>0.60869565217391308</v>
      </c>
      <c r="Q16">
        <v>889.2</v>
      </c>
    </row>
    <row r="17" spans="1:17" x14ac:dyDescent="0.2">
      <c r="A17">
        <v>448</v>
      </c>
      <c r="B17">
        <v>889.2</v>
      </c>
      <c r="C17" s="10">
        <v>3.9000000000000003E-266</v>
      </c>
      <c r="D17" t="s">
        <v>13</v>
      </c>
      <c r="E17">
        <f>1-((COUNTIF(D17:D$149,"no")+H$1-H$2)/(H$1-H$3))</f>
        <v>1.2820512820512775E-2</v>
      </c>
      <c r="F17">
        <f>COUNTIF(D$1:D16,"yes")/H$3</f>
        <v>0.5</v>
      </c>
      <c r="P17">
        <f>2*COUNTIF(D$1:D16,"yes")/(COUNTIF(D$1:D16,"yes")+H$3+(H$1-H$3-(COUNTIF(D18:D$441,"no")+H$1-H$2)))</f>
        <v>0.63829787234042556</v>
      </c>
      <c r="Q17">
        <v>889.2</v>
      </c>
    </row>
    <row r="18" spans="1:17" x14ac:dyDescent="0.2">
      <c r="A18">
        <v>448</v>
      </c>
      <c r="B18">
        <v>889.2</v>
      </c>
      <c r="C18" s="10">
        <v>3.9999999999999999E-266</v>
      </c>
      <c r="D18" t="s">
        <v>13</v>
      </c>
      <c r="E18">
        <f>1-((COUNTIF(D18:D$149,"no")+H$1-H$2)/(H$1-H$3))</f>
        <v>1.2820512820512775E-2</v>
      </c>
      <c r="F18">
        <f>COUNTIF(D$1:D17,"yes")/H$3</f>
        <v>0.53333333333333333</v>
      </c>
      <c r="P18">
        <f>2*COUNTIF(D$1:D17,"yes")/(COUNTIF(D$1:D17,"yes")+H$3+(H$1-H$3-(COUNTIF(D19:D$441,"no")+H$1-H$2)))</f>
        <v>0.66666666666666663</v>
      </c>
      <c r="Q18">
        <v>889.2</v>
      </c>
    </row>
    <row r="19" spans="1:17" x14ac:dyDescent="0.2">
      <c r="A19">
        <v>448</v>
      </c>
      <c r="B19">
        <v>889.2</v>
      </c>
      <c r="C19" s="10">
        <v>3.9999999999999999E-266</v>
      </c>
      <c r="D19" t="s">
        <v>13</v>
      </c>
      <c r="E19">
        <f>1-((COUNTIF(D19:D$149,"no")+H$1-H$2)/(H$1-H$3))</f>
        <v>1.2820512820512775E-2</v>
      </c>
      <c r="F19">
        <f>COUNTIF(D$1:D18,"yes")/H$3</f>
        <v>0.56666666666666665</v>
      </c>
      <c r="P19">
        <f>2*COUNTIF(D$1:D18,"yes")/(COUNTIF(D$1:D18,"yes")+H$3+(H$1-H$3-(COUNTIF(D20:D$441,"no")+H$1-H$2)))</f>
        <v>0.69387755102040816</v>
      </c>
      <c r="Q19">
        <v>889.2</v>
      </c>
    </row>
    <row r="20" spans="1:17" x14ac:dyDescent="0.2">
      <c r="A20">
        <v>448</v>
      </c>
      <c r="B20" s="4">
        <v>857</v>
      </c>
      <c r="C20" s="10">
        <v>1.8999999999999999E-256</v>
      </c>
      <c r="D20" t="s">
        <v>13</v>
      </c>
      <c r="E20">
        <f>1-((COUNTIF(D20:D$149,"no")+H$1-H$2)/(H$1-H$3))</f>
        <v>1.2820512820512775E-2</v>
      </c>
      <c r="F20">
        <f>COUNTIF(D$1:D19,"yes")/H$3</f>
        <v>0.6</v>
      </c>
      <c r="P20">
        <f>2*COUNTIF(D$1:D19,"yes")/(COUNTIF(D$1:D19,"yes")+H$3+(H$1-H$3-(COUNTIF(D21:D$441,"no")+H$1-H$2)))</f>
        <v>0.72</v>
      </c>
      <c r="Q20" s="4">
        <v>857</v>
      </c>
    </row>
    <row r="21" spans="1:17" x14ac:dyDescent="0.2">
      <c r="A21">
        <v>448</v>
      </c>
      <c r="B21" s="4">
        <v>857</v>
      </c>
      <c r="C21" s="10">
        <v>1.8999999999999999E-256</v>
      </c>
      <c r="D21" t="s">
        <v>13</v>
      </c>
      <c r="E21">
        <f>1-((COUNTIF(D21:D$149,"no")+H$1-H$2)/(H$1-H$3))</f>
        <v>1.2820512820512775E-2</v>
      </c>
      <c r="F21">
        <f>COUNTIF(D$1:D20,"yes")/H$3</f>
        <v>0.6333333333333333</v>
      </c>
      <c r="P21">
        <f>2*COUNTIF(D$1:D20,"yes")/(COUNTIF(D$1:D20,"yes")+H$3+(H$1-H$3-(COUNTIF(D22:D$441,"no")+H$1-H$2)))</f>
        <v>0.74509803921568629</v>
      </c>
      <c r="Q21" s="4">
        <v>857</v>
      </c>
    </row>
    <row r="22" spans="1:17" x14ac:dyDescent="0.2">
      <c r="A22">
        <v>448</v>
      </c>
      <c r="B22">
        <v>823.9</v>
      </c>
      <c r="C22" s="10">
        <v>1.7000000000000001E-246</v>
      </c>
      <c r="D22" t="s">
        <v>8</v>
      </c>
      <c r="E22">
        <f>1-((COUNTIF(D22:D$149,"no")+H$1-H$2)/(H$1-H$3))</f>
        <v>1.2820512820512775E-2</v>
      </c>
      <c r="F22">
        <f>COUNTIF(D$1:D21,"yes")/H$3</f>
        <v>0.66666666666666663</v>
      </c>
      <c r="P22">
        <f>2*COUNTIF(D$1:D21,"yes")/(COUNTIF(D$1:D21,"yes")+H$3+(H$1-H$3-(COUNTIF(D23:D$441,"no")+H$1-H$2)))</f>
        <v>0.75471698113207553</v>
      </c>
      <c r="Q22">
        <v>823.9</v>
      </c>
    </row>
    <row r="23" spans="1:17" x14ac:dyDescent="0.2">
      <c r="A23">
        <v>448</v>
      </c>
      <c r="B23">
        <v>821.3</v>
      </c>
      <c r="C23" s="10">
        <v>1.1E-245</v>
      </c>
      <c r="D23" t="s">
        <v>8</v>
      </c>
      <c r="E23">
        <f>1-((COUNTIF(D23:D$149,"no")+H$1-H$2)/(H$1-H$3))</f>
        <v>1.9230769230769273E-2</v>
      </c>
      <c r="F23">
        <f>COUNTIF(D$1:D22,"yes")/H$3</f>
        <v>0.66666666666666663</v>
      </c>
      <c r="P23">
        <f>2*COUNTIF(D$1:D22,"yes")/(COUNTIF(D$1:D22,"yes")+H$3+(H$1-H$3-(COUNTIF(D24:D$441,"no")+H$1-H$2)))</f>
        <v>0.7407407407407407</v>
      </c>
      <c r="Q23">
        <v>821.3</v>
      </c>
    </row>
    <row r="24" spans="1:17" x14ac:dyDescent="0.2">
      <c r="A24">
        <v>448</v>
      </c>
      <c r="B24">
        <v>809.6</v>
      </c>
      <c r="C24" s="10">
        <v>3.4999999999999999E-242</v>
      </c>
      <c r="D24" t="s">
        <v>8</v>
      </c>
      <c r="E24">
        <f>1-((COUNTIF(D24:D$149,"no")+H$1-H$2)/(H$1-H$3))</f>
        <v>2.5641025641025661E-2</v>
      </c>
      <c r="F24">
        <f>COUNTIF(D$1:D23,"yes")/H$3</f>
        <v>0.66666666666666663</v>
      </c>
      <c r="P24">
        <f>2*COUNTIF(D$1:D23,"yes")/(COUNTIF(D$1:D23,"yes")+H$3+(H$1-H$3-(COUNTIF(D25:D$441,"no")+H$1-H$2)))</f>
        <v>0.72727272727272729</v>
      </c>
      <c r="Q24">
        <v>809.6</v>
      </c>
    </row>
    <row r="25" spans="1:17" x14ac:dyDescent="0.2">
      <c r="A25">
        <v>448</v>
      </c>
      <c r="B25">
        <v>755.6</v>
      </c>
      <c r="C25" s="10">
        <v>6.7000000000000002E-226</v>
      </c>
      <c r="D25" t="s">
        <v>13</v>
      </c>
      <c r="E25">
        <f>1-((COUNTIF(D25:D$149,"no")+H$1-H$2)/(H$1-H$3))</f>
        <v>3.2051282051282048E-2</v>
      </c>
      <c r="F25">
        <f>COUNTIF(D$1:D24,"yes")/H$3</f>
        <v>0.66666666666666663</v>
      </c>
      <c r="P25">
        <f>2*COUNTIF(D$1:D24,"yes")/(COUNTIF(D$1:D24,"yes")+H$3+(H$1-H$3-(COUNTIF(D26:D$441,"no")+H$1-H$2)))</f>
        <v>0.72727272727272729</v>
      </c>
      <c r="Q25">
        <v>755.6</v>
      </c>
    </row>
    <row r="26" spans="1:17" x14ac:dyDescent="0.2">
      <c r="A26">
        <v>448</v>
      </c>
      <c r="B26">
        <v>755.6</v>
      </c>
      <c r="C26" s="10">
        <v>6.7000000000000002E-226</v>
      </c>
      <c r="D26" t="s">
        <v>13</v>
      </c>
      <c r="E26">
        <f>1-((COUNTIF(D26:D$149,"no")+H$1-H$2)/(H$1-H$3))</f>
        <v>3.2051282051282048E-2</v>
      </c>
      <c r="F26">
        <f>COUNTIF(D$1:D25,"yes")/H$3</f>
        <v>0.7</v>
      </c>
      <c r="P26">
        <f>2*COUNTIF(D$1:D25,"yes")/(COUNTIF(D$1:D25,"yes")+H$3+(H$1-H$3-(COUNTIF(D27:D$441,"no")+H$1-H$2)))</f>
        <v>0.75</v>
      </c>
      <c r="Q26">
        <v>755.6</v>
      </c>
    </row>
    <row r="27" spans="1:17" x14ac:dyDescent="0.2">
      <c r="A27">
        <v>448</v>
      </c>
      <c r="B27">
        <v>750.9</v>
      </c>
      <c r="C27" s="10">
        <v>1.5999999999999999E-224</v>
      </c>
      <c r="D27" t="s">
        <v>13</v>
      </c>
      <c r="E27">
        <f>1-((COUNTIF(D27:D$149,"no")+H$1-H$2)/(H$1-H$3))</f>
        <v>3.2051282051282048E-2</v>
      </c>
      <c r="F27">
        <f>COUNTIF(D$1:D26,"yes")/H$3</f>
        <v>0.73333333333333328</v>
      </c>
      <c r="P27">
        <f>2*COUNTIF(D$1:D26,"yes")/(COUNTIF(D$1:D26,"yes")+H$3+(H$1-H$3-(COUNTIF(D28:D$441,"no")+H$1-H$2)))</f>
        <v>0.77192982456140347</v>
      </c>
      <c r="Q27">
        <v>750.9</v>
      </c>
    </row>
    <row r="28" spans="1:17" x14ac:dyDescent="0.2">
      <c r="A28">
        <v>448</v>
      </c>
      <c r="B28">
        <v>750.9</v>
      </c>
      <c r="C28" s="10">
        <v>1.5999999999999999E-224</v>
      </c>
      <c r="D28" t="s">
        <v>13</v>
      </c>
      <c r="E28">
        <f>1-((COUNTIF(D28:D$149,"no")+H$1-H$2)/(H$1-H$3))</f>
        <v>3.2051282051282048E-2</v>
      </c>
      <c r="F28">
        <f>COUNTIF(D$1:D27,"yes")/H$3</f>
        <v>0.76666666666666672</v>
      </c>
      <c r="P28">
        <f>2*COUNTIF(D$1:D27,"yes")/(COUNTIF(D$1:D27,"yes")+H$3+(H$1-H$3-(COUNTIF(D29:D$441,"no")+H$1-H$2)))</f>
        <v>0.7931034482758621</v>
      </c>
      <c r="Q28">
        <v>750.9</v>
      </c>
    </row>
    <row r="29" spans="1:17" x14ac:dyDescent="0.2">
      <c r="A29">
        <v>448</v>
      </c>
      <c r="B29">
        <v>723.6</v>
      </c>
      <c r="C29" s="10">
        <v>2.8E-216</v>
      </c>
      <c r="D29" t="s">
        <v>13</v>
      </c>
      <c r="E29">
        <f>1-((COUNTIF(D29:D$149,"no")+H$1-H$2)/(H$1-H$3))</f>
        <v>3.2051282051282048E-2</v>
      </c>
      <c r="F29">
        <f>COUNTIF(D$1:D28,"yes")/H$3</f>
        <v>0.8</v>
      </c>
      <c r="P29">
        <f>2*COUNTIF(D$1:D28,"yes")/(COUNTIF(D$1:D28,"yes")+H$3+(H$1-H$3-(COUNTIF(D30:D$441,"no")+H$1-H$2)))</f>
        <v>0.81355932203389836</v>
      </c>
      <c r="Q29">
        <v>723.6</v>
      </c>
    </row>
    <row r="30" spans="1:17" x14ac:dyDescent="0.2">
      <c r="A30">
        <v>448</v>
      </c>
      <c r="B30">
        <v>723.6</v>
      </c>
      <c r="C30" s="10">
        <v>2.8E-216</v>
      </c>
      <c r="D30" t="s">
        <v>13</v>
      </c>
      <c r="E30">
        <f>1-((COUNTIF(D30:D$149,"no")+H$1-H$2)/(H$1-H$3))</f>
        <v>3.2051282051282048E-2</v>
      </c>
      <c r="F30">
        <f>COUNTIF(D$1:D29,"yes")/H$3</f>
        <v>0.83333333333333337</v>
      </c>
      <c r="P30">
        <f>2*COUNTIF(D$1:D29,"yes")/(COUNTIF(D$1:D29,"yes")+H$3+(H$1-H$3-(COUNTIF(D31:D$441,"no")+H$1-H$2)))</f>
        <v>0.83333333333333337</v>
      </c>
      <c r="Q30">
        <v>723.6</v>
      </c>
    </row>
    <row r="31" spans="1:17" x14ac:dyDescent="0.2">
      <c r="A31">
        <v>448</v>
      </c>
      <c r="B31">
        <v>708.3</v>
      </c>
      <c r="C31" s="10">
        <v>1.1E-211</v>
      </c>
      <c r="D31" t="s">
        <v>8</v>
      </c>
      <c r="E31">
        <f>1-((COUNTIF(D31:D$149,"no")+H$1-H$2)/(H$1-H$3))</f>
        <v>3.2051282051282048E-2</v>
      </c>
      <c r="F31">
        <f>COUNTIF(D$1:D30,"yes")/H$3</f>
        <v>0.8666666666666667</v>
      </c>
      <c r="P31">
        <f>2*COUNTIF(D$1:D30,"yes")/(COUNTIF(D$1:D30,"yes")+H$3+(H$1-H$3-(COUNTIF(D32:D$441,"no")+H$1-H$2)))</f>
        <v>0.83870967741935487</v>
      </c>
      <c r="Q31">
        <v>708.3</v>
      </c>
    </row>
    <row r="32" spans="1:17" x14ac:dyDescent="0.2">
      <c r="A32">
        <v>448</v>
      </c>
      <c r="B32">
        <v>591.79999999999995</v>
      </c>
      <c r="C32" s="10">
        <v>1.3E-176</v>
      </c>
      <c r="D32" t="s">
        <v>8</v>
      </c>
      <c r="E32">
        <f>1-((COUNTIF(D32:D$149,"no")+H$1-H$2)/(H$1-H$3))</f>
        <v>3.8461538461538436E-2</v>
      </c>
      <c r="F32">
        <f>COUNTIF(D$1:D31,"yes")/H$3</f>
        <v>0.8666666666666667</v>
      </c>
      <c r="P32">
        <f>2*COUNTIF(D$1:D31,"yes")/(COUNTIF(D$1:D31,"yes")+H$3+(H$1-H$3-(COUNTIF(D33:D$441,"no")+H$1-H$2)))</f>
        <v>0.82539682539682535</v>
      </c>
      <c r="Q32">
        <v>591.79999999999995</v>
      </c>
    </row>
    <row r="33" spans="1:17" x14ac:dyDescent="0.2">
      <c r="A33">
        <v>448</v>
      </c>
      <c r="B33" s="4">
        <v>526</v>
      </c>
      <c r="C33" s="10">
        <v>8.2000000000000004E-157</v>
      </c>
      <c r="D33" t="s">
        <v>8</v>
      </c>
      <c r="E33">
        <f>1-((COUNTIF(D33:D$149,"no")+H$1-H$2)/(H$1-H$3))</f>
        <v>4.4871794871794823E-2</v>
      </c>
      <c r="F33">
        <f>COUNTIF(D$1:D32,"yes")/H$3</f>
        <v>0.8666666666666667</v>
      </c>
      <c r="P33">
        <f>2*COUNTIF(D$1:D32,"yes")/(COUNTIF(D$1:D32,"yes")+H$3+(H$1-H$3-(COUNTIF(D34:D$441,"no")+H$1-H$2)))</f>
        <v>0.8125</v>
      </c>
      <c r="Q33" s="4">
        <v>526</v>
      </c>
    </row>
    <row r="34" spans="1:17" x14ac:dyDescent="0.2">
      <c r="A34">
        <v>448</v>
      </c>
      <c r="B34">
        <v>522.6</v>
      </c>
      <c r="C34" s="10">
        <v>8.9999999999999997E-156</v>
      </c>
      <c r="D34" t="s">
        <v>8</v>
      </c>
      <c r="E34">
        <f>1-((COUNTIF(D34:D$149,"no")+H$1-H$2)/(H$1-H$3))</f>
        <v>5.1282051282051322E-2</v>
      </c>
      <c r="F34">
        <f>COUNTIF(D$1:D33,"yes")/H$3</f>
        <v>0.8666666666666667</v>
      </c>
      <c r="P34">
        <f>2*COUNTIF(D$1:D33,"yes")/(COUNTIF(D$1:D33,"yes")+H$3+(H$1-H$3-(COUNTIF(D35:D$441,"no")+H$1-H$2)))</f>
        <v>0.8</v>
      </c>
      <c r="Q34">
        <v>522.6</v>
      </c>
    </row>
    <row r="35" spans="1:17" x14ac:dyDescent="0.2">
      <c r="A35">
        <v>448</v>
      </c>
      <c r="B35">
        <v>476.3</v>
      </c>
      <c r="C35" s="10">
        <v>7.5999999999999994E-142</v>
      </c>
      <c r="D35" t="s">
        <v>8</v>
      </c>
      <c r="E35">
        <f>1-((COUNTIF(D35:D$149,"no")+H$1-H$2)/(H$1-H$3))</f>
        <v>5.7692307692307709E-2</v>
      </c>
      <c r="F35">
        <f>COUNTIF(D$1:D34,"yes")/H$3</f>
        <v>0.8666666666666667</v>
      </c>
      <c r="P35">
        <f>2*COUNTIF(D$1:D34,"yes")/(COUNTIF(D$1:D34,"yes")+H$3+(H$1-H$3-(COUNTIF(D36:D$441,"no")+H$1-H$2)))</f>
        <v>0.78787878787878785</v>
      </c>
      <c r="Q35">
        <v>476.3</v>
      </c>
    </row>
    <row r="36" spans="1:17" x14ac:dyDescent="0.2">
      <c r="A36">
        <v>448</v>
      </c>
      <c r="B36">
        <v>444.6</v>
      </c>
      <c r="C36" s="10">
        <v>2.6999999999999999E-132</v>
      </c>
      <c r="D36" t="s">
        <v>8</v>
      </c>
      <c r="E36">
        <f>1-((COUNTIF(D36:D$149,"no")+H$1-H$2)/(H$1-H$3))</f>
        <v>6.4102564102564097E-2</v>
      </c>
      <c r="F36">
        <f>COUNTIF(D$1:D35,"yes")/H$3</f>
        <v>0.8666666666666667</v>
      </c>
      <c r="P36">
        <f>2*COUNTIF(D$1:D35,"yes")/(COUNTIF(D$1:D35,"yes")+H$3+(H$1-H$3-(COUNTIF(D37:D$441,"no")+H$1-H$2)))</f>
        <v>0.77611940298507465</v>
      </c>
      <c r="Q36">
        <v>444.6</v>
      </c>
    </row>
    <row r="37" spans="1:17" x14ac:dyDescent="0.2">
      <c r="A37">
        <v>448</v>
      </c>
      <c r="B37" s="4">
        <v>422</v>
      </c>
      <c r="C37" s="10">
        <v>1.8000000000000001E-125</v>
      </c>
      <c r="D37" t="s">
        <v>8</v>
      </c>
      <c r="E37">
        <f>1-((COUNTIF(D37:D$149,"no")+H$1-H$2)/(H$1-H$3))</f>
        <v>7.0512820512820484E-2</v>
      </c>
      <c r="F37">
        <f>COUNTIF(D$1:D36,"yes")/H$3</f>
        <v>0.8666666666666667</v>
      </c>
      <c r="P37">
        <f>2*COUNTIF(D$1:D36,"yes")/(COUNTIF(D$1:D36,"yes")+H$3+(H$1-H$3-(COUNTIF(D38:D$441,"no")+H$1-H$2)))</f>
        <v>0.76470588235294112</v>
      </c>
      <c r="Q37" s="4">
        <v>422</v>
      </c>
    </row>
    <row r="38" spans="1:17" x14ac:dyDescent="0.2">
      <c r="A38">
        <v>448</v>
      </c>
      <c r="B38">
        <v>388.3</v>
      </c>
      <c r="C38" s="10">
        <v>2.4000000000000002E-115</v>
      </c>
      <c r="D38" t="s">
        <v>8</v>
      </c>
      <c r="E38">
        <f>1-((COUNTIF(D38:D$149,"no")+H$1-H$2)/(H$1-H$3))</f>
        <v>7.6923076923076872E-2</v>
      </c>
      <c r="F38">
        <f>COUNTIF(D$1:D37,"yes")/H$3</f>
        <v>0.8666666666666667</v>
      </c>
      <c r="P38">
        <f>2*COUNTIF(D$1:D37,"yes")/(COUNTIF(D$1:D37,"yes")+H$3+(H$1-H$3-(COUNTIF(D39:D$441,"no")+H$1-H$2)))</f>
        <v>0.75362318840579712</v>
      </c>
      <c r="Q38">
        <v>388.3</v>
      </c>
    </row>
    <row r="39" spans="1:17" x14ac:dyDescent="0.2">
      <c r="A39">
        <v>448</v>
      </c>
      <c r="B39">
        <v>366.9</v>
      </c>
      <c r="C39" s="10">
        <v>6.4999999999999996E-109</v>
      </c>
      <c r="D39" t="s">
        <v>8</v>
      </c>
      <c r="E39">
        <f>1-((COUNTIF(D39:D$149,"no")+H$1-H$2)/(H$1-H$3))</f>
        <v>8.333333333333337E-2</v>
      </c>
      <c r="F39">
        <f>COUNTIF(D$1:D38,"yes")/H$3</f>
        <v>0.8666666666666667</v>
      </c>
      <c r="P39">
        <f>2*COUNTIF(D$1:D38,"yes")/(COUNTIF(D$1:D38,"yes")+H$3+(H$1-H$3-(COUNTIF(D40:D$441,"no")+H$1-H$2)))</f>
        <v>0.74285714285714288</v>
      </c>
      <c r="Q39">
        <v>366.9</v>
      </c>
    </row>
    <row r="40" spans="1:17" x14ac:dyDescent="0.2">
      <c r="A40">
        <v>448</v>
      </c>
      <c r="B40">
        <v>352.7</v>
      </c>
      <c r="C40" s="10">
        <v>1.3E-104</v>
      </c>
      <c r="D40" t="s">
        <v>8</v>
      </c>
      <c r="E40">
        <f>1-((COUNTIF(D40:D$149,"no")+H$1-H$2)/(H$1-H$3))</f>
        <v>8.9743589743589758E-2</v>
      </c>
      <c r="F40">
        <f>COUNTIF(D$1:D39,"yes")/H$3</f>
        <v>0.8666666666666667</v>
      </c>
      <c r="P40">
        <f>2*COUNTIF(D$1:D39,"yes")/(COUNTIF(D$1:D39,"yes")+H$3+(H$1-H$3-(COUNTIF(D41:D$441,"no")+H$1-H$2)))</f>
        <v>0.73239436619718312</v>
      </c>
      <c r="Q40">
        <v>352.7</v>
      </c>
    </row>
    <row r="41" spans="1:17" x14ac:dyDescent="0.2">
      <c r="A41">
        <v>448</v>
      </c>
      <c r="B41">
        <v>340.1</v>
      </c>
      <c r="C41" s="10">
        <v>7.9000000000000004E-101</v>
      </c>
      <c r="D41" t="s">
        <v>13</v>
      </c>
      <c r="E41">
        <f>1-((COUNTIF(D41:D$149,"no")+H$1-H$2)/(H$1-H$3))</f>
        <v>9.6153846153846145E-2</v>
      </c>
      <c r="F41">
        <f>COUNTIF(D$1:D40,"yes")/H$3</f>
        <v>0.8666666666666667</v>
      </c>
      <c r="P41">
        <f>2*COUNTIF(D$1:D40,"yes")/(COUNTIF(D$1:D40,"yes")+H$3+(H$1-H$3-(COUNTIF(D42:D$441,"no")+H$1-H$2)))</f>
        <v>0.73239436619718312</v>
      </c>
      <c r="Q41">
        <v>340.1</v>
      </c>
    </row>
    <row r="42" spans="1:17" x14ac:dyDescent="0.2">
      <c r="A42">
        <v>448</v>
      </c>
      <c r="B42">
        <v>340.1</v>
      </c>
      <c r="C42" s="10">
        <v>7.9000000000000004E-101</v>
      </c>
      <c r="D42" t="s">
        <v>13</v>
      </c>
      <c r="E42">
        <f>1-((COUNTIF(D42:D$149,"no")+H$1-H$2)/(H$1-H$3))</f>
        <v>9.6153846153846145E-2</v>
      </c>
      <c r="F42">
        <f>COUNTIF(D$1:D41,"yes")/H$3</f>
        <v>0.9</v>
      </c>
      <c r="P42">
        <f>2*COUNTIF(D$1:D41,"yes")/(COUNTIF(D$1:D41,"yes")+H$3+(H$1-H$3-(COUNTIF(D43:D$441,"no")+H$1-H$2)))</f>
        <v>0.75</v>
      </c>
      <c r="Q42">
        <v>340.1</v>
      </c>
    </row>
    <row r="43" spans="1:17" x14ac:dyDescent="0.2">
      <c r="A43">
        <v>448</v>
      </c>
      <c r="B43" s="4">
        <v>340</v>
      </c>
      <c r="C43" s="10">
        <v>8.0000000000000004E-101</v>
      </c>
      <c r="D43" t="s">
        <v>13</v>
      </c>
      <c r="E43">
        <f>1-((COUNTIF(D43:D$149,"no")+H$1-H$2)/(H$1-H$3))</f>
        <v>9.6153846153846145E-2</v>
      </c>
      <c r="F43">
        <f>COUNTIF(D$1:D42,"yes")/H$3</f>
        <v>0.93333333333333335</v>
      </c>
      <c r="P43">
        <f>2*COUNTIF(D$1:D42,"yes")/(COUNTIF(D$1:D42,"yes")+H$3+(H$1-H$3-(COUNTIF(D44:D$441,"no")+H$1-H$2)))</f>
        <v>0.76712328767123283</v>
      </c>
      <c r="Q43" s="4">
        <v>340</v>
      </c>
    </row>
    <row r="44" spans="1:17" x14ac:dyDescent="0.2">
      <c r="A44">
        <v>448</v>
      </c>
      <c r="B44" s="4">
        <v>340</v>
      </c>
      <c r="C44" s="10">
        <v>8.0000000000000004E-101</v>
      </c>
      <c r="D44" t="s">
        <v>13</v>
      </c>
      <c r="E44">
        <f>1-((COUNTIF(D44:D$149,"no")+H$1-H$2)/(H$1-H$3))</f>
        <v>9.6153846153846145E-2</v>
      </c>
      <c r="F44">
        <f>COUNTIF(D$1:D43,"yes")/H$3</f>
        <v>0.96666666666666667</v>
      </c>
      <c r="P44">
        <f>2*COUNTIF(D$1:D43,"yes")/(COUNTIF(D$1:D43,"yes")+H$3+(H$1-H$3-(COUNTIF(D45:D$441,"no")+H$1-H$2)))</f>
        <v>0.78378378378378377</v>
      </c>
      <c r="Q44" s="4">
        <v>340</v>
      </c>
    </row>
    <row r="45" spans="1:17" x14ac:dyDescent="0.2">
      <c r="A45">
        <v>448</v>
      </c>
      <c r="B45">
        <v>317.39999999999998</v>
      </c>
      <c r="C45" s="10">
        <v>5.1999999999999999E-94</v>
      </c>
      <c r="D45" t="s">
        <v>8</v>
      </c>
      <c r="E45">
        <f>1-((COUNTIF(D45:D$149,"no")+H$1-H$2)/(H$1-H$3))</f>
        <v>9.6153846153846145E-2</v>
      </c>
      <c r="F45">
        <f>COUNTIF(D$1:D44,"yes")/H$3</f>
        <v>1</v>
      </c>
      <c r="P45">
        <f>2*COUNTIF(D$1:D44,"yes")/(COUNTIF(D$1:D44,"yes")+H$3+(H$1-H$3-(COUNTIF(D46:D$441,"no")+H$1-H$2)))</f>
        <v>0.78947368421052633</v>
      </c>
      <c r="Q45">
        <v>317.39999999999998</v>
      </c>
    </row>
    <row r="46" spans="1:17" x14ac:dyDescent="0.2">
      <c r="A46">
        <v>448</v>
      </c>
      <c r="B46">
        <v>250.2</v>
      </c>
      <c r="C46" s="10">
        <v>9.1000000000000003E-74</v>
      </c>
      <c r="D46" t="s">
        <v>8</v>
      </c>
      <c r="E46">
        <f>1-((COUNTIF(D46:D$149,"no")+H$1-H$2)/(H$1-H$3))</f>
        <v>0.10256410256410253</v>
      </c>
      <c r="F46">
        <f>COUNTIF(D$1:D45,"yes")/H$3</f>
        <v>1</v>
      </c>
      <c r="P46">
        <f>2*COUNTIF(D$1:D45,"yes")/(COUNTIF(D$1:D45,"yes")+H$3+(H$1-H$3-(COUNTIF(D47:D$441,"no")+H$1-H$2)))</f>
        <v>0.77922077922077926</v>
      </c>
      <c r="Q46">
        <v>250.2</v>
      </c>
    </row>
    <row r="47" spans="1:17" x14ac:dyDescent="0.2">
      <c r="A47">
        <v>448</v>
      </c>
      <c r="B47">
        <v>225.9</v>
      </c>
      <c r="C47" s="10">
        <v>1.8999999999999999E-66</v>
      </c>
      <c r="D47" t="s">
        <v>8</v>
      </c>
      <c r="E47">
        <f>1-((COUNTIF(D47:D$149,"no")+H$1-H$2)/(H$1-H$3))</f>
        <v>0.10897435897435892</v>
      </c>
      <c r="F47">
        <f>COUNTIF(D$1:D46,"yes")/H$3</f>
        <v>1</v>
      </c>
      <c r="P47">
        <f>2*COUNTIF(D$1:D46,"yes")/(COUNTIF(D$1:D46,"yes")+H$3+(H$1-H$3-(COUNTIF(D48:D$441,"no")+H$1-H$2)))</f>
        <v>0.76923076923076927</v>
      </c>
      <c r="Q47">
        <v>225.9</v>
      </c>
    </row>
    <row r="48" spans="1:17" x14ac:dyDescent="0.2">
      <c r="A48">
        <v>448</v>
      </c>
      <c r="B48">
        <v>181.2</v>
      </c>
      <c r="C48" s="10">
        <v>5.5000000000000002E-53</v>
      </c>
      <c r="D48" t="s">
        <v>8</v>
      </c>
      <c r="E48">
        <f>1-((COUNTIF(D48:D$149,"no")+H$1-H$2)/(H$1-H$3))</f>
        <v>0.11538461538461542</v>
      </c>
      <c r="F48">
        <f>COUNTIF(D$1:D47,"yes")/H$3</f>
        <v>1</v>
      </c>
      <c r="P48">
        <f>2*COUNTIF(D$1:D47,"yes")/(COUNTIF(D$1:D47,"yes")+H$3+(H$1-H$3-(COUNTIF(D49:D$441,"no")+H$1-H$2)))</f>
        <v>0.759493670886076</v>
      </c>
      <c r="Q48">
        <v>181.2</v>
      </c>
    </row>
    <row r="49" spans="1:17" x14ac:dyDescent="0.2">
      <c r="A49">
        <v>448</v>
      </c>
      <c r="B49">
        <v>181.2</v>
      </c>
      <c r="C49" s="10">
        <v>5.5000000000000002E-53</v>
      </c>
      <c r="D49" t="s">
        <v>8</v>
      </c>
      <c r="E49">
        <f>1-((COUNTIF(D49:D$149,"no")+H$1-H$2)/(H$1-H$3))</f>
        <v>0.12179487179487181</v>
      </c>
      <c r="F49">
        <f>COUNTIF(D$1:D48,"yes")/H$3</f>
        <v>1</v>
      </c>
      <c r="P49">
        <f>2*COUNTIF(D$1:D48,"yes")/(COUNTIF(D$1:D48,"yes")+H$3+(H$1-H$3-(COUNTIF(D50:D$441,"no")+H$1-H$2)))</f>
        <v>0.75</v>
      </c>
      <c r="Q49">
        <v>181.2</v>
      </c>
    </row>
    <row r="50" spans="1:17" x14ac:dyDescent="0.2">
      <c r="A50">
        <v>448</v>
      </c>
      <c r="B50" s="4">
        <v>172</v>
      </c>
      <c r="C50" s="10">
        <v>3.2E-50</v>
      </c>
      <c r="D50" t="s">
        <v>8</v>
      </c>
      <c r="E50">
        <f>1-((COUNTIF(D50:D$149,"no")+H$1-H$2)/(H$1-H$3))</f>
        <v>0.12820512820512819</v>
      </c>
      <c r="F50">
        <f>COUNTIF(D$1:D49,"yes")/H$3</f>
        <v>1</v>
      </c>
      <c r="P50">
        <f>2*COUNTIF(D$1:D49,"yes")/(COUNTIF(D$1:D49,"yes")+H$3+(H$1-H$3-(COUNTIF(D51:D$441,"no")+H$1-H$2)))</f>
        <v>0.7407407407407407</v>
      </c>
      <c r="Q50" s="4">
        <v>172</v>
      </c>
    </row>
    <row r="51" spans="1:17" x14ac:dyDescent="0.2">
      <c r="A51">
        <v>448</v>
      </c>
      <c r="B51">
        <v>121.7</v>
      </c>
      <c r="C51" s="10">
        <v>4.3000000000000002E-35</v>
      </c>
      <c r="D51" t="s">
        <v>8</v>
      </c>
      <c r="E51">
        <f>1-((COUNTIF(D51:D$149,"no")+H$1-H$2)/(H$1-H$3))</f>
        <v>0.13461538461538458</v>
      </c>
      <c r="F51">
        <f>COUNTIF(D$1:D50,"yes")/H$3</f>
        <v>1</v>
      </c>
      <c r="P51">
        <f>2*COUNTIF(D$1:D50,"yes")/(COUNTIF(D$1:D50,"yes")+H$3+(H$1-H$3-(COUNTIF(D52:D$441,"no")+H$1-H$2)))</f>
        <v>0.73170731707317072</v>
      </c>
      <c r="Q51">
        <v>121.7</v>
      </c>
    </row>
    <row r="52" spans="1:17" x14ac:dyDescent="0.2">
      <c r="A52">
        <v>448</v>
      </c>
      <c r="B52">
        <v>102.9</v>
      </c>
      <c r="C52" s="10">
        <v>1.9999999999999999E-29</v>
      </c>
      <c r="D52" t="s">
        <v>8</v>
      </c>
      <c r="E52">
        <f>1-((COUNTIF(D52:D$149,"no")+H$1-H$2)/(H$1-H$3))</f>
        <v>0.14102564102564108</v>
      </c>
      <c r="F52">
        <f>COUNTIF(D$1:D51,"yes")/H$3</f>
        <v>1</v>
      </c>
      <c r="P52">
        <f>2*COUNTIF(D$1:D51,"yes")/(COUNTIF(D$1:D51,"yes")+H$3+(H$1-H$3-(COUNTIF(D53:D$441,"no")+H$1-H$2)))</f>
        <v>0.72289156626506024</v>
      </c>
      <c r="Q52">
        <v>102.9</v>
      </c>
    </row>
    <row r="53" spans="1:17" x14ac:dyDescent="0.2">
      <c r="A53">
        <v>448</v>
      </c>
      <c r="B53">
        <v>95.9</v>
      </c>
      <c r="C53" s="10">
        <v>2.5000000000000001E-27</v>
      </c>
      <c r="D53" t="s">
        <v>8</v>
      </c>
      <c r="E53">
        <f>1-((COUNTIF(D53:D$149,"no")+H$1-H$2)/(H$1-H$3))</f>
        <v>0.14743589743589747</v>
      </c>
      <c r="F53">
        <f>COUNTIF(D$1:D52,"yes")/H$3</f>
        <v>1</v>
      </c>
      <c r="P53">
        <f>2*COUNTIF(D$1:D52,"yes")/(COUNTIF(D$1:D52,"yes")+H$3+(H$1-H$3-(COUNTIF(D54:D$441,"no")+H$1-H$2)))</f>
        <v>0.7142857142857143</v>
      </c>
      <c r="Q53">
        <v>95.9</v>
      </c>
    </row>
    <row r="54" spans="1:17" x14ac:dyDescent="0.2">
      <c r="A54">
        <v>448</v>
      </c>
      <c r="B54" s="4">
        <v>95</v>
      </c>
      <c r="C54" s="10">
        <v>4.7000000000000003E-27</v>
      </c>
      <c r="D54" t="s">
        <v>8</v>
      </c>
      <c r="E54">
        <f>1-((COUNTIF(D54:D$149,"no")+H$1-H$2)/(H$1-H$3))</f>
        <v>0.15384615384615385</v>
      </c>
      <c r="F54">
        <f>COUNTIF(D$1:D53,"yes")/H$3</f>
        <v>1</v>
      </c>
      <c r="P54">
        <f>2*COUNTIF(D$1:D53,"yes")/(COUNTIF(D$1:D53,"yes")+H$3+(H$1-H$3-(COUNTIF(D55:D$441,"no")+H$1-H$2)))</f>
        <v>0.70588235294117652</v>
      </c>
      <c r="Q54" s="4">
        <v>95</v>
      </c>
    </row>
    <row r="55" spans="1:17" x14ac:dyDescent="0.2">
      <c r="A55">
        <v>448</v>
      </c>
      <c r="B55">
        <v>91.8</v>
      </c>
      <c r="C55" s="10">
        <v>4.2000000000000002E-26</v>
      </c>
      <c r="D55" t="s">
        <v>8</v>
      </c>
      <c r="E55">
        <f>1-((COUNTIF(D55:D$149,"no")+H$1-H$2)/(H$1-H$3))</f>
        <v>0.16025641025641024</v>
      </c>
      <c r="F55">
        <f>COUNTIF(D$1:D54,"yes")/H$3</f>
        <v>1</v>
      </c>
      <c r="P55">
        <f>2*COUNTIF(D$1:D54,"yes")/(COUNTIF(D$1:D54,"yes")+H$3+(H$1-H$3-(COUNTIF(D56:D$441,"no")+H$1-H$2)))</f>
        <v>0.69767441860465118</v>
      </c>
      <c r="Q55">
        <v>91.8</v>
      </c>
    </row>
    <row r="56" spans="1:17" x14ac:dyDescent="0.2">
      <c r="A56">
        <v>448</v>
      </c>
      <c r="B56">
        <v>91.8</v>
      </c>
      <c r="C56" s="10">
        <v>4.2000000000000002E-26</v>
      </c>
      <c r="D56" t="s">
        <v>8</v>
      </c>
      <c r="E56">
        <f>1-((COUNTIF(D56:D$149,"no")+H$1-H$2)/(H$1-H$3))</f>
        <v>0.16666666666666663</v>
      </c>
      <c r="F56">
        <f>COUNTIF(D$1:D55,"yes")/H$3</f>
        <v>1</v>
      </c>
      <c r="P56">
        <f>2*COUNTIF(D$1:D55,"yes")/(COUNTIF(D$1:D55,"yes")+H$3+(H$1-H$3-(COUNTIF(D57:D$441,"no")+H$1-H$2)))</f>
        <v>0.68965517241379315</v>
      </c>
      <c r="Q56">
        <v>91.8</v>
      </c>
    </row>
    <row r="57" spans="1:17" x14ac:dyDescent="0.2">
      <c r="A57">
        <v>448</v>
      </c>
      <c r="B57">
        <v>91.4</v>
      </c>
      <c r="C57" s="10">
        <v>5.9000000000000005E-26</v>
      </c>
      <c r="D57" t="s">
        <v>8</v>
      </c>
      <c r="E57">
        <f>1-((COUNTIF(D57:D$149,"no")+H$1-H$2)/(H$1-H$3))</f>
        <v>0.17307692307692313</v>
      </c>
      <c r="F57">
        <f>COUNTIF(D$1:D56,"yes")/H$3</f>
        <v>1</v>
      </c>
      <c r="P57">
        <f>2*COUNTIF(D$1:D56,"yes")/(COUNTIF(D$1:D56,"yes")+H$3+(H$1-H$3-(COUNTIF(D58:D$441,"no")+H$1-H$2)))</f>
        <v>0.68181818181818177</v>
      </c>
      <c r="Q57">
        <v>91.4</v>
      </c>
    </row>
    <row r="58" spans="1:17" x14ac:dyDescent="0.2">
      <c r="A58">
        <v>448</v>
      </c>
      <c r="B58">
        <v>76.900000000000006</v>
      </c>
      <c r="C58" s="10">
        <v>1.3000000000000001E-21</v>
      </c>
      <c r="D58" t="s">
        <v>8</v>
      </c>
      <c r="E58">
        <f>1-((COUNTIF(D58:D$149,"no")+H$1-H$2)/(H$1-H$3))</f>
        <v>0.17948717948717952</v>
      </c>
      <c r="F58">
        <f>COUNTIF(D$1:D57,"yes")/H$3</f>
        <v>1</v>
      </c>
      <c r="P58">
        <f>2*COUNTIF(D$1:D57,"yes")/(COUNTIF(D$1:D57,"yes")+H$3+(H$1-H$3-(COUNTIF(D59:D$441,"no")+H$1-H$2)))</f>
        <v>0.6741573033707865</v>
      </c>
      <c r="Q58">
        <v>76.900000000000006</v>
      </c>
    </row>
    <row r="59" spans="1:17" x14ac:dyDescent="0.2">
      <c r="A59">
        <v>448</v>
      </c>
      <c r="B59">
        <v>76.900000000000006</v>
      </c>
      <c r="C59" s="10">
        <v>1.3000000000000001E-21</v>
      </c>
      <c r="D59" t="s">
        <v>8</v>
      </c>
      <c r="E59">
        <f>1-((COUNTIF(D59:D$149,"no")+H$1-H$2)/(H$1-H$3))</f>
        <v>0.1858974358974359</v>
      </c>
      <c r="F59">
        <f>COUNTIF(D$1:D58,"yes")/H$3</f>
        <v>1</v>
      </c>
      <c r="P59">
        <f>2*COUNTIF(D$1:D58,"yes")/(COUNTIF(D$1:D58,"yes")+H$3+(H$1-H$3-(COUNTIF(D60:D$441,"no")+H$1-H$2)))</f>
        <v>0.66666666666666663</v>
      </c>
      <c r="Q59">
        <v>76.900000000000006</v>
      </c>
    </row>
    <row r="60" spans="1:17" x14ac:dyDescent="0.2">
      <c r="A60">
        <v>448</v>
      </c>
      <c r="B60">
        <v>76.900000000000006</v>
      </c>
      <c r="C60" s="10">
        <v>1.3000000000000001E-21</v>
      </c>
      <c r="D60" t="s">
        <v>8</v>
      </c>
      <c r="E60">
        <f>1-((COUNTIF(D60:D$149,"no")+H$1-H$2)/(H$1-H$3))</f>
        <v>0.19230769230769229</v>
      </c>
      <c r="F60">
        <f>COUNTIF(D$1:D59,"yes")/H$3</f>
        <v>1</v>
      </c>
      <c r="P60">
        <f>2*COUNTIF(D$1:D59,"yes")/(COUNTIF(D$1:D59,"yes")+H$3+(H$1-H$3-(COUNTIF(D61:D$441,"no")+H$1-H$2)))</f>
        <v>0.65934065934065933</v>
      </c>
      <c r="Q60">
        <v>76.900000000000006</v>
      </c>
    </row>
    <row r="61" spans="1:17" x14ac:dyDescent="0.2">
      <c r="A61">
        <v>448</v>
      </c>
      <c r="B61">
        <v>76.900000000000006</v>
      </c>
      <c r="C61" s="10">
        <v>1.3000000000000001E-21</v>
      </c>
      <c r="D61" t="s">
        <v>8</v>
      </c>
      <c r="E61">
        <f>1-((COUNTIF(D61:D$149,"no")+H$1-H$2)/(H$1-H$3))</f>
        <v>0.19871794871794868</v>
      </c>
      <c r="F61">
        <f>COUNTIF(D$1:D60,"yes")/H$3</f>
        <v>1</v>
      </c>
      <c r="P61">
        <f>2*COUNTIF(D$1:D60,"yes")/(COUNTIF(D$1:D60,"yes")+H$3+(H$1-H$3-(COUNTIF(D62:D$441,"no")+H$1-H$2)))</f>
        <v>0.65217391304347827</v>
      </c>
      <c r="Q61">
        <v>76.900000000000006</v>
      </c>
    </row>
    <row r="62" spans="1:17" x14ac:dyDescent="0.2">
      <c r="A62">
        <v>448</v>
      </c>
      <c r="B62">
        <v>76.900000000000006</v>
      </c>
      <c r="C62" s="10">
        <v>1.3000000000000001E-21</v>
      </c>
      <c r="D62" t="s">
        <v>8</v>
      </c>
      <c r="E62">
        <f>1-((COUNTIF(D62:D$149,"no")+H$1-H$2)/(H$1-H$3))</f>
        <v>0.20512820512820518</v>
      </c>
      <c r="F62">
        <f>COUNTIF(D$1:D61,"yes")/H$3</f>
        <v>1</v>
      </c>
      <c r="P62">
        <f>2*COUNTIF(D$1:D61,"yes")/(COUNTIF(D$1:D61,"yes")+H$3+(H$1-H$3-(COUNTIF(D63:D$441,"no")+H$1-H$2)))</f>
        <v>0.64516129032258063</v>
      </c>
      <c r="Q62">
        <v>76.900000000000006</v>
      </c>
    </row>
    <row r="63" spans="1:17" x14ac:dyDescent="0.2">
      <c r="A63">
        <v>448</v>
      </c>
      <c r="B63">
        <v>76.400000000000006</v>
      </c>
      <c r="C63" s="10">
        <v>1.8999999999999999E-21</v>
      </c>
      <c r="D63" t="s">
        <v>8</v>
      </c>
      <c r="E63">
        <f>1-((COUNTIF(D63:D$149,"no")+H$1-H$2)/(H$1-H$3))</f>
        <v>0.21153846153846156</v>
      </c>
      <c r="F63">
        <f>COUNTIF(D$1:D62,"yes")/H$3</f>
        <v>1</v>
      </c>
      <c r="P63">
        <f>2*COUNTIF(D$1:D62,"yes")/(COUNTIF(D$1:D62,"yes")+H$3+(H$1-H$3-(COUNTIF(D64:D$441,"no")+H$1-H$2)))</f>
        <v>0.63829787234042556</v>
      </c>
      <c r="Q63">
        <v>76.400000000000006</v>
      </c>
    </row>
    <row r="64" spans="1:17" x14ac:dyDescent="0.2">
      <c r="A64">
        <v>448</v>
      </c>
      <c r="B64">
        <v>76.400000000000006</v>
      </c>
      <c r="C64" s="10">
        <v>1.8999999999999999E-21</v>
      </c>
      <c r="D64" t="s">
        <v>8</v>
      </c>
      <c r="E64">
        <f>1-((COUNTIF(D64:D$149,"no")+H$1-H$2)/(H$1-H$3))</f>
        <v>0.21794871794871795</v>
      </c>
      <c r="F64">
        <f>COUNTIF(D$1:D63,"yes")/H$3</f>
        <v>1</v>
      </c>
      <c r="P64">
        <f>2*COUNTIF(D$1:D63,"yes")/(COUNTIF(D$1:D63,"yes")+H$3+(H$1-H$3-(COUNTIF(D65:D$441,"no")+H$1-H$2)))</f>
        <v>0.63157894736842102</v>
      </c>
      <c r="Q64">
        <v>76.400000000000006</v>
      </c>
    </row>
    <row r="65" spans="1:17" x14ac:dyDescent="0.2">
      <c r="A65">
        <v>448</v>
      </c>
      <c r="B65">
        <v>76.400000000000006</v>
      </c>
      <c r="C65" s="10">
        <v>1.8999999999999999E-21</v>
      </c>
      <c r="D65" t="s">
        <v>8</v>
      </c>
      <c r="E65">
        <f>1-((COUNTIF(D65:D$149,"no")+H$1-H$2)/(H$1-H$3))</f>
        <v>0.22435897435897434</v>
      </c>
      <c r="F65">
        <f>COUNTIF(D$1:D64,"yes")/H$3</f>
        <v>1</v>
      </c>
      <c r="P65">
        <f>2*COUNTIF(D$1:D64,"yes")/(COUNTIF(D$1:D64,"yes")+H$3+(H$1-H$3-(COUNTIF(D66:D$441,"no")+H$1-H$2)))</f>
        <v>0.625</v>
      </c>
      <c r="Q65">
        <v>76.400000000000006</v>
      </c>
    </row>
    <row r="66" spans="1:17" x14ac:dyDescent="0.2">
      <c r="A66">
        <v>448</v>
      </c>
      <c r="B66">
        <v>75.7</v>
      </c>
      <c r="C66" s="10">
        <v>3.0999999999999998E-21</v>
      </c>
      <c r="D66" t="s">
        <v>8</v>
      </c>
      <c r="E66">
        <f>1-((COUNTIF(D66:D$149,"no")+H$1-H$2)/(H$1-H$3))</f>
        <v>0.23076923076923073</v>
      </c>
      <c r="F66">
        <f>COUNTIF(D$1:D65,"yes")/H$3</f>
        <v>1</v>
      </c>
      <c r="P66">
        <f>2*COUNTIF(D$1:D65,"yes")/(COUNTIF(D$1:D65,"yes")+H$3+(H$1-H$3-(COUNTIF(D67:D$441,"no")+H$1-H$2)))</f>
        <v>0.61855670103092786</v>
      </c>
      <c r="Q66">
        <v>75.7</v>
      </c>
    </row>
    <row r="67" spans="1:17" x14ac:dyDescent="0.2">
      <c r="A67">
        <v>448</v>
      </c>
      <c r="B67">
        <v>75.7</v>
      </c>
      <c r="C67" s="10">
        <v>3.0999999999999998E-21</v>
      </c>
      <c r="D67" t="s">
        <v>8</v>
      </c>
      <c r="E67">
        <f>1-((COUNTIF(D67:D$149,"no")+H$1-H$2)/(H$1-H$3))</f>
        <v>0.23717948717948723</v>
      </c>
      <c r="F67">
        <f>COUNTIF(D$1:D66,"yes")/H$3</f>
        <v>1</v>
      </c>
      <c r="P67">
        <f>2*COUNTIF(D$1:D66,"yes")/(COUNTIF(D$1:D66,"yes")+H$3+(H$1-H$3-(COUNTIF(D68:D$441,"no")+H$1-H$2)))</f>
        <v>0.61224489795918369</v>
      </c>
      <c r="Q67">
        <v>75.7</v>
      </c>
    </row>
    <row r="68" spans="1:17" x14ac:dyDescent="0.2">
      <c r="A68">
        <v>448</v>
      </c>
      <c r="B68" s="4">
        <v>74</v>
      </c>
      <c r="C68" s="10">
        <v>9.5999999999999997E-21</v>
      </c>
      <c r="D68" t="s">
        <v>8</v>
      </c>
      <c r="E68">
        <f>1-((COUNTIF(D68:D$149,"no")+H$1-H$2)/(H$1-H$3))</f>
        <v>0.24358974358974361</v>
      </c>
      <c r="F68">
        <f>COUNTIF(D$1:D67,"yes")/H$3</f>
        <v>1</v>
      </c>
      <c r="P68">
        <f>2*COUNTIF(D$1:D67,"yes")/(COUNTIF(D$1:D67,"yes")+H$3+(H$1-H$3-(COUNTIF(D69:D$441,"no")+H$1-H$2)))</f>
        <v>0.60606060606060608</v>
      </c>
      <c r="Q68" s="4">
        <v>74</v>
      </c>
    </row>
    <row r="69" spans="1:17" x14ac:dyDescent="0.2">
      <c r="A69">
        <v>448</v>
      </c>
      <c r="B69">
        <v>73.099999999999994</v>
      </c>
      <c r="C69" s="10">
        <v>1.7999999999999999E-20</v>
      </c>
      <c r="D69" t="s">
        <v>8</v>
      </c>
      <c r="E69">
        <f>1-((COUNTIF(D69:D$149,"no")+H$1-H$2)/(H$1-H$3))</f>
        <v>0.25</v>
      </c>
      <c r="F69">
        <f>COUNTIF(D$1:D68,"yes")/H$3</f>
        <v>1</v>
      </c>
      <c r="P69">
        <f>2*COUNTIF(D$1:D68,"yes")/(COUNTIF(D$1:D68,"yes")+H$3+(H$1-H$3-(COUNTIF(D70:D$441,"no")+H$1-H$2)))</f>
        <v>0.6</v>
      </c>
      <c r="Q69">
        <v>73.099999999999994</v>
      </c>
    </row>
    <row r="70" spans="1:17" x14ac:dyDescent="0.2">
      <c r="A70">
        <v>448</v>
      </c>
      <c r="B70">
        <v>73.099999999999994</v>
      </c>
      <c r="C70" s="10">
        <v>1.7999999999999999E-20</v>
      </c>
      <c r="D70" t="s">
        <v>8</v>
      </c>
      <c r="E70">
        <f>1-((COUNTIF(D70:D$149,"no")+H$1-H$2)/(H$1-H$3))</f>
        <v>0.25641025641025639</v>
      </c>
      <c r="F70">
        <f>COUNTIF(D$1:D69,"yes")/H$3</f>
        <v>1</v>
      </c>
      <c r="P70">
        <f>2*COUNTIF(D$1:D69,"yes")/(COUNTIF(D$1:D69,"yes")+H$3+(H$1-H$3-(COUNTIF(D71:D$441,"no")+H$1-H$2)))</f>
        <v>0.59405940594059403</v>
      </c>
      <c r="Q70">
        <v>73.099999999999994</v>
      </c>
    </row>
    <row r="71" spans="1:17" x14ac:dyDescent="0.2">
      <c r="A71">
        <v>448</v>
      </c>
      <c r="B71">
        <v>73.099999999999994</v>
      </c>
      <c r="C71" s="10">
        <v>1.7999999999999999E-20</v>
      </c>
      <c r="D71" t="s">
        <v>8</v>
      </c>
      <c r="E71">
        <f>1-((COUNTIF(D71:D$149,"no")+H$1-H$2)/(H$1-H$3))</f>
        <v>0.26282051282051277</v>
      </c>
      <c r="F71">
        <f>COUNTIF(D$1:D70,"yes")/H$3</f>
        <v>1</v>
      </c>
      <c r="P71">
        <f>2*COUNTIF(D$1:D70,"yes")/(COUNTIF(D$1:D70,"yes")+H$3+(H$1-H$3-(COUNTIF(D72:D$441,"no")+H$1-H$2)))</f>
        <v>0.58823529411764708</v>
      </c>
      <c r="Q71">
        <v>73.099999999999994</v>
      </c>
    </row>
    <row r="72" spans="1:17" x14ac:dyDescent="0.2">
      <c r="A72">
        <v>448</v>
      </c>
      <c r="B72">
        <v>73.099999999999994</v>
      </c>
      <c r="C72" s="10">
        <v>1.7999999999999999E-20</v>
      </c>
      <c r="D72" t="s">
        <v>8</v>
      </c>
      <c r="E72">
        <f>1-((COUNTIF(D72:D$149,"no")+H$1-H$2)/(H$1-H$3))</f>
        <v>0.26923076923076927</v>
      </c>
      <c r="F72">
        <f>COUNTIF(D$1:D71,"yes")/H$3</f>
        <v>1</v>
      </c>
      <c r="P72">
        <f>2*COUNTIF(D$1:D71,"yes")/(COUNTIF(D$1:D71,"yes")+H$3+(H$1-H$3-(COUNTIF(D73:D$441,"no")+H$1-H$2)))</f>
        <v>0.58252427184466016</v>
      </c>
      <c r="Q72">
        <v>73.099999999999994</v>
      </c>
    </row>
    <row r="73" spans="1:17" x14ac:dyDescent="0.2">
      <c r="A73">
        <v>448</v>
      </c>
      <c r="B73">
        <v>72.5</v>
      </c>
      <c r="C73" s="10">
        <v>2.8000000000000003E-20</v>
      </c>
      <c r="D73" t="s">
        <v>8</v>
      </c>
      <c r="E73">
        <f>1-((COUNTIF(D73:D$149,"no")+H$1-H$2)/(H$1-H$3))</f>
        <v>0.27564102564102566</v>
      </c>
      <c r="F73">
        <f>COUNTIF(D$1:D72,"yes")/H$3</f>
        <v>1</v>
      </c>
      <c r="P73">
        <f>2*COUNTIF(D$1:D72,"yes")/(COUNTIF(D$1:D72,"yes")+H$3+(H$1-H$3-(COUNTIF(D74:D$441,"no")+H$1-H$2)))</f>
        <v>0.57692307692307687</v>
      </c>
      <c r="Q73">
        <v>72.5</v>
      </c>
    </row>
    <row r="74" spans="1:17" x14ac:dyDescent="0.2">
      <c r="A74">
        <v>448</v>
      </c>
      <c r="B74">
        <v>72.5</v>
      </c>
      <c r="C74" s="10">
        <v>2.8000000000000003E-20</v>
      </c>
      <c r="D74" t="s">
        <v>8</v>
      </c>
      <c r="E74">
        <f>1-((COUNTIF(D74:D$149,"no")+H$1-H$2)/(H$1-H$3))</f>
        <v>0.28205128205128205</v>
      </c>
      <c r="F74">
        <f>COUNTIF(D$1:D73,"yes")/H$3</f>
        <v>1</v>
      </c>
      <c r="P74">
        <f>2*COUNTIF(D$1:D73,"yes")/(COUNTIF(D$1:D73,"yes")+H$3+(H$1-H$3-(COUNTIF(D75:D$441,"no")+H$1-H$2)))</f>
        <v>0.5714285714285714</v>
      </c>
      <c r="Q74">
        <v>72.5</v>
      </c>
    </row>
    <row r="75" spans="1:17" x14ac:dyDescent="0.2">
      <c r="A75">
        <v>448</v>
      </c>
      <c r="B75">
        <v>72.5</v>
      </c>
      <c r="C75" s="10">
        <v>2.8000000000000003E-20</v>
      </c>
      <c r="D75" t="s">
        <v>8</v>
      </c>
      <c r="E75">
        <f>1-((COUNTIF(D75:D$149,"no")+H$1-H$2)/(H$1-H$3))</f>
        <v>0.28846153846153844</v>
      </c>
      <c r="F75">
        <f>COUNTIF(D$1:D74,"yes")/H$3</f>
        <v>1</v>
      </c>
      <c r="P75">
        <f>2*COUNTIF(D$1:D74,"yes")/(COUNTIF(D$1:D74,"yes")+H$3+(H$1-H$3-(COUNTIF(D76:D$441,"no")+H$1-H$2)))</f>
        <v>0.56603773584905659</v>
      </c>
      <c r="Q75">
        <v>72.5</v>
      </c>
    </row>
    <row r="76" spans="1:17" x14ac:dyDescent="0.2">
      <c r="A76">
        <v>448</v>
      </c>
      <c r="B76">
        <v>72.5</v>
      </c>
      <c r="C76" s="10">
        <v>2.8000000000000003E-20</v>
      </c>
      <c r="D76" t="s">
        <v>8</v>
      </c>
      <c r="E76">
        <f>1-((COUNTIF(D76:D$149,"no")+H$1-H$2)/(H$1-H$3))</f>
        <v>0.29487179487179482</v>
      </c>
      <c r="F76">
        <f>COUNTIF(D$1:D75,"yes")/H$3</f>
        <v>1</v>
      </c>
      <c r="P76">
        <f>2*COUNTIF(D$1:D75,"yes")/(COUNTIF(D$1:D75,"yes")+H$3+(H$1-H$3-(COUNTIF(D77:D$441,"no")+H$1-H$2)))</f>
        <v>0.56074766355140182</v>
      </c>
      <c r="Q76">
        <v>72.5</v>
      </c>
    </row>
    <row r="77" spans="1:17" x14ac:dyDescent="0.2">
      <c r="A77">
        <v>448</v>
      </c>
      <c r="B77">
        <v>71.3</v>
      </c>
      <c r="C77" s="10">
        <v>6.2999999999999997E-20</v>
      </c>
      <c r="D77" t="s">
        <v>8</v>
      </c>
      <c r="E77">
        <f>1-((COUNTIF(D77:D$149,"no")+H$1-H$2)/(H$1-H$3))</f>
        <v>0.30128205128205132</v>
      </c>
      <c r="F77">
        <f>COUNTIF(D$1:D76,"yes")/H$3</f>
        <v>1</v>
      </c>
      <c r="P77">
        <f>2*COUNTIF(D$1:D76,"yes")/(COUNTIF(D$1:D76,"yes")+H$3+(H$1-H$3-(COUNTIF(D78:D$441,"no")+H$1-H$2)))</f>
        <v>0.55555555555555558</v>
      </c>
      <c r="Q77">
        <v>71.3</v>
      </c>
    </row>
    <row r="78" spans="1:17" x14ac:dyDescent="0.2">
      <c r="A78">
        <v>448</v>
      </c>
      <c r="B78">
        <v>70.400000000000006</v>
      </c>
      <c r="C78" s="10">
        <v>1.2000000000000001E-19</v>
      </c>
      <c r="D78" t="s">
        <v>8</v>
      </c>
      <c r="E78">
        <f>1-((COUNTIF(D78:D$149,"no")+H$1-H$2)/(H$1-H$3))</f>
        <v>0.30769230769230771</v>
      </c>
      <c r="F78">
        <f>COUNTIF(D$1:D77,"yes")/H$3</f>
        <v>1</v>
      </c>
      <c r="P78">
        <f>2*COUNTIF(D$1:D77,"yes")/(COUNTIF(D$1:D77,"yes")+H$3+(H$1-H$3-(COUNTIF(D79:D$441,"no")+H$1-H$2)))</f>
        <v>0.55045871559633031</v>
      </c>
      <c r="Q78">
        <v>70.400000000000006</v>
      </c>
    </row>
    <row r="79" spans="1:17" x14ac:dyDescent="0.2">
      <c r="A79">
        <v>448</v>
      </c>
      <c r="B79">
        <v>70.400000000000006</v>
      </c>
      <c r="C79" s="10">
        <v>1.2000000000000001E-19</v>
      </c>
      <c r="D79" t="s">
        <v>8</v>
      </c>
      <c r="E79">
        <f>1-((COUNTIF(D79:D$149,"no")+H$1-H$2)/(H$1-H$3))</f>
        <v>0.3141025641025641</v>
      </c>
      <c r="F79">
        <f>COUNTIF(D$1:D78,"yes")/H$3</f>
        <v>1</v>
      </c>
      <c r="P79">
        <f>2*COUNTIF(D$1:D78,"yes")/(COUNTIF(D$1:D78,"yes")+H$3+(H$1-H$3-(COUNTIF(D80:D$441,"no")+H$1-H$2)))</f>
        <v>0.54545454545454541</v>
      </c>
      <c r="Q79">
        <v>70.400000000000006</v>
      </c>
    </row>
    <row r="80" spans="1:17" x14ac:dyDescent="0.2">
      <c r="A80">
        <v>448</v>
      </c>
      <c r="B80">
        <v>70.400000000000006</v>
      </c>
      <c r="C80" s="10">
        <v>1.2000000000000001E-19</v>
      </c>
      <c r="D80" t="s">
        <v>8</v>
      </c>
      <c r="E80">
        <f>1-((COUNTIF(D80:D$149,"no")+H$1-H$2)/(H$1-H$3))</f>
        <v>0.32051282051282048</v>
      </c>
      <c r="F80">
        <f>COUNTIF(D$1:D79,"yes")/H$3</f>
        <v>1</v>
      </c>
      <c r="P80">
        <f>2*COUNTIF(D$1:D79,"yes")/(COUNTIF(D$1:D79,"yes")+H$3+(H$1-H$3-(COUNTIF(D81:D$441,"no")+H$1-H$2)))</f>
        <v>0.54054054054054057</v>
      </c>
      <c r="Q80">
        <v>70.400000000000006</v>
      </c>
    </row>
    <row r="81" spans="1:17" x14ac:dyDescent="0.2">
      <c r="A81">
        <v>448</v>
      </c>
      <c r="B81">
        <v>70.400000000000006</v>
      </c>
      <c r="C81" s="10">
        <v>1.2000000000000001E-19</v>
      </c>
      <c r="D81" t="s">
        <v>8</v>
      </c>
      <c r="E81">
        <f>1-((COUNTIF(D81:D$149,"no")+H$1-H$2)/(H$1-H$3))</f>
        <v>0.32692307692307687</v>
      </c>
      <c r="F81">
        <f>COUNTIF(D$1:D80,"yes")/H$3</f>
        <v>1</v>
      </c>
      <c r="P81">
        <f>2*COUNTIF(D$1:D80,"yes")/(COUNTIF(D$1:D80,"yes")+H$3+(H$1-H$3-(COUNTIF(D82:D$441,"no")+H$1-H$2)))</f>
        <v>0.5357142857142857</v>
      </c>
      <c r="Q81">
        <v>70.400000000000006</v>
      </c>
    </row>
    <row r="82" spans="1:17" x14ac:dyDescent="0.2">
      <c r="A82">
        <v>448</v>
      </c>
      <c r="B82">
        <v>70.400000000000006</v>
      </c>
      <c r="C82" s="10">
        <v>1.2000000000000001E-19</v>
      </c>
      <c r="D82" t="s">
        <v>8</v>
      </c>
      <c r="E82">
        <f>1-((COUNTIF(D82:D$149,"no")+H$1-H$2)/(H$1-H$3))</f>
        <v>0.33333333333333337</v>
      </c>
      <c r="F82">
        <f>COUNTIF(D$1:D81,"yes")/H$3</f>
        <v>1</v>
      </c>
      <c r="P82">
        <f>2*COUNTIF(D$1:D81,"yes")/(COUNTIF(D$1:D81,"yes")+H$3+(H$1-H$3-(COUNTIF(D83:D$441,"no")+H$1-H$2)))</f>
        <v>0.53097345132743368</v>
      </c>
      <c r="Q82">
        <v>70.400000000000006</v>
      </c>
    </row>
    <row r="83" spans="1:17" x14ac:dyDescent="0.2">
      <c r="A83">
        <v>448</v>
      </c>
      <c r="B83">
        <v>70.400000000000006</v>
      </c>
      <c r="C83" s="10">
        <v>1.2000000000000001E-19</v>
      </c>
      <c r="D83" t="s">
        <v>8</v>
      </c>
      <c r="E83">
        <f>1-((COUNTIF(D83:D$149,"no")+H$1-H$2)/(H$1-H$3))</f>
        <v>0.33974358974358976</v>
      </c>
      <c r="F83">
        <f>COUNTIF(D$1:D82,"yes")/H$3</f>
        <v>1</v>
      </c>
      <c r="P83">
        <f>2*COUNTIF(D$1:D82,"yes")/(COUNTIF(D$1:D82,"yes")+H$3+(H$1-H$3-(COUNTIF(D84:D$441,"no")+H$1-H$2)))</f>
        <v>0.52631578947368418</v>
      </c>
      <c r="Q83">
        <v>70.400000000000006</v>
      </c>
    </row>
    <row r="84" spans="1:17" x14ac:dyDescent="0.2">
      <c r="A84">
        <v>448</v>
      </c>
      <c r="B84">
        <v>70.400000000000006</v>
      </c>
      <c r="C84" s="10">
        <v>1.2000000000000001E-19</v>
      </c>
      <c r="D84" t="s">
        <v>8</v>
      </c>
      <c r="E84">
        <f>1-((COUNTIF(D84:D$149,"no")+H$1-H$2)/(H$1-H$3))</f>
        <v>0.34615384615384615</v>
      </c>
      <c r="F84">
        <f>COUNTIF(D$1:D83,"yes")/H$3</f>
        <v>1</v>
      </c>
      <c r="P84">
        <f>2*COUNTIF(D$1:D83,"yes")/(COUNTIF(D$1:D83,"yes")+H$3+(H$1-H$3-(COUNTIF(D85:D$441,"no")+H$1-H$2)))</f>
        <v>0.52173913043478259</v>
      </c>
      <c r="Q84">
        <v>70.400000000000006</v>
      </c>
    </row>
    <row r="85" spans="1:17" x14ac:dyDescent="0.2">
      <c r="A85">
        <v>448</v>
      </c>
      <c r="B85">
        <v>70.400000000000006</v>
      </c>
      <c r="C85" s="10">
        <v>1.2000000000000001E-19</v>
      </c>
      <c r="D85" t="s">
        <v>8</v>
      </c>
      <c r="E85">
        <f>1-((COUNTIF(D85:D$149,"no")+H$1-H$2)/(H$1-H$3))</f>
        <v>0.35256410256410253</v>
      </c>
      <c r="F85">
        <f>COUNTIF(D$1:D84,"yes")/H$3</f>
        <v>1</v>
      </c>
      <c r="P85">
        <f>2*COUNTIF(D$1:D84,"yes")/(COUNTIF(D$1:D84,"yes")+H$3+(H$1-H$3-(COUNTIF(D86:D$441,"no")+H$1-H$2)))</f>
        <v>0.51724137931034486</v>
      </c>
      <c r="Q85">
        <v>70.400000000000006</v>
      </c>
    </row>
    <row r="86" spans="1:17" x14ac:dyDescent="0.2">
      <c r="A86">
        <v>448</v>
      </c>
      <c r="B86">
        <v>69.900000000000006</v>
      </c>
      <c r="C86" s="10">
        <v>1.7000000000000001E-19</v>
      </c>
      <c r="D86" t="s">
        <v>8</v>
      </c>
      <c r="E86">
        <f>1-((COUNTIF(D86:D$149,"no")+H$1-H$2)/(H$1-H$3))</f>
        <v>0.35897435897435892</v>
      </c>
      <c r="F86">
        <f>COUNTIF(D$1:D85,"yes")/H$3</f>
        <v>1</v>
      </c>
      <c r="P86">
        <f>2*COUNTIF(D$1:D85,"yes")/(COUNTIF(D$1:D85,"yes")+H$3+(H$1-H$3-(COUNTIF(D87:D$441,"no")+H$1-H$2)))</f>
        <v>0.51282051282051277</v>
      </c>
      <c r="Q86">
        <v>69.900000000000006</v>
      </c>
    </row>
    <row r="87" spans="1:17" x14ac:dyDescent="0.2">
      <c r="A87">
        <v>448</v>
      </c>
      <c r="B87">
        <v>66.8</v>
      </c>
      <c r="C87" s="10">
        <v>1.4000000000000001E-18</v>
      </c>
      <c r="D87" t="s">
        <v>8</v>
      </c>
      <c r="E87">
        <f>1-((COUNTIF(D87:D$149,"no")+H$1-H$2)/(H$1-H$3))</f>
        <v>0.36538461538461542</v>
      </c>
      <c r="F87">
        <f>COUNTIF(D$1:D86,"yes")/H$3</f>
        <v>1</v>
      </c>
      <c r="P87">
        <f>2*COUNTIF(D$1:D86,"yes")/(COUNTIF(D$1:D86,"yes")+H$3+(H$1-H$3-(COUNTIF(D88:D$441,"no")+H$1-H$2)))</f>
        <v>0.50847457627118642</v>
      </c>
      <c r="Q87">
        <v>66.8</v>
      </c>
    </row>
    <row r="88" spans="1:17" x14ac:dyDescent="0.2">
      <c r="A88">
        <v>448</v>
      </c>
      <c r="B88">
        <v>66.8</v>
      </c>
      <c r="C88" s="10">
        <v>1.4000000000000001E-18</v>
      </c>
      <c r="D88" t="s">
        <v>8</v>
      </c>
      <c r="E88">
        <f>1-((COUNTIF(D88:D$149,"no")+H$1-H$2)/(H$1-H$3))</f>
        <v>0.37179487179487181</v>
      </c>
      <c r="F88">
        <f>COUNTIF(D$1:D87,"yes")/H$3</f>
        <v>1</v>
      </c>
      <c r="P88">
        <f>2*COUNTIF(D$1:D87,"yes")/(COUNTIF(D$1:D87,"yes")+H$3+(H$1-H$3-(COUNTIF(D89:D$441,"no")+H$1-H$2)))</f>
        <v>0.50420168067226889</v>
      </c>
      <c r="Q88">
        <v>66.8</v>
      </c>
    </row>
    <row r="89" spans="1:17" x14ac:dyDescent="0.2">
      <c r="A89">
        <v>448</v>
      </c>
      <c r="B89">
        <v>66.8</v>
      </c>
      <c r="C89" s="10">
        <v>1.4000000000000001E-18</v>
      </c>
      <c r="D89" t="s">
        <v>8</v>
      </c>
      <c r="E89">
        <f>1-((COUNTIF(D89:D$149,"no")+H$1-H$2)/(H$1-H$3))</f>
        <v>0.37820512820512819</v>
      </c>
      <c r="F89">
        <f>COUNTIF(D$1:D88,"yes")/H$3</f>
        <v>1</v>
      </c>
      <c r="P89">
        <f>2*COUNTIF(D$1:D88,"yes")/(COUNTIF(D$1:D88,"yes")+H$3+(H$1-H$3-(COUNTIF(D90:D$441,"no")+H$1-H$2)))</f>
        <v>0.5</v>
      </c>
      <c r="Q89">
        <v>66.8</v>
      </c>
    </row>
    <row r="90" spans="1:17" x14ac:dyDescent="0.2">
      <c r="A90">
        <v>448</v>
      </c>
      <c r="B90">
        <v>66.8</v>
      </c>
      <c r="C90" s="10">
        <v>1.4000000000000001E-18</v>
      </c>
      <c r="D90" t="s">
        <v>8</v>
      </c>
      <c r="E90">
        <f>1-((COUNTIF(D90:D$149,"no")+H$1-H$2)/(H$1-H$3))</f>
        <v>0.38461538461538458</v>
      </c>
      <c r="F90">
        <f>COUNTIF(D$1:D89,"yes")/H$3</f>
        <v>1</v>
      </c>
      <c r="P90">
        <f>2*COUNTIF(D$1:D89,"yes")/(COUNTIF(D$1:D89,"yes")+H$3+(H$1-H$3-(COUNTIF(D91:D$441,"no")+H$1-H$2)))</f>
        <v>0.49586776859504134</v>
      </c>
      <c r="Q90">
        <v>66.8</v>
      </c>
    </row>
    <row r="91" spans="1:17" x14ac:dyDescent="0.2">
      <c r="A91">
        <v>448</v>
      </c>
      <c r="B91">
        <v>66.099999999999994</v>
      </c>
      <c r="C91" s="10">
        <v>2.3999999999999999E-18</v>
      </c>
      <c r="D91" t="s">
        <v>8</v>
      </c>
      <c r="E91">
        <f>1-((COUNTIF(D91:D$149,"no")+H$1-H$2)/(H$1-H$3))</f>
        <v>0.39102564102564108</v>
      </c>
      <c r="F91">
        <f>COUNTIF(D$1:D90,"yes")/H$3</f>
        <v>1</v>
      </c>
      <c r="P91">
        <f>2*COUNTIF(D$1:D90,"yes")/(COUNTIF(D$1:D90,"yes")+H$3+(H$1-H$3-(COUNTIF(D92:D$441,"no")+H$1-H$2)))</f>
        <v>0.49180327868852458</v>
      </c>
      <c r="Q91">
        <v>66.099999999999994</v>
      </c>
    </row>
    <row r="92" spans="1:17" x14ac:dyDescent="0.2">
      <c r="A92">
        <v>448</v>
      </c>
      <c r="B92">
        <v>64.099999999999994</v>
      </c>
      <c r="C92" s="10">
        <v>9.0999999999999993E-18</v>
      </c>
      <c r="D92" t="s">
        <v>8</v>
      </c>
      <c r="E92">
        <f>1-((COUNTIF(D92:D$149,"no")+H$1-H$2)/(H$1-H$3))</f>
        <v>0.39743589743589747</v>
      </c>
      <c r="F92">
        <f>COUNTIF(D$1:D91,"yes")/H$3</f>
        <v>1</v>
      </c>
      <c r="P92">
        <f>2*COUNTIF(D$1:D91,"yes")/(COUNTIF(D$1:D91,"yes")+H$3+(H$1-H$3-(COUNTIF(D93:D$441,"no")+H$1-H$2)))</f>
        <v>0.48780487804878048</v>
      </c>
      <c r="Q92">
        <v>64.099999999999994</v>
      </c>
    </row>
    <row r="93" spans="1:17" x14ac:dyDescent="0.2">
      <c r="A93">
        <v>448</v>
      </c>
      <c r="B93">
        <v>64.099999999999994</v>
      </c>
      <c r="C93" s="10">
        <v>9.0999999999999993E-18</v>
      </c>
      <c r="D93" t="s">
        <v>8</v>
      </c>
      <c r="E93">
        <f>1-((COUNTIF(D93:D$149,"no")+H$1-H$2)/(H$1-H$3))</f>
        <v>0.40384615384615385</v>
      </c>
      <c r="F93">
        <f>COUNTIF(D$1:D92,"yes")/H$3</f>
        <v>1</v>
      </c>
      <c r="P93">
        <f>2*COUNTIF(D$1:D92,"yes")/(COUNTIF(D$1:D92,"yes")+H$3+(H$1-H$3-(COUNTIF(D94:D$441,"no")+H$1-H$2)))</f>
        <v>0.4838709677419355</v>
      </c>
      <c r="Q93">
        <v>64.099999999999994</v>
      </c>
    </row>
    <row r="94" spans="1:17" x14ac:dyDescent="0.2">
      <c r="A94">
        <v>448</v>
      </c>
      <c r="B94">
        <v>64.099999999999994</v>
      </c>
      <c r="C94" s="10">
        <v>9.0999999999999993E-18</v>
      </c>
      <c r="D94" t="s">
        <v>8</v>
      </c>
      <c r="E94">
        <f>1-((COUNTIF(D94:D$149,"no")+H$1-H$2)/(H$1-H$3))</f>
        <v>0.41025641025641024</v>
      </c>
      <c r="F94">
        <f>COUNTIF(D$1:D93,"yes")/H$3</f>
        <v>1</v>
      </c>
      <c r="P94">
        <f>2*COUNTIF(D$1:D93,"yes")/(COUNTIF(D$1:D93,"yes")+H$3+(H$1-H$3-(COUNTIF(D95:D$441,"no")+H$1-H$2)))</f>
        <v>0.48</v>
      </c>
      <c r="Q94">
        <v>64.099999999999994</v>
      </c>
    </row>
    <row r="95" spans="1:17" x14ac:dyDescent="0.2">
      <c r="A95">
        <v>448</v>
      </c>
      <c r="B95">
        <v>64.099999999999994</v>
      </c>
      <c r="C95" s="10">
        <v>9.0999999999999993E-18</v>
      </c>
      <c r="D95" t="s">
        <v>8</v>
      </c>
      <c r="E95">
        <f>1-((COUNTIF(D95:D$149,"no")+H$1-H$2)/(H$1-H$3))</f>
        <v>0.41666666666666663</v>
      </c>
      <c r="F95">
        <f>COUNTIF(D$1:D94,"yes")/H$3</f>
        <v>1</v>
      </c>
      <c r="P95">
        <f>2*COUNTIF(D$1:D94,"yes")/(COUNTIF(D$1:D94,"yes")+H$3+(H$1-H$3-(COUNTIF(D96:D$441,"no")+H$1-H$2)))</f>
        <v>0.47619047619047616</v>
      </c>
      <c r="Q95">
        <v>64.099999999999994</v>
      </c>
    </row>
    <row r="96" spans="1:17" x14ac:dyDescent="0.2">
      <c r="A96">
        <v>448</v>
      </c>
      <c r="B96">
        <v>63.5</v>
      </c>
      <c r="C96" s="10">
        <v>1.3999999999999999E-17</v>
      </c>
      <c r="D96" t="s">
        <v>8</v>
      </c>
      <c r="E96">
        <f>1-((COUNTIF(D96:D$149,"no")+H$1-H$2)/(H$1-H$3))</f>
        <v>0.42307692307692313</v>
      </c>
      <c r="F96">
        <f>COUNTIF(D$1:D95,"yes")/H$3</f>
        <v>1</v>
      </c>
      <c r="P96">
        <f>2*COUNTIF(D$1:D95,"yes")/(COUNTIF(D$1:D95,"yes")+H$3+(H$1-H$3-(COUNTIF(D97:D$441,"no")+H$1-H$2)))</f>
        <v>0.47244094488188976</v>
      </c>
      <c r="Q96">
        <v>63.5</v>
      </c>
    </row>
    <row r="97" spans="1:17" x14ac:dyDescent="0.2">
      <c r="A97">
        <v>448</v>
      </c>
      <c r="B97">
        <v>63.5</v>
      </c>
      <c r="C97" s="10">
        <v>1.3999999999999999E-17</v>
      </c>
      <c r="D97" t="s">
        <v>8</v>
      </c>
      <c r="E97">
        <f>1-((COUNTIF(D97:D$149,"no")+H$1-H$2)/(H$1-H$3))</f>
        <v>0.42948717948717952</v>
      </c>
      <c r="F97">
        <f>COUNTIF(D$1:D96,"yes")/H$3</f>
        <v>1</v>
      </c>
      <c r="P97">
        <f>2*COUNTIF(D$1:D96,"yes")/(COUNTIF(D$1:D96,"yes")+H$3+(H$1-H$3-(COUNTIF(D98:D$441,"no")+H$1-H$2)))</f>
        <v>0.46875</v>
      </c>
      <c r="Q97">
        <v>63.5</v>
      </c>
    </row>
    <row r="98" spans="1:17" x14ac:dyDescent="0.2">
      <c r="A98">
        <v>448</v>
      </c>
      <c r="B98">
        <v>63.5</v>
      </c>
      <c r="C98" s="10">
        <v>1.3999999999999999E-17</v>
      </c>
      <c r="D98" t="s">
        <v>8</v>
      </c>
      <c r="E98">
        <f>1-((COUNTIF(D98:D$149,"no")+H$1-H$2)/(H$1-H$3))</f>
        <v>0.4358974358974359</v>
      </c>
      <c r="F98">
        <f>COUNTIF(D$1:D97,"yes")/H$3</f>
        <v>1</v>
      </c>
      <c r="P98">
        <f>2*COUNTIF(D$1:D97,"yes")/(COUNTIF(D$1:D97,"yes")+H$3+(H$1-H$3-(COUNTIF(D99:D$441,"no")+H$1-H$2)))</f>
        <v>0.46511627906976744</v>
      </c>
      <c r="Q98">
        <v>63.5</v>
      </c>
    </row>
    <row r="99" spans="1:17" x14ac:dyDescent="0.2">
      <c r="A99">
        <v>448</v>
      </c>
      <c r="B99">
        <v>63.5</v>
      </c>
      <c r="C99" s="10">
        <v>1.3999999999999999E-17</v>
      </c>
      <c r="D99" t="s">
        <v>8</v>
      </c>
      <c r="E99">
        <f>1-((COUNTIF(D99:D$149,"no")+H$1-H$2)/(H$1-H$3))</f>
        <v>0.44230769230769229</v>
      </c>
      <c r="F99">
        <f>COUNTIF(D$1:D98,"yes")/H$3</f>
        <v>1</v>
      </c>
      <c r="P99">
        <f>2*COUNTIF(D$1:D98,"yes")/(COUNTIF(D$1:D98,"yes")+H$3+(H$1-H$3-(COUNTIF(D100:D$441,"no")+H$1-H$2)))</f>
        <v>0.46153846153846156</v>
      </c>
      <c r="Q99">
        <v>63.5</v>
      </c>
    </row>
    <row r="100" spans="1:17" x14ac:dyDescent="0.2">
      <c r="A100">
        <v>448</v>
      </c>
      <c r="B100">
        <v>55.4</v>
      </c>
      <c r="C100" s="10">
        <v>3.1000000000000001E-16</v>
      </c>
      <c r="D100" t="s">
        <v>8</v>
      </c>
      <c r="E100">
        <f>1-((COUNTIF(D100:D$149,"no")+H$1-H$2)/(H$1-H$3))</f>
        <v>0.44871794871794868</v>
      </c>
      <c r="F100">
        <f>COUNTIF(D$1:D99,"yes")/H$3</f>
        <v>1</v>
      </c>
      <c r="P100">
        <f>2*COUNTIF(D$1:D99,"yes")/(COUNTIF(D$1:D99,"yes")+H$3+(H$1-H$3-(COUNTIF(D101:D$441,"no")+H$1-H$2)))</f>
        <v>0.4580152671755725</v>
      </c>
      <c r="Q100">
        <v>55.4</v>
      </c>
    </row>
    <row r="101" spans="1:17" x14ac:dyDescent="0.2">
      <c r="A101">
        <v>448</v>
      </c>
      <c r="B101">
        <v>42.4</v>
      </c>
      <c r="C101" s="10">
        <v>1.0000000000000001E-15</v>
      </c>
      <c r="D101" t="s">
        <v>8</v>
      </c>
      <c r="E101">
        <f>1-((COUNTIF(D101:D$149,"no")+H$1-H$2)/(H$1-H$3))</f>
        <v>0.45512820512820518</v>
      </c>
      <c r="F101">
        <f>COUNTIF(D$1:D100,"yes")/H$3</f>
        <v>1</v>
      </c>
      <c r="P101">
        <f>2*COUNTIF(D$1:D100,"yes")/(COUNTIF(D$1:D100,"yes")+H$3+(H$1-H$3-(COUNTIF(D102:D$441,"no")+H$1-H$2)))</f>
        <v>0.45454545454545453</v>
      </c>
      <c r="Q101">
        <v>42.4</v>
      </c>
    </row>
    <row r="102" spans="1:17" x14ac:dyDescent="0.2">
      <c r="A102">
        <v>448</v>
      </c>
      <c r="B102">
        <v>38.299999999999997</v>
      </c>
      <c r="C102" s="10">
        <v>1.4999999999999999E-15</v>
      </c>
      <c r="D102" t="s">
        <v>8</v>
      </c>
      <c r="E102">
        <f>1-((COUNTIF(D102:D$149,"no")+H$1-H$2)/(H$1-H$3))</f>
        <v>0.46153846153846156</v>
      </c>
      <c r="F102">
        <f>COUNTIF(D$1:D101,"yes")/H$3</f>
        <v>1</v>
      </c>
      <c r="P102">
        <f>2*COUNTIF(D$1:D101,"yes")/(COUNTIF(D$1:D101,"yes")+H$3+(H$1-H$3-(COUNTIF(D103:D$441,"no")+H$1-H$2)))</f>
        <v>0.45112781954887216</v>
      </c>
      <c r="Q102">
        <v>38.299999999999997</v>
      </c>
    </row>
    <row r="103" spans="1:17" x14ac:dyDescent="0.2">
      <c r="A103">
        <v>448</v>
      </c>
      <c r="B103">
        <v>-14.5</v>
      </c>
      <c r="C103" s="10">
        <v>1.7999999999999999E-13</v>
      </c>
      <c r="D103" t="s">
        <v>8</v>
      </c>
      <c r="E103">
        <f>1-((COUNTIF(D103:D$149,"no")+H$1-H$2)/(H$1-H$3))</f>
        <v>0.46794871794871795</v>
      </c>
      <c r="F103">
        <f>COUNTIF(D$1:D102,"yes")/H$3</f>
        <v>1</v>
      </c>
      <c r="P103">
        <f>2*COUNTIF(D$1:D102,"yes")/(COUNTIF(D$1:D102,"yes")+H$3+(H$1-H$3-(COUNTIF(D104:D$441,"no")+H$1-H$2)))</f>
        <v>0.44776119402985076</v>
      </c>
      <c r="Q103">
        <v>-14.5</v>
      </c>
    </row>
    <row r="104" spans="1:17" x14ac:dyDescent="0.2">
      <c r="A104">
        <v>448</v>
      </c>
      <c r="B104">
        <v>-14.8</v>
      </c>
      <c r="C104" s="10">
        <v>1.9E-13</v>
      </c>
      <c r="D104" t="s">
        <v>8</v>
      </c>
      <c r="E104">
        <f>1-((COUNTIF(D104:D$149,"no")+H$1-H$2)/(H$1-H$3))</f>
        <v>0.47435897435897434</v>
      </c>
      <c r="F104">
        <f>COUNTIF(D$1:D103,"yes")/H$3</f>
        <v>1</v>
      </c>
      <c r="P104">
        <f>2*COUNTIF(D$1:D103,"yes")/(COUNTIF(D$1:D103,"yes")+H$3+(H$1-H$3-(COUNTIF(D105:D$441,"no")+H$1-H$2)))</f>
        <v>0.44444444444444442</v>
      </c>
      <c r="Q104">
        <v>-14.8</v>
      </c>
    </row>
    <row r="105" spans="1:17" x14ac:dyDescent="0.2">
      <c r="A105">
        <v>448</v>
      </c>
      <c r="B105">
        <v>-18.100000000000001</v>
      </c>
      <c r="C105" s="10">
        <v>2.4999999999999999E-13</v>
      </c>
      <c r="D105" t="s">
        <v>8</v>
      </c>
      <c r="E105">
        <f>1-((COUNTIF(D105:D$149,"no")+H$1-H$2)/(H$1-H$3))</f>
        <v>0.48076923076923073</v>
      </c>
      <c r="F105">
        <f>COUNTIF(D$1:D104,"yes")/H$3</f>
        <v>1</v>
      </c>
      <c r="P105">
        <f>2*COUNTIF(D$1:D104,"yes")/(COUNTIF(D$1:D104,"yes")+H$3+(H$1-H$3-(COUNTIF(D106:D$441,"no")+H$1-H$2)))</f>
        <v>0.44117647058823528</v>
      </c>
      <c r="Q105">
        <v>-18.100000000000001</v>
      </c>
    </row>
    <row r="106" spans="1:17" x14ac:dyDescent="0.2">
      <c r="A106">
        <v>448</v>
      </c>
      <c r="B106">
        <v>-102.2</v>
      </c>
      <c r="C106" s="10">
        <v>5.4999999999999996E-10</v>
      </c>
      <c r="D106" t="s">
        <v>8</v>
      </c>
      <c r="E106">
        <f>1-((COUNTIF(D106:D$149,"no")+H$1-H$2)/(H$1-H$3))</f>
        <v>0.48717948717948723</v>
      </c>
      <c r="F106">
        <f>COUNTIF(D$1:D105,"yes")/H$3</f>
        <v>1</v>
      </c>
      <c r="P106">
        <f>2*COUNTIF(D$1:D105,"yes")/(COUNTIF(D$1:D105,"yes")+H$3+(H$1-H$3-(COUNTIF(D107:D$441,"no")+H$1-H$2)))</f>
        <v>0.43795620437956206</v>
      </c>
      <c r="Q106">
        <v>-102.2</v>
      </c>
    </row>
    <row r="107" spans="1:17" x14ac:dyDescent="0.2">
      <c r="A107">
        <v>448</v>
      </c>
      <c r="B107">
        <v>-165.4</v>
      </c>
      <c r="C107" s="10">
        <v>1.8E-7</v>
      </c>
      <c r="D107" t="s">
        <v>8</v>
      </c>
      <c r="E107">
        <f>1-((COUNTIF(D107:D$149,"no")+H$1-H$2)/(H$1-H$3))</f>
        <v>0.49358974358974361</v>
      </c>
      <c r="F107">
        <f>COUNTIF(D$1:D106,"yes")/H$3</f>
        <v>1</v>
      </c>
      <c r="P107">
        <f>2*COUNTIF(D$1:D106,"yes")/(COUNTIF(D$1:D106,"yes")+H$3+(H$1-H$3-(COUNTIF(D108:D$441,"no")+H$1-H$2)))</f>
        <v>0.43478260869565216</v>
      </c>
      <c r="Q107">
        <v>-165.4</v>
      </c>
    </row>
    <row r="108" spans="1:17" x14ac:dyDescent="0.2">
      <c r="A108">
        <v>448</v>
      </c>
      <c r="B108" s="4">
        <v>-167</v>
      </c>
      <c r="C108" s="10">
        <v>2.1E-7</v>
      </c>
      <c r="D108" t="s">
        <v>8</v>
      </c>
      <c r="E108">
        <f>1-((COUNTIF(D108:D$149,"no")+H$1-H$2)/(H$1-H$3))</f>
        <v>0.5</v>
      </c>
      <c r="F108">
        <f>COUNTIF(D$1:D107,"yes")/H$3</f>
        <v>1</v>
      </c>
      <c r="P108">
        <f>2*COUNTIF(D$1:D107,"yes")/(COUNTIF(D$1:D107,"yes")+H$3+(H$1-H$3-(COUNTIF(D109:D$441,"no")+H$1-H$2)))</f>
        <v>0.43165467625899279</v>
      </c>
      <c r="Q108" s="4">
        <v>-167</v>
      </c>
    </row>
    <row r="109" spans="1:17" x14ac:dyDescent="0.2">
      <c r="A109">
        <v>448</v>
      </c>
      <c r="B109">
        <v>-179.1</v>
      </c>
      <c r="C109" s="10">
        <v>6.1999999999999999E-7</v>
      </c>
      <c r="D109" t="s">
        <v>8</v>
      </c>
      <c r="E109">
        <f>1-((COUNTIF(D109:D$149,"no")+H$1-H$2)/(H$1-H$3))</f>
        <v>0.50641025641025639</v>
      </c>
      <c r="F109">
        <f>COUNTIF(D$1:D108,"yes")/H$3</f>
        <v>1</v>
      </c>
      <c r="P109">
        <f>2*COUNTIF(D$1:D108,"yes")/(COUNTIF(D$1:D108,"yes")+H$3+(H$1-H$3-(COUNTIF(D110:D$441,"no")+H$1-H$2)))</f>
        <v>0.42857142857142855</v>
      </c>
      <c r="Q109">
        <v>-179.1</v>
      </c>
    </row>
    <row r="110" spans="1:17" x14ac:dyDescent="0.2">
      <c r="A110">
        <v>448</v>
      </c>
      <c r="B110" s="4">
        <v>-185</v>
      </c>
      <c r="C110" s="10">
        <v>1.1000000000000001E-6</v>
      </c>
      <c r="D110" t="s">
        <v>8</v>
      </c>
      <c r="E110">
        <f>1-((COUNTIF(D110:D$149,"no")+H$1-H$2)/(H$1-H$3))</f>
        <v>0.51282051282051277</v>
      </c>
      <c r="F110">
        <f>COUNTIF(D$1:D109,"yes")/H$3</f>
        <v>1</v>
      </c>
      <c r="P110">
        <f>2*COUNTIF(D$1:D109,"yes")/(COUNTIF(D$1:D109,"yes")+H$3+(H$1-H$3-(COUNTIF(D111:D$441,"no")+H$1-H$2)))</f>
        <v>0.42553191489361702</v>
      </c>
      <c r="Q110" s="4">
        <v>-185</v>
      </c>
    </row>
    <row r="111" spans="1:17" x14ac:dyDescent="0.2">
      <c r="A111">
        <v>448</v>
      </c>
      <c r="B111">
        <v>-241.1</v>
      </c>
      <c r="C111" s="10">
        <v>1.8000000000000001E-4</v>
      </c>
      <c r="D111" t="s">
        <v>8</v>
      </c>
      <c r="E111">
        <f>1-((COUNTIF(D111:D$149,"no")+H$1-H$2)/(H$1-H$3))</f>
        <v>0.51923076923076916</v>
      </c>
      <c r="F111">
        <f>COUNTIF(D$1:D110,"yes")/H$3</f>
        <v>1</v>
      </c>
      <c r="P111">
        <f>2*COUNTIF(D$1:D110,"yes")/(COUNTIF(D$1:D110,"yes")+H$3+(H$1-H$3-(COUNTIF(D112:D$441,"no")+H$1-H$2)))</f>
        <v>0.42253521126760563</v>
      </c>
      <c r="Q111">
        <v>-241.1</v>
      </c>
    </row>
    <row r="112" spans="1:17" x14ac:dyDescent="0.2">
      <c r="A112">
        <v>448</v>
      </c>
      <c r="B112">
        <v>-304.3</v>
      </c>
      <c r="C112" s="10">
        <v>5.7000000000000002E-2</v>
      </c>
      <c r="D112" t="s">
        <v>8</v>
      </c>
      <c r="E112">
        <f>1-((COUNTIF(D112:D$149,"no")+H$1-H$2)/(H$1-H$3))</f>
        <v>0.52564102564102566</v>
      </c>
      <c r="F112">
        <f>COUNTIF(D$1:D111,"yes")/H$3</f>
        <v>1</v>
      </c>
      <c r="P112">
        <f>2*COUNTIF(D$1:D111,"yes")/(COUNTIF(D$1:D111,"yes")+H$3+(H$1-H$3-(COUNTIF(D113:D$441,"no")+H$1-H$2)))</f>
        <v>0.41958041958041958</v>
      </c>
      <c r="Q112">
        <v>-304.3</v>
      </c>
    </row>
    <row r="113" spans="1:17" x14ac:dyDescent="0.2">
      <c r="A113">
        <v>448</v>
      </c>
      <c r="B113">
        <v>-327.9</v>
      </c>
      <c r="C113" s="10">
        <v>0.5</v>
      </c>
      <c r="D113" t="s">
        <v>8</v>
      </c>
      <c r="E113">
        <f>1-((COUNTIF(D113:D$149,"no")+H$1-H$2)/(H$1-H$3))</f>
        <v>0.53205128205128205</v>
      </c>
      <c r="F113">
        <f>COUNTIF(D$1:D112,"yes")/H$3</f>
        <v>1</v>
      </c>
      <c r="P113">
        <f>2*COUNTIF(D$1:D112,"yes")/(COUNTIF(D$1:D112,"yes")+H$3+(H$1-H$3-(COUNTIF(D114:D$441,"no")+H$1-H$2)))</f>
        <v>0.41666666666666669</v>
      </c>
      <c r="Q113">
        <v>-327.9</v>
      </c>
    </row>
    <row r="114" spans="1:17" x14ac:dyDescent="0.2">
      <c r="A114">
        <v>448</v>
      </c>
      <c r="B114">
        <v>-335.1</v>
      </c>
      <c r="C114" s="10">
        <v>0.96</v>
      </c>
      <c r="D114" t="s">
        <v>8</v>
      </c>
      <c r="E114">
        <f>1-((COUNTIF(D114:D$149,"no")+H$1-H$2)/(H$1-H$3))</f>
        <v>0.53846153846153844</v>
      </c>
      <c r="F114">
        <f>COUNTIF(D$1:D113,"yes")/H$3</f>
        <v>1</v>
      </c>
      <c r="P114">
        <f>2*COUNTIF(D$1:D113,"yes")/(COUNTIF(D$1:D113,"yes")+H$3+(H$1-H$3-(COUNTIF(D115:D$441,"no")+H$1-H$2)))</f>
        <v>0.41379310344827586</v>
      </c>
      <c r="Q114">
        <v>-335.1</v>
      </c>
    </row>
    <row r="115" spans="1:17" x14ac:dyDescent="0.2">
      <c r="A115">
        <v>448</v>
      </c>
      <c r="B115">
        <v>-340.9</v>
      </c>
      <c r="C115" s="10">
        <v>1.6</v>
      </c>
      <c r="D115" t="s">
        <v>8</v>
      </c>
      <c r="E115">
        <f>1-((COUNTIF(D115:D$149,"no")+H$1-H$2)/(H$1-H$3))</f>
        <v>0.54487179487179493</v>
      </c>
      <c r="F115">
        <f>COUNTIF(D$1:D114,"yes")/H$3</f>
        <v>1</v>
      </c>
      <c r="P115">
        <f>2*COUNTIF(D$1:D114,"yes")/(COUNTIF(D$1:D114,"yes")+H$3+(H$1-H$3-(COUNTIF(D116:D$441,"no")+H$1-H$2)))</f>
        <v>0.41095890410958902</v>
      </c>
      <c r="Q115">
        <v>-340.9</v>
      </c>
    </row>
    <row r="116" spans="1:17" x14ac:dyDescent="0.2">
      <c r="A116">
        <v>448</v>
      </c>
      <c r="B116">
        <v>-340.9</v>
      </c>
      <c r="C116" s="10">
        <v>1.6</v>
      </c>
      <c r="D116" t="s">
        <v>8</v>
      </c>
      <c r="E116">
        <f>1-((COUNTIF(D116:D$149,"no")+H$1-H$2)/(H$1-H$3))</f>
        <v>0.55128205128205132</v>
      </c>
      <c r="F116">
        <f>COUNTIF(D$1:D115,"yes")/H$3</f>
        <v>1</v>
      </c>
      <c r="P116">
        <f>2*COUNTIF(D$1:D115,"yes")/(COUNTIF(D$1:D115,"yes")+H$3+(H$1-H$3-(COUNTIF(D117:D$441,"no")+H$1-H$2)))</f>
        <v>0.40816326530612246</v>
      </c>
      <c r="Q116">
        <v>-340.9</v>
      </c>
    </row>
    <row r="117" spans="1:17" x14ac:dyDescent="0.2">
      <c r="A117">
        <v>448</v>
      </c>
      <c r="B117">
        <v>-344.3</v>
      </c>
      <c r="C117" s="10">
        <v>2.2000000000000002</v>
      </c>
      <c r="D117" t="s">
        <v>8</v>
      </c>
      <c r="E117">
        <f>1-((COUNTIF(D117:D$149,"no")+H$1-H$2)/(H$1-H$3))</f>
        <v>0.55769230769230771</v>
      </c>
      <c r="F117">
        <f>COUNTIF(D$1:D116,"yes")/H$3</f>
        <v>1</v>
      </c>
      <c r="P117">
        <f>2*COUNTIF(D$1:D116,"yes")/(COUNTIF(D$1:D116,"yes")+H$3+(H$1-H$3-(COUNTIF(D118:D$441,"no")+H$1-H$2)))</f>
        <v>0.40540540540540543</v>
      </c>
      <c r="Q117">
        <v>-344.3</v>
      </c>
    </row>
    <row r="118" spans="1:17" x14ac:dyDescent="0.2">
      <c r="A118">
        <v>448</v>
      </c>
      <c r="B118">
        <v>-350.1</v>
      </c>
      <c r="C118" s="10">
        <v>3.7</v>
      </c>
      <c r="D118" t="s">
        <v>8</v>
      </c>
      <c r="E118">
        <f>1-((COUNTIF(D118:D$149,"no")+H$1-H$2)/(H$1-H$3))</f>
        <v>0.5641025641025641</v>
      </c>
      <c r="F118">
        <f>COUNTIF(D$1:D117,"yes")/H$3</f>
        <v>1</v>
      </c>
      <c r="P118">
        <f>2*COUNTIF(D$1:D117,"yes")/(COUNTIF(D$1:D117,"yes")+H$3+(H$1-H$3-(COUNTIF(D119:D$441,"no")+H$1-H$2)))</f>
        <v>0.40268456375838924</v>
      </c>
      <c r="Q118">
        <v>-350.1</v>
      </c>
    </row>
    <row r="119" spans="1:17" x14ac:dyDescent="0.2">
      <c r="A119">
        <v>448</v>
      </c>
      <c r="B119">
        <v>-350.8</v>
      </c>
      <c r="C119" s="10">
        <v>4</v>
      </c>
      <c r="D119" t="s">
        <v>8</v>
      </c>
      <c r="E119">
        <f>1-((COUNTIF(D119:D$149,"no")+H$1-H$2)/(H$1-H$3))</f>
        <v>0.57051282051282048</v>
      </c>
      <c r="F119">
        <f>COUNTIF(D$1:D118,"yes")/H$3</f>
        <v>1</v>
      </c>
      <c r="P119">
        <f>2*COUNTIF(D$1:D118,"yes")/(COUNTIF(D$1:D118,"yes")+H$3+(H$1-H$3-(COUNTIF(D120:D$441,"no")+H$1-H$2)))</f>
        <v>0.4</v>
      </c>
      <c r="Q119">
        <v>-350.8</v>
      </c>
    </row>
    <row r="120" spans="1:17" x14ac:dyDescent="0.2">
      <c r="A120">
        <v>448</v>
      </c>
      <c r="B120">
        <v>-354.1</v>
      </c>
      <c r="C120" s="10">
        <v>5.4</v>
      </c>
      <c r="D120" t="s">
        <v>8</v>
      </c>
      <c r="E120">
        <f>1-((COUNTIF(D120:D$149,"no")+H$1-H$2)/(H$1-H$3))</f>
        <v>0.57692307692307687</v>
      </c>
      <c r="F120">
        <f>COUNTIF(D$1:D119,"yes")/H$3</f>
        <v>1</v>
      </c>
      <c r="P120">
        <f>2*COUNTIF(D$1:D119,"yes")/(COUNTIF(D$1:D119,"yes")+H$3+(H$1-H$3-(COUNTIF(D121:D$441,"no")+H$1-H$2)))</f>
        <v>0.39735099337748342</v>
      </c>
      <c r="Q120">
        <v>-354.1</v>
      </c>
    </row>
    <row r="121" spans="1:17" x14ac:dyDescent="0.2">
      <c r="A121">
        <v>448</v>
      </c>
      <c r="B121">
        <v>-355.2</v>
      </c>
      <c r="C121" s="10">
        <v>5.9</v>
      </c>
      <c r="D121" t="s">
        <v>8</v>
      </c>
      <c r="E121">
        <f>1-((COUNTIF(D121:D$149,"no")+H$1-H$2)/(H$1-H$3))</f>
        <v>0.58333333333333326</v>
      </c>
      <c r="F121">
        <f>COUNTIF(D$1:D120,"yes")/H$3</f>
        <v>1</v>
      </c>
      <c r="P121">
        <f>2*COUNTIF(D$1:D120,"yes")/(COUNTIF(D$1:D120,"yes")+H$3+(H$1-H$3-(COUNTIF(D122:D$441,"no")+H$1-H$2)))</f>
        <v>0.39473684210526316</v>
      </c>
      <c r="Q121">
        <v>-355.2</v>
      </c>
    </row>
    <row r="122" spans="1:17" x14ac:dyDescent="0.2">
      <c r="A122">
        <v>448</v>
      </c>
      <c r="B122">
        <v>-355.4</v>
      </c>
      <c r="C122" s="10">
        <v>6.1</v>
      </c>
      <c r="D122" t="s">
        <v>8</v>
      </c>
      <c r="E122">
        <f>1-((COUNTIF(D122:D$149,"no")+H$1-H$2)/(H$1-H$3))</f>
        <v>0.58974358974358976</v>
      </c>
      <c r="F122">
        <f>COUNTIF(D$1:D121,"yes")/H$3</f>
        <v>1</v>
      </c>
      <c r="P122">
        <f>2*COUNTIF(D$1:D121,"yes")/(COUNTIF(D$1:D121,"yes")+H$3+(H$1-H$3-(COUNTIF(D123:D$441,"no")+H$1-H$2)))</f>
        <v>0.39215686274509803</v>
      </c>
      <c r="Q122">
        <v>-355.4</v>
      </c>
    </row>
    <row r="123" spans="1:17" x14ac:dyDescent="0.2">
      <c r="A123">
        <v>448</v>
      </c>
      <c r="B123">
        <v>-356.5</v>
      </c>
      <c r="C123" s="10">
        <v>6.7</v>
      </c>
      <c r="D123" t="s">
        <v>8</v>
      </c>
      <c r="E123">
        <f>1-((COUNTIF(D123:D$149,"no")+H$1-H$2)/(H$1-H$3))</f>
        <v>0.59615384615384615</v>
      </c>
      <c r="F123">
        <f>COUNTIF(D$1:D122,"yes")/H$3</f>
        <v>1</v>
      </c>
      <c r="P123">
        <f>2*COUNTIF(D$1:D122,"yes")/(COUNTIF(D$1:D122,"yes")+H$3+(H$1-H$3-(COUNTIF(D124:D$441,"no")+H$1-H$2)))</f>
        <v>0.38961038961038963</v>
      </c>
      <c r="Q123">
        <v>-356.5</v>
      </c>
    </row>
    <row r="124" spans="1:17" x14ac:dyDescent="0.2">
      <c r="A124">
        <v>448</v>
      </c>
      <c r="B124">
        <v>-356.9</v>
      </c>
      <c r="C124" s="10">
        <v>6.9</v>
      </c>
      <c r="D124" t="s">
        <v>8</v>
      </c>
      <c r="E124">
        <f>1-((COUNTIF(D124:D$149,"no")+H$1-H$2)/(H$1-H$3))</f>
        <v>0.60256410256410264</v>
      </c>
      <c r="F124">
        <f>COUNTIF(D$1:D123,"yes")/H$3</f>
        <v>1</v>
      </c>
      <c r="P124">
        <f>2*COUNTIF(D$1:D123,"yes")/(COUNTIF(D$1:D123,"yes")+H$3+(H$1-H$3-(COUNTIF(D125:D$441,"no")+H$1-H$2)))</f>
        <v>0.38709677419354838</v>
      </c>
      <c r="Q124">
        <v>-356.9</v>
      </c>
    </row>
    <row r="125" spans="1:17" x14ac:dyDescent="0.2">
      <c r="A125">
        <v>448</v>
      </c>
      <c r="B125">
        <v>-360.1</v>
      </c>
      <c r="C125" s="10">
        <v>9.1999999999999993</v>
      </c>
      <c r="D125" t="s">
        <v>8</v>
      </c>
      <c r="E125">
        <f>1-((COUNTIF(D125:D$149,"no")+H$1-H$2)/(H$1-H$3))</f>
        <v>0.60897435897435903</v>
      </c>
      <c r="F125">
        <f>COUNTIF(D$1:D124,"yes")/H$3</f>
        <v>1</v>
      </c>
      <c r="P125">
        <f>2*COUNTIF(D$1:D124,"yes")/(COUNTIF(D$1:D124,"yes")+H$3+(H$1-H$3-(COUNTIF(D126:D$441,"no")+H$1-H$2)))</f>
        <v>0.38461538461538464</v>
      </c>
      <c r="Q125">
        <v>-360.1</v>
      </c>
    </row>
    <row r="126" spans="1:17" x14ac:dyDescent="0.2">
      <c r="A126">
        <v>448</v>
      </c>
      <c r="B126">
        <v>-360.2</v>
      </c>
      <c r="C126" s="10">
        <v>9.3000000000000007</v>
      </c>
      <c r="D126" t="s">
        <v>8</v>
      </c>
      <c r="E126">
        <f>1-((COUNTIF(D126:D$149,"no")+H$1-H$2)/(H$1-H$3))</f>
        <v>0.61538461538461542</v>
      </c>
      <c r="F126">
        <f>COUNTIF(D$1:D125,"yes")/H$3</f>
        <v>1</v>
      </c>
      <c r="P126">
        <f>2*COUNTIF(D$1:D125,"yes")/(COUNTIF(D$1:D125,"yes")+H$3+(H$1-H$3-(COUNTIF(D127:D$441,"no")+H$1-H$2)))</f>
        <v>0.38216560509554143</v>
      </c>
      <c r="Q126">
        <v>-360.2</v>
      </c>
    </row>
    <row r="127" spans="1:17" x14ac:dyDescent="0.2">
      <c r="A127">
        <v>448</v>
      </c>
      <c r="B127">
        <v>-360.6</v>
      </c>
      <c r="C127" s="10">
        <v>9.6</v>
      </c>
      <c r="D127" t="s">
        <v>8</v>
      </c>
      <c r="E127">
        <f>1-((COUNTIF(D127:D$149,"no")+H$1-H$2)/(H$1-H$3))</f>
        <v>0.62179487179487181</v>
      </c>
      <c r="F127">
        <f>COUNTIF(D$1:D126,"yes")/H$3</f>
        <v>1</v>
      </c>
      <c r="P127">
        <f>2*COUNTIF(D$1:D126,"yes")/(COUNTIF(D$1:D126,"yes")+H$3+(H$1-H$3-(COUNTIF(D128:D$441,"no")+H$1-H$2)))</f>
        <v>0.379746835443038</v>
      </c>
      <c r="Q127">
        <v>-360.6</v>
      </c>
    </row>
    <row r="128" spans="1:17" x14ac:dyDescent="0.2">
      <c r="A128">
        <v>448</v>
      </c>
      <c r="B128" s="4">
        <v>-361</v>
      </c>
      <c r="C128" s="10">
        <v>10</v>
      </c>
      <c r="D128" t="s">
        <v>8</v>
      </c>
      <c r="E128">
        <f>1-((COUNTIF(D128:D$149,"no")+H$1-H$2)/(H$1-H$3))</f>
        <v>0.62820512820512819</v>
      </c>
      <c r="F128">
        <f>COUNTIF(D$1:D127,"yes")/H$3</f>
        <v>1</v>
      </c>
      <c r="P128">
        <f>2*COUNTIF(D$1:D127,"yes")/(COUNTIF(D$1:D127,"yes")+H$3+(H$1-H$3-(COUNTIF(D129:D$441,"no")+H$1-H$2)))</f>
        <v>0.37735849056603776</v>
      </c>
      <c r="Q128" s="4">
        <v>-361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ivanov</dc:creator>
  <cp:keywords/>
  <dc:description/>
  <cp:lastModifiedBy>max ivanov</cp:lastModifiedBy>
  <dcterms:created xsi:type="dcterms:W3CDTF">2023-10-05T21:41:17Z</dcterms:created>
  <dcterms:modified xsi:type="dcterms:W3CDTF">2023-10-06T16:58:03Z</dcterms:modified>
  <cp:category/>
</cp:coreProperties>
</file>