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firstSheet="3" activeTab="5"/>
  </bookViews>
  <sheets>
    <sheet name="Исходные данные (Fij)" sheetId="1" r:id="rId1"/>
    <sheet name="Вероятность (Qij)" sheetId="2" r:id="rId2"/>
    <sheet name="Наблюдаемая частота (Pi)" sheetId="6" r:id="rId3"/>
    <sheet name="Ожидаемая вероятность (eij)" sheetId="7" r:id="rId4"/>
    <sheet name="матрица myBLOSUM62" sheetId="8" r:id="rId5"/>
    <sheet name="матрица myBLOSUM62(целые)" sheetId="9" r:id="rId6"/>
  </sheets>
  <calcPr calcId="145621"/>
</workbook>
</file>

<file path=xl/calcChain.xml><?xml version="1.0" encoding="utf-8"?>
<calcChain xmlns="http://schemas.openxmlformats.org/spreadsheetml/2006/main">
  <c r="B3" i="8" l="1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B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B2" i="8"/>
  <c r="V22" i="7" l="1"/>
  <c r="U21" i="7"/>
  <c r="T20" i="7"/>
  <c r="S19" i="7"/>
  <c r="R18" i="7"/>
  <c r="Q17" i="7"/>
  <c r="P16" i="7"/>
  <c r="O15" i="7"/>
  <c r="N14" i="7"/>
  <c r="M13" i="7"/>
  <c r="L12" i="7"/>
  <c r="K11" i="7"/>
  <c r="J10" i="7"/>
  <c r="I9" i="7"/>
  <c r="H8" i="7"/>
  <c r="G7" i="7"/>
  <c r="F6" i="7"/>
  <c r="E5" i="7"/>
  <c r="D4" i="7"/>
  <c r="C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C5" i="7"/>
  <c r="D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C6" i="7"/>
  <c r="D6" i="7"/>
  <c r="E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C7" i="7"/>
  <c r="D7" i="7"/>
  <c r="E7" i="7"/>
  <c r="F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C8" i="7"/>
  <c r="D8" i="7"/>
  <c r="E8" i="7"/>
  <c r="F8" i="7"/>
  <c r="G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C9" i="7"/>
  <c r="D9" i="7"/>
  <c r="E9" i="7"/>
  <c r="F9" i="7"/>
  <c r="G9" i="7"/>
  <c r="H9" i="7"/>
  <c r="J9" i="7"/>
  <c r="K9" i="7"/>
  <c r="L9" i="7"/>
  <c r="M9" i="7"/>
  <c r="N9" i="7"/>
  <c r="O9" i="7"/>
  <c r="P9" i="7"/>
  <c r="Q9" i="7"/>
  <c r="R9" i="7"/>
  <c r="S9" i="7"/>
  <c r="T9" i="7"/>
  <c r="U9" i="7"/>
  <c r="V9" i="7"/>
  <c r="C10" i="7"/>
  <c r="D10" i="7"/>
  <c r="E10" i="7"/>
  <c r="F10" i="7"/>
  <c r="G10" i="7"/>
  <c r="H10" i="7"/>
  <c r="I10" i="7"/>
  <c r="K10" i="7"/>
  <c r="L10" i="7"/>
  <c r="M10" i="7"/>
  <c r="N10" i="7"/>
  <c r="O10" i="7"/>
  <c r="P10" i="7"/>
  <c r="Q10" i="7"/>
  <c r="R10" i="7"/>
  <c r="S10" i="7"/>
  <c r="T10" i="7"/>
  <c r="U10" i="7"/>
  <c r="V10" i="7"/>
  <c r="C11" i="7"/>
  <c r="D11" i="7"/>
  <c r="E11" i="7"/>
  <c r="F11" i="7"/>
  <c r="G11" i="7"/>
  <c r="H11" i="7"/>
  <c r="I11" i="7"/>
  <c r="J11" i="7"/>
  <c r="L11" i="7"/>
  <c r="M11" i="7"/>
  <c r="N11" i="7"/>
  <c r="O11" i="7"/>
  <c r="P11" i="7"/>
  <c r="Q11" i="7"/>
  <c r="R11" i="7"/>
  <c r="S11" i="7"/>
  <c r="T11" i="7"/>
  <c r="U11" i="7"/>
  <c r="V11" i="7"/>
  <c r="C12" i="7"/>
  <c r="D12" i="7"/>
  <c r="E12" i="7"/>
  <c r="F12" i="7"/>
  <c r="G12" i="7"/>
  <c r="H12" i="7"/>
  <c r="I12" i="7"/>
  <c r="J12" i="7"/>
  <c r="K12" i="7"/>
  <c r="M12" i="7"/>
  <c r="N12" i="7"/>
  <c r="O12" i="7"/>
  <c r="P12" i="7"/>
  <c r="Q12" i="7"/>
  <c r="R12" i="7"/>
  <c r="S12" i="7"/>
  <c r="T12" i="7"/>
  <c r="U12" i="7"/>
  <c r="V12" i="7"/>
  <c r="C13" i="7"/>
  <c r="D13" i="7"/>
  <c r="E13" i="7"/>
  <c r="F13" i="7"/>
  <c r="G13" i="7"/>
  <c r="H13" i="7"/>
  <c r="I13" i="7"/>
  <c r="J13" i="7"/>
  <c r="K13" i="7"/>
  <c r="L13" i="7"/>
  <c r="N13" i="7"/>
  <c r="O13" i="7"/>
  <c r="P13" i="7"/>
  <c r="Q13" i="7"/>
  <c r="R13" i="7"/>
  <c r="S13" i="7"/>
  <c r="T13" i="7"/>
  <c r="U13" i="7"/>
  <c r="V13" i="7"/>
  <c r="C14" i="7"/>
  <c r="D14" i="7"/>
  <c r="E14" i="7"/>
  <c r="F14" i="7"/>
  <c r="G14" i="7"/>
  <c r="H14" i="7"/>
  <c r="I14" i="7"/>
  <c r="J14" i="7"/>
  <c r="K14" i="7"/>
  <c r="L14" i="7"/>
  <c r="M14" i="7"/>
  <c r="O14" i="7"/>
  <c r="P14" i="7"/>
  <c r="Q14" i="7"/>
  <c r="R14" i="7"/>
  <c r="S14" i="7"/>
  <c r="T14" i="7"/>
  <c r="U14" i="7"/>
  <c r="V14" i="7"/>
  <c r="C15" i="7"/>
  <c r="D15" i="7"/>
  <c r="E15" i="7"/>
  <c r="F15" i="7"/>
  <c r="G15" i="7"/>
  <c r="H15" i="7"/>
  <c r="I15" i="7"/>
  <c r="J15" i="7"/>
  <c r="K15" i="7"/>
  <c r="L15" i="7"/>
  <c r="M15" i="7"/>
  <c r="N15" i="7"/>
  <c r="P15" i="7"/>
  <c r="Q15" i="7"/>
  <c r="R15" i="7"/>
  <c r="S15" i="7"/>
  <c r="T15" i="7"/>
  <c r="U15" i="7"/>
  <c r="V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Q16" i="7"/>
  <c r="R16" i="7"/>
  <c r="S16" i="7"/>
  <c r="T16" i="7"/>
  <c r="U16" i="7"/>
  <c r="V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S18" i="7"/>
  <c r="T18" i="7"/>
  <c r="U18" i="7"/>
  <c r="V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T19" i="7"/>
  <c r="U19" i="7"/>
  <c r="V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U20" i="7"/>
  <c r="V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V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3" i="2" l="1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3" i="2"/>
</calcChain>
</file>

<file path=xl/sharedStrings.xml><?xml version="1.0" encoding="utf-8"?>
<sst xmlns="http://schemas.openxmlformats.org/spreadsheetml/2006/main" count="225" uniqueCount="24">
  <si>
    <t>A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</si>
  <si>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</si>
  <si>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</si>
  <si>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</si>
  <si>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</si>
  <si>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</si>
  <si>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</si>
  <si>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</si>
  <si>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</si>
  <si>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</si>
  <si>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</si>
  <si>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</si>
  <si>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</si>
  <si>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</si>
  <si>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</si>
  <si>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</si>
  <si>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</si>
  <si>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V</t>
  </si>
  <si>
    <t>W</t>
  </si>
  <si>
    <t>Y</t>
  </si>
  <si>
    <t>i\j</t>
  </si>
  <si>
    <t>Сумма:</t>
  </si>
  <si>
    <t>2pi</t>
  </si>
  <si>
    <t>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</si>
</sst>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hidden="1"/>
    </xf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1" fontId="0" fillId="3" borderId="0" xfId="0" applyNumberForma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E25" sqref="E25"/>
    </sheetView>
  </sheetViews>
  <sheetFormatPr defaultRowHeight="15" x14ac:dyDescent="0.25"/>
  <cols>
    <col min="1" max="1" width="4.140625" customWidth="1"/>
    <col min="2" max="2" width="4.5703125" style="1" customWidth="1"/>
    <col min="3" max="3" width="13.7109375" customWidth="1"/>
    <col min="4" max="4" width="12.7109375" customWidth="1"/>
    <col min="5" max="5" width="14.42578125" customWidth="1"/>
    <col min="6" max="6" width="12.42578125" customWidth="1"/>
    <col min="7" max="7" width="12.5703125" customWidth="1"/>
    <col min="8" max="8" width="12.42578125" customWidth="1"/>
    <col min="9" max="10" width="11.5703125" customWidth="1"/>
    <col min="11" max="11" width="12.140625" customWidth="1"/>
    <col min="12" max="12" width="12.85546875" customWidth="1"/>
    <col min="13" max="13" width="10.85546875" customWidth="1"/>
    <col min="14" max="14" width="10.140625" customWidth="1"/>
    <col min="15" max="15" width="12.42578125" customWidth="1"/>
    <col min="16" max="16" width="12.28515625" customWidth="1"/>
    <col min="17" max="18" width="11.42578125" customWidth="1"/>
    <col min="19" max="19" width="12" customWidth="1"/>
    <col min="20" max="21" width="12.140625" customWidth="1"/>
    <col min="22" max="22" width="10.5703125" customWidth="1"/>
  </cols>
  <sheetData>
    <row r="1" spans="1:22" x14ac:dyDescent="0.25"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  <c r="O1" s="4">
        <v>13</v>
      </c>
      <c r="P1" s="4">
        <v>14</v>
      </c>
      <c r="Q1" s="4">
        <v>15</v>
      </c>
      <c r="R1" s="4">
        <v>16</v>
      </c>
      <c r="S1" s="4">
        <v>17</v>
      </c>
      <c r="T1" s="4">
        <v>18</v>
      </c>
      <c r="U1" s="4">
        <v>19</v>
      </c>
      <c r="V1" s="4">
        <v>20</v>
      </c>
    </row>
    <row r="2" spans="1:22" s="1" customFormat="1" x14ac:dyDescent="0.25">
      <c r="C2" s="1" t="s">
        <v>5</v>
      </c>
      <c r="D2" s="1" t="s">
        <v>12</v>
      </c>
      <c r="E2" s="1" t="s">
        <v>1</v>
      </c>
      <c r="F2" s="1" t="s">
        <v>15</v>
      </c>
      <c r="G2" s="1" t="s">
        <v>16</v>
      </c>
      <c r="H2" s="1" t="s">
        <v>11</v>
      </c>
      <c r="I2" s="1" t="s">
        <v>13</v>
      </c>
      <c r="J2" s="1" t="s">
        <v>2</v>
      </c>
      <c r="K2" s="1" t="s">
        <v>3</v>
      </c>
      <c r="L2" s="1" t="s">
        <v>6</v>
      </c>
      <c r="M2" s="1" t="s">
        <v>14</v>
      </c>
      <c r="N2" s="1" t="s">
        <v>8</v>
      </c>
      <c r="O2" s="2" t="s">
        <v>0</v>
      </c>
      <c r="P2" s="1" t="s">
        <v>10</v>
      </c>
      <c r="Q2" s="1" t="s">
        <v>7</v>
      </c>
      <c r="R2" s="1" t="s">
        <v>9</v>
      </c>
      <c r="S2" s="1" t="s">
        <v>17</v>
      </c>
      <c r="T2" s="1" t="s">
        <v>4</v>
      </c>
      <c r="U2" s="1" t="s">
        <v>18</v>
      </c>
      <c r="V2" s="1" t="s">
        <v>19</v>
      </c>
    </row>
    <row r="3" spans="1:22" x14ac:dyDescent="0.25">
      <c r="A3" s="3">
        <v>1</v>
      </c>
      <c r="B3" s="2" t="s">
        <v>5</v>
      </c>
      <c r="C3">
        <v>3707501488</v>
      </c>
      <c r="D3">
        <v>255900557</v>
      </c>
      <c r="E3">
        <v>96704482</v>
      </c>
      <c r="F3">
        <v>651996900</v>
      </c>
      <c r="G3">
        <v>340724221</v>
      </c>
      <c r="H3">
        <v>391930251</v>
      </c>
      <c r="I3">
        <v>205762929</v>
      </c>
      <c r="J3">
        <v>366100738</v>
      </c>
      <c r="K3">
        <v>286766381</v>
      </c>
      <c r="L3">
        <v>139310659</v>
      </c>
      <c r="M3">
        <v>310371861</v>
      </c>
      <c r="N3">
        <v>290940095</v>
      </c>
      <c r="O3">
        <v>1123112521</v>
      </c>
      <c r="P3">
        <v>115494000</v>
      </c>
      <c r="Q3">
        <v>218232652</v>
      </c>
      <c r="R3">
        <v>337517395</v>
      </c>
      <c r="S3">
        <v>323270283</v>
      </c>
      <c r="T3">
        <v>164704965</v>
      </c>
      <c r="U3">
        <v>68369121</v>
      </c>
      <c r="V3">
        <v>139579555</v>
      </c>
    </row>
    <row r="4" spans="1:22" x14ac:dyDescent="0.25">
      <c r="A4" s="3">
        <v>2</v>
      </c>
      <c r="B4" s="2" t="s">
        <v>12</v>
      </c>
      <c r="C4">
        <v>255900557</v>
      </c>
      <c r="D4">
        <v>1479680219</v>
      </c>
      <c r="E4">
        <v>31484239</v>
      </c>
      <c r="F4">
        <v>281247978</v>
      </c>
      <c r="G4">
        <v>199361832</v>
      </c>
      <c r="H4">
        <v>129531991</v>
      </c>
      <c r="I4">
        <v>119375144</v>
      </c>
      <c r="J4">
        <v>181924159</v>
      </c>
      <c r="K4">
        <v>193995948</v>
      </c>
      <c r="L4">
        <v>79819840</v>
      </c>
      <c r="M4">
        <v>205624946</v>
      </c>
      <c r="N4">
        <v>174555298</v>
      </c>
      <c r="O4">
        <v>386302051</v>
      </c>
      <c r="P4">
        <v>55903980</v>
      </c>
      <c r="Q4">
        <v>153341466</v>
      </c>
      <c r="R4">
        <v>223366307</v>
      </c>
      <c r="S4">
        <v>207740277</v>
      </c>
      <c r="T4">
        <v>88714485</v>
      </c>
      <c r="U4">
        <v>30061940</v>
      </c>
      <c r="V4">
        <v>72324195</v>
      </c>
    </row>
    <row r="5" spans="1:22" x14ac:dyDescent="0.25">
      <c r="A5" s="3">
        <v>3</v>
      </c>
      <c r="B5" s="2" t="s">
        <v>1</v>
      </c>
      <c r="C5">
        <v>96704482</v>
      </c>
      <c r="D5">
        <v>31484239</v>
      </c>
      <c r="E5">
        <v>510551408</v>
      </c>
      <c r="F5">
        <v>130593528</v>
      </c>
      <c r="G5">
        <v>95354783</v>
      </c>
      <c r="H5">
        <v>58872487</v>
      </c>
      <c r="I5">
        <v>26435301</v>
      </c>
      <c r="J5">
        <v>33830249</v>
      </c>
      <c r="K5">
        <v>34436292</v>
      </c>
      <c r="L5">
        <v>29836897</v>
      </c>
      <c r="M5">
        <v>45986568</v>
      </c>
      <c r="N5">
        <v>32476785</v>
      </c>
      <c r="O5">
        <v>253734578</v>
      </c>
      <c r="P5">
        <v>48048117</v>
      </c>
      <c r="Q5">
        <v>99246438</v>
      </c>
      <c r="R5">
        <v>143331672</v>
      </c>
      <c r="S5">
        <v>186665386</v>
      </c>
      <c r="T5">
        <v>57189545</v>
      </c>
      <c r="U5">
        <v>16237560</v>
      </c>
      <c r="V5">
        <v>47804635</v>
      </c>
    </row>
    <row r="6" spans="1:22" x14ac:dyDescent="0.25">
      <c r="A6" s="3">
        <v>4</v>
      </c>
      <c r="B6" s="2" t="s">
        <v>15</v>
      </c>
      <c r="C6">
        <v>651996900</v>
      </c>
      <c r="D6">
        <v>281247978</v>
      </c>
      <c r="E6">
        <v>130593528</v>
      </c>
      <c r="F6">
        <v>1170304871</v>
      </c>
      <c r="G6">
        <v>819817195</v>
      </c>
      <c r="H6">
        <v>383017486</v>
      </c>
      <c r="I6">
        <v>215116054</v>
      </c>
      <c r="J6">
        <v>342810376</v>
      </c>
      <c r="K6">
        <v>339107515</v>
      </c>
      <c r="L6">
        <v>145911614</v>
      </c>
      <c r="M6">
        <v>310219210</v>
      </c>
      <c r="N6">
        <v>276830966</v>
      </c>
      <c r="O6">
        <v>1052885679</v>
      </c>
      <c r="P6">
        <v>117034164</v>
      </c>
      <c r="Q6">
        <v>254189991</v>
      </c>
      <c r="R6">
        <v>361409446</v>
      </c>
      <c r="S6">
        <v>354760359</v>
      </c>
      <c r="T6">
        <v>177347043</v>
      </c>
      <c r="U6">
        <v>51252194</v>
      </c>
      <c r="V6">
        <v>146839495</v>
      </c>
    </row>
    <row r="7" spans="1:22" x14ac:dyDescent="0.25">
      <c r="A7" s="3">
        <v>5</v>
      </c>
      <c r="B7" s="2" t="s">
        <v>16</v>
      </c>
      <c r="C7">
        <v>340724221</v>
      </c>
      <c r="D7">
        <v>199361832</v>
      </c>
      <c r="E7">
        <v>95354783</v>
      </c>
      <c r="F7">
        <v>819817195</v>
      </c>
      <c r="G7">
        <v>1184259920</v>
      </c>
      <c r="H7">
        <v>289343915</v>
      </c>
      <c r="I7">
        <v>185373741</v>
      </c>
      <c r="J7">
        <v>250683299</v>
      </c>
      <c r="K7">
        <v>291066503</v>
      </c>
      <c r="L7">
        <v>113494217</v>
      </c>
      <c r="M7">
        <v>291931330</v>
      </c>
      <c r="N7">
        <v>251016365</v>
      </c>
      <c r="O7">
        <v>676034882</v>
      </c>
      <c r="P7">
        <v>147185400</v>
      </c>
      <c r="Q7">
        <v>405430368</v>
      </c>
      <c r="R7">
        <v>474036309</v>
      </c>
      <c r="S7">
        <v>564519773</v>
      </c>
      <c r="T7">
        <v>172895896</v>
      </c>
      <c r="U7">
        <v>48368337</v>
      </c>
      <c r="V7">
        <v>126871527</v>
      </c>
    </row>
    <row r="8" spans="1:22" x14ac:dyDescent="0.25">
      <c r="A8" s="3">
        <v>6</v>
      </c>
      <c r="B8" s="2" t="s">
        <v>11</v>
      </c>
      <c r="C8">
        <v>391930251</v>
      </c>
      <c r="D8">
        <v>129531991</v>
      </c>
      <c r="E8">
        <v>58872487</v>
      </c>
      <c r="F8">
        <v>383017486</v>
      </c>
      <c r="G8">
        <v>289343915</v>
      </c>
      <c r="H8">
        <v>921535289</v>
      </c>
      <c r="I8">
        <v>170095585</v>
      </c>
      <c r="J8">
        <v>440480712</v>
      </c>
      <c r="K8">
        <v>242054686</v>
      </c>
      <c r="L8">
        <v>192728313</v>
      </c>
      <c r="M8">
        <v>240782767</v>
      </c>
      <c r="N8">
        <v>254958861</v>
      </c>
      <c r="O8">
        <v>312466156</v>
      </c>
      <c r="P8">
        <v>64536430</v>
      </c>
      <c r="Q8">
        <v>158292962</v>
      </c>
      <c r="R8">
        <v>207877103</v>
      </c>
      <c r="S8">
        <v>201077837</v>
      </c>
      <c r="T8">
        <v>96100000</v>
      </c>
      <c r="U8">
        <v>28667060</v>
      </c>
      <c r="V8">
        <v>113042103</v>
      </c>
    </row>
    <row r="9" spans="1:22" x14ac:dyDescent="0.25">
      <c r="A9" s="3">
        <v>7</v>
      </c>
      <c r="B9" s="2" t="s">
        <v>13</v>
      </c>
      <c r="C9">
        <v>205762929</v>
      </c>
      <c r="D9">
        <v>119375144</v>
      </c>
      <c r="E9">
        <v>26435301</v>
      </c>
      <c r="F9">
        <v>215116054</v>
      </c>
      <c r="G9">
        <v>185373741</v>
      </c>
      <c r="H9">
        <v>170095585</v>
      </c>
      <c r="I9">
        <v>525179105</v>
      </c>
      <c r="J9">
        <v>205582488</v>
      </c>
      <c r="K9">
        <v>383820485</v>
      </c>
      <c r="L9">
        <v>143470900</v>
      </c>
      <c r="M9">
        <v>341531204</v>
      </c>
      <c r="N9">
        <v>302006184</v>
      </c>
      <c r="O9">
        <v>299010468</v>
      </c>
      <c r="P9">
        <v>88550703</v>
      </c>
      <c r="Q9">
        <v>150377053</v>
      </c>
      <c r="R9">
        <v>243856746</v>
      </c>
      <c r="S9">
        <v>169211771</v>
      </c>
      <c r="T9">
        <v>83167172</v>
      </c>
      <c r="U9">
        <v>28333212</v>
      </c>
      <c r="V9">
        <v>83656147</v>
      </c>
    </row>
    <row r="10" spans="1:22" x14ac:dyDescent="0.25">
      <c r="A10" s="3">
        <v>8</v>
      </c>
      <c r="B10" s="2" t="s">
        <v>2</v>
      </c>
      <c r="C10">
        <v>366100738</v>
      </c>
      <c r="D10">
        <v>181924159</v>
      </c>
      <c r="E10">
        <v>33830249</v>
      </c>
      <c r="F10">
        <v>342810376</v>
      </c>
      <c r="G10">
        <v>250683299</v>
      </c>
      <c r="H10">
        <v>440480712</v>
      </c>
      <c r="I10">
        <v>205582488</v>
      </c>
      <c r="J10">
        <v>1509782970</v>
      </c>
      <c r="K10">
        <v>694608826</v>
      </c>
      <c r="L10">
        <v>134331087</v>
      </c>
      <c r="M10">
        <v>230626011</v>
      </c>
      <c r="N10">
        <v>268216005</v>
      </c>
      <c r="O10">
        <v>314855336</v>
      </c>
      <c r="P10">
        <v>48798716</v>
      </c>
      <c r="Q10">
        <v>123134329</v>
      </c>
      <c r="R10">
        <v>182472459</v>
      </c>
      <c r="S10">
        <v>154636540</v>
      </c>
      <c r="T10">
        <v>72279015</v>
      </c>
      <c r="U10">
        <v>32035970</v>
      </c>
      <c r="V10">
        <v>93427266</v>
      </c>
    </row>
    <row r="11" spans="1:22" x14ac:dyDescent="0.25">
      <c r="A11" s="3">
        <v>9</v>
      </c>
      <c r="B11" s="2" t="s">
        <v>3</v>
      </c>
      <c r="C11">
        <v>286766381</v>
      </c>
      <c r="D11">
        <v>193995948</v>
      </c>
      <c r="E11">
        <v>34436292</v>
      </c>
      <c r="F11">
        <v>339107515</v>
      </c>
      <c r="G11">
        <v>291066503</v>
      </c>
      <c r="H11">
        <v>242054686</v>
      </c>
      <c r="I11">
        <v>383820485</v>
      </c>
      <c r="J11">
        <v>694608826</v>
      </c>
      <c r="K11">
        <v>1250313300</v>
      </c>
      <c r="L11">
        <v>124896496</v>
      </c>
      <c r="M11">
        <v>364685781</v>
      </c>
      <c r="N11">
        <v>407513472</v>
      </c>
      <c r="O11">
        <v>447585789</v>
      </c>
      <c r="P11">
        <v>79867915</v>
      </c>
      <c r="Q11">
        <v>177967693</v>
      </c>
      <c r="R11">
        <v>268641767</v>
      </c>
      <c r="S11">
        <v>246274848</v>
      </c>
      <c r="T11">
        <v>91055023</v>
      </c>
      <c r="U11">
        <v>32193553</v>
      </c>
      <c r="V11">
        <v>101917735</v>
      </c>
    </row>
    <row r="12" spans="1:22" x14ac:dyDescent="0.25">
      <c r="A12" s="3">
        <v>10</v>
      </c>
      <c r="B12" s="2" t="s">
        <v>6</v>
      </c>
      <c r="C12">
        <v>139310659</v>
      </c>
      <c r="D12">
        <v>79819840</v>
      </c>
      <c r="E12">
        <v>29836897</v>
      </c>
      <c r="F12">
        <v>145911614</v>
      </c>
      <c r="G12">
        <v>113494217</v>
      </c>
      <c r="H12">
        <v>192728313</v>
      </c>
      <c r="I12">
        <v>143470900</v>
      </c>
      <c r="J12">
        <v>134331087</v>
      </c>
      <c r="K12">
        <v>124896496</v>
      </c>
      <c r="L12">
        <v>651290610</v>
      </c>
      <c r="M12">
        <v>182264851</v>
      </c>
      <c r="N12">
        <v>128114519</v>
      </c>
      <c r="O12">
        <v>175897338</v>
      </c>
      <c r="P12">
        <v>45420508</v>
      </c>
      <c r="Q12">
        <v>104796833</v>
      </c>
      <c r="R12">
        <v>148782477</v>
      </c>
      <c r="S12">
        <v>117772031</v>
      </c>
      <c r="T12">
        <v>101322358</v>
      </c>
      <c r="U12">
        <v>30138849</v>
      </c>
      <c r="V12">
        <v>175693191</v>
      </c>
    </row>
    <row r="13" spans="1:22" x14ac:dyDescent="0.25">
      <c r="A13" s="3">
        <v>11</v>
      </c>
      <c r="B13" s="2" t="s">
        <v>14</v>
      </c>
      <c r="C13">
        <v>310371861</v>
      </c>
      <c r="D13">
        <v>205624946</v>
      </c>
      <c r="E13">
        <v>45986568</v>
      </c>
      <c r="F13">
        <v>310219210</v>
      </c>
      <c r="G13">
        <v>291931330</v>
      </c>
      <c r="H13">
        <v>240782767</v>
      </c>
      <c r="I13">
        <v>341531204</v>
      </c>
      <c r="J13">
        <v>230626011</v>
      </c>
      <c r="K13">
        <v>364685781</v>
      </c>
      <c r="L13">
        <v>182264851</v>
      </c>
      <c r="M13">
        <v>1361305060</v>
      </c>
      <c r="N13">
        <v>777566232</v>
      </c>
      <c r="O13">
        <v>415128941</v>
      </c>
      <c r="P13">
        <v>95520475</v>
      </c>
      <c r="Q13">
        <v>217725802</v>
      </c>
      <c r="R13">
        <v>374289206</v>
      </c>
      <c r="S13">
        <v>251558860</v>
      </c>
      <c r="T13">
        <v>127170100</v>
      </c>
      <c r="U13">
        <v>63386920</v>
      </c>
      <c r="V13">
        <v>141625405</v>
      </c>
    </row>
    <row r="14" spans="1:22" x14ac:dyDescent="0.25">
      <c r="A14" s="3">
        <v>12</v>
      </c>
      <c r="B14" s="2" t="s">
        <v>8</v>
      </c>
      <c r="C14">
        <v>290940095</v>
      </c>
      <c r="D14">
        <v>174555298</v>
      </c>
      <c r="E14">
        <v>32476785</v>
      </c>
      <c r="F14">
        <v>276830966</v>
      </c>
      <c r="G14">
        <v>251016365</v>
      </c>
      <c r="H14">
        <v>254958861</v>
      </c>
      <c r="I14">
        <v>302006184</v>
      </c>
      <c r="J14">
        <v>268216005</v>
      </c>
      <c r="K14">
        <v>407513472</v>
      </c>
      <c r="L14">
        <v>128114519</v>
      </c>
      <c r="M14">
        <v>777566232</v>
      </c>
      <c r="N14">
        <v>978745688</v>
      </c>
      <c r="O14">
        <v>346685913</v>
      </c>
      <c r="P14">
        <v>80920358</v>
      </c>
      <c r="Q14">
        <v>173559963</v>
      </c>
      <c r="R14">
        <v>274387401</v>
      </c>
      <c r="S14">
        <v>212875993</v>
      </c>
      <c r="T14">
        <v>89051897</v>
      </c>
      <c r="U14">
        <v>38545651</v>
      </c>
      <c r="V14">
        <v>96956288</v>
      </c>
    </row>
    <row r="15" spans="1:22" x14ac:dyDescent="0.25">
      <c r="A15" s="3">
        <v>13</v>
      </c>
      <c r="B15" s="2" t="s">
        <v>0</v>
      </c>
      <c r="C15">
        <v>1123112521</v>
      </c>
      <c r="D15">
        <v>386302051</v>
      </c>
      <c r="E15">
        <v>253734578</v>
      </c>
      <c r="F15">
        <v>1052885679</v>
      </c>
      <c r="G15">
        <v>676034882</v>
      </c>
      <c r="H15">
        <v>312466156</v>
      </c>
      <c r="I15">
        <v>299010468</v>
      </c>
      <c r="J15">
        <v>314855336</v>
      </c>
      <c r="K15">
        <v>447585789</v>
      </c>
      <c r="L15">
        <v>175897338</v>
      </c>
      <c r="M15">
        <v>415128941</v>
      </c>
      <c r="N15">
        <v>346685913</v>
      </c>
      <c r="O15">
        <v>2255382565</v>
      </c>
      <c r="P15">
        <v>246569064</v>
      </c>
      <c r="Q15">
        <v>541443367</v>
      </c>
      <c r="R15">
        <v>778618376</v>
      </c>
      <c r="S15">
        <v>921014303</v>
      </c>
      <c r="T15">
        <v>271156913</v>
      </c>
      <c r="U15">
        <v>92672741</v>
      </c>
      <c r="V15">
        <v>198456290</v>
      </c>
    </row>
    <row r="16" spans="1:22" x14ac:dyDescent="0.25">
      <c r="A16" s="3">
        <v>14</v>
      </c>
      <c r="B16" s="2" t="s">
        <v>10</v>
      </c>
      <c r="C16">
        <v>115494000</v>
      </c>
      <c r="D16">
        <v>55903980</v>
      </c>
      <c r="E16">
        <v>48048117</v>
      </c>
      <c r="F16">
        <v>117034164</v>
      </c>
      <c r="G16">
        <v>147185400</v>
      </c>
      <c r="H16">
        <v>64536430</v>
      </c>
      <c r="I16">
        <v>88550703</v>
      </c>
      <c r="J16">
        <v>48798716</v>
      </c>
      <c r="K16">
        <v>79867915</v>
      </c>
      <c r="L16">
        <v>45420508</v>
      </c>
      <c r="M16">
        <v>95520475</v>
      </c>
      <c r="N16">
        <v>80920358</v>
      </c>
      <c r="O16">
        <v>246569064</v>
      </c>
      <c r="P16">
        <v>331645955</v>
      </c>
      <c r="Q16">
        <v>353348647</v>
      </c>
      <c r="R16">
        <v>703910697</v>
      </c>
      <c r="S16">
        <v>289559794</v>
      </c>
      <c r="T16">
        <v>176263872</v>
      </c>
      <c r="U16">
        <v>33261103</v>
      </c>
      <c r="V16">
        <v>87399371</v>
      </c>
    </row>
    <row r="17" spans="1:22" x14ac:dyDescent="0.25">
      <c r="A17" s="3">
        <v>15</v>
      </c>
      <c r="B17" s="2" t="s">
        <v>7</v>
      </c>
      <c r="C17">
        <v>218232652</v>
      </c>
      <c r="D17">
        <v>153341466</v>
      </c>
      <c r="E17">
        <v>99246438</v>
      </c>
      <c r="F17">
        <v>254189991</v>
      </c>
      <c r="G17">
        <v>405430368</v>
      </c>
      <c r="H17">
        <v>158292962</v>
      </c>
      <c r="I17">
        <v>150377053</v>
      </c>
      <c r="J17">
        <v>123134329</v>
      </c>
      <c r="K17">
        <v>177967693</v>
      </c>
      <c r="L17">
        <v>104796833</v>
      </c>
      <c r="M17">
        <v>217725802</v>
      </c>
      <c r="N17">
        <v>173559963</v>
      </c>
      <c r="O17">
        <v>541443367</v>
      </c>
      <c r="P17">
        <v>353348647</v>
      </c>
      <c r="Q17">
        <v>1373095439</v>
      </c>
      <c r="R17">
        <v>1744151166</v>
      </c>
      <c r="S17">
        <v>1886624016</v>
      </c>
      <c r="T17">
        <v>431621437</v>
      </c>
      <c r="U17">
        <v>69337089</v>
      </c>
      <c r="V17">
        <v>220105484</v>
      </c>
    </row>
    <row r="18" spans="1:22" x14ac:dyDescent="0.25">
      <c r="A18" s="3">
        <v>16</v>
      </c>
      <c r="B18" s="2" t="s">
        <v>9</v>
      </c>
      <c r="C18">
        <v>337517395</v>
      </c>
      <c r="D18">
        <v>223366307</v>
      </c>
      <c r="E18">
        <v>143331672</v>
      </c>
      <c r="F18">
        <v>361409446</v>
      </c>
      <c r="G18">
        <v>474036309</v>
      </c>
      <c r="H18">
        <v>207877103</v>
      </c>
      <c r="I18">
        <v>243856746</v>
      </c>
      <c r="J18">
        <v>182472459</v>
      </c>
      <c r="K18">
        <v>268641767</v>
      </c>
      <c r="L18">
        <v>148782477</v>
      </c>
      <c r="M18">
        <v>374289206</v>
      </c>
      <c r="N18">
        <v>274387401</v>
      </c>
      <c r="O18">
        <v>778618376</v>
      </c>
      <c r="P18">
        <v>703910697</v>
      </c>
      <c r="Q18">
        <v>1744151166</v>
      </c>
      <c r="R18">
        <v>2731456563</v>
      </c>
      <c r="S18">
        <v>1449932718</v>
      </c>
      <c r="T18">
        <v>830674521</v>
      </c>
      <c r="U18">
        <v>146909981</v>
      </c>
      <c r="V18">
        <v>328107989</v>
      </c>
    </row>
    <row r="19" spans="1:22" x14ac:dyDescent="0.25">
      <c r="A19" s="3">
        <v>17</v>
      </c>
      <c r="B19" s="2" t="s">
        <v>17</v>
      </c>
      <c r="C19">
        <v>323270283</v>
      </c>
      <c r="D19">
        <v>207740277</v>
      </c>
      <c r="E19">
        <v>186665386</v>
      </c>
      <c r="F19">
        <v>354760359</v>
      </c>
      <c r="G19">
        <v>564519773</v>
      </c>
      <c r="H19">
        <v>201077837</v>
      </c>
      <c r="I19">
        <v>169211771</v>
      </c>
      <c r="J19">
        <v>154636540</v>
      </c>
      <c r="K19">
        <v>246274848</v>
      </c>
      <c r="L19">
        <v>117772031</v>
      </c>
      <c r="M19">
        <v>251558860</v>
      </c>
      <c r="N19">
        <v>212875993</v>
      </c>
      <c r="O19">
        <v>921014303</v>
      </c>
      <c r="P19">
        <v>289559794</v>
      </c>
      <c r="Q19">
        <v>1886624016</v>
      </c>
      <c r="R19">
        <v>1449932718</v>
      </c>
      <c r="S19">
        <v>1658770789</v>
      </c>
      <c r="T19">
        <v>385196651</v>
      </c>
      <c r="U19">
        <v>70813868</v>
      </c>
      <c r="V19">
        <v>214587129</v>
      </c>
    </row>
    <row r="20" spans="1:22" ht="14.25" customHeight="1" x14ac:dyDescent="0.25">
      <c r="A20" s="3">
        <v>18</v>
      </c>
      <c r="B20" s="2" t="s">
        <v>4</v>
      </c>
      <c r="C20">
        <v>164704965</v>
      </c>
      <c r="D20">
        <v>88714485</v>
      </c>
      <c r="E20">
        <v>57189545</v>
      </c>
      <c r="F20">
        <v>177347043</v>
      </c>
      <c r="G20">
        <v>172895896</v>
      </c>
      <c r="H20">
        <v>96100000</v>
      </c>
      <c r="I20">
        <v>83167172</v>
      </c>
      <c r="J20">
        <v>72279015</v>
      </c>
      <c r="K20">
        <v>91055023</v>
      </c>
      <c r="L20">
        <v>101322358</v>
      </c>
      <c r="M20">
        <v>127170100</v>
      </c>
      <c r="N20">
        <v>89051897</v>
      </c>
      <c r="O20">
        <v>271156913</v>
      </c>
      <c r="P20">
        <v>176263872</v>
      </c>
      <c r="Q20">
        <v>431621437</v>
      </c>
      <c r="R20">
        <v>830674521</v>
      </c>
      <c r="S20">
        <v>385196651</v>
      </c>
      <c r="T20">
        <v>1023500123</v>
      </c>
      <c r="U20">
        <v>129899534</v>
      </c>
      <c r="V20">
        <v>518667303</v>
      </c>
    </row>
    <row r="21" spans="1:22" x14ac:dyDescent="0.25">
      <c r="A21" s="3">
        <v>19</v>
      </c>
      <c r="B21" s="2" t="s">
        <v>18</v>
      </c>
      <c r="C21">
        <v>68369121</v>
      </c>
      <c r="D21">
        <v>30061940</v>
      </c>
      <c r="E21">
        <v>16237560</v>
      </c>
      <c r="F21">
        <v>51252194</v>
      </c>
      <c r="G21">
        <v>48368337</v>
      </c>
      <c r="H21">
        <v>28667060</v>
      </c>
      <c r="I21">
        <v>28333212</v>
      </c>
      <c r="J21">
        <v>32035970</v>
      </c>
      <c r="K21">
        <v>32193553</v>
      </c>
      <c r="L21">
        <v>30138849</v>
      </c>
      <c r="M21">
        <v>63386920</v>
      </c>
      <c r="N21">
        <v>38545651</v>
      </c>
      <c r="O21">
        <v>92672741</v>
      </c>
      <c r="P21">
        <v>33261103</v>
      </c>
      <c r="Q21">
        <v>69337089</v>
      </c>
      <c r="R21">
        <v>146909981</v>
      </c>
      <c r="S21">
        <v>70813868</v>
      </c>
      <c r="T21">
        <v>129899534</v>
      </c>
      <c r="U21">
        <v>363378915</v>
      </c>
      <c r="V21">
        <v>125460139</v>
      </c>
    </row>
    <row r="22" spans="1:22" x14ac:dyDescent="0.25">
      <c r="A22" s="3">
        <v>20</v>
      </c>
      <c r="B22" s="2" t="s">
        <v>19</v>
      </c>
      <c r="C22">
        <v>139579555</v>
      </c>
      <c r="D22">
        <v>72324195</v>
      </c>
      <c r="E22">
        <v>47804635</v>
      </c>
      <c r="F22">
        <v>146839495</v>
      </c>
      <c r="G22">
        <v>126871527</v>
      </c>
      <c r="H22">
        <v>113042103</v>
      </c>
      <c r="I22">
        <v>83656147</v>
      </c>
      <c r="J22">
        <v>93427266</v>
      </c>
      <c r="K22">
        <v>101917735</v>
      </c>
      <c r="L22">
        <v>175693191</v>
      </c>
      <c r="M22">
        <v>141625405</v>
      </c>
      <c r="N22">
        <v>96956288</v>
      </c>
      <c r="O22">
        <v>198456290</v>
      </c>
      <c r="P22">
        <v>87399371</v>
      </c>
      <c r="Q22">
        <v>220105484</v>
      </c>
      <c r="R22">
        <v>328107989</v>
      </c>
      <c r="S22">
        <v>214587129</v>
      </c>
      <c r="T22">
        <v>518667303</v>
      </c>
      <c r="U22">
        <v>125460139</v>
      </c>
      <c r="V22">
        <v>890171911</v>
      </c>
    </row>
    <row r="23" spans="1:22" x14ac:dyDescent="0.25">
      <c r="A23" s="3"/>
    </row>
    <row r="24" spans="1:22" x14ac:dyDescent="0.25">
      <c r="C24" t="s">
        <v>21</v>
      </c>
      <c r="D24">
        <v>73666877963</v>
      </c>
    </row>
  </sheetData>
  <sortState columnSort="1" ref="B2:U22">
    <sortCondition ref="B2:U2" customList="G,P,C,S,T,N,Q,D,E,H,R,K,A,M,I,L,V,F,W,Y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B1" sqref="B1:B1048576"/>
    </sheetView>
  </sheetViews>
  <sheetFormatPr defaultRowHeight="15" x14ac:dyDescent="0.25"/>
  <cols>
    <col min="1" max="1" width="4.7109375" customWidth="1"/>
    <col min="3" max="3" width="11" bestFit="1" customWidth="1"/>
    <col min="4" max="4" width="12.85546875" customWidth="1"/>
    <col min="5" max="5" width="14.85546875" customWidth="1"/>
    <col min="6" max="6" width="13.7109375" customWidth="1"/>
    <col min="7" max="7" width="16.5703125" customWidth="1"/>
    <col min="8" max="8" width="13.7109375" customWidth="1"/>
    <col min="9" max="9" width="13.85546875" customWidth="1"/>
    <col min="10" max="11" width="13.5703125" customWidth="1"/>
    <col min="12" max="12" width="13.85546875" customWidth="1"/>
    <col min="13" max="13" width="14.7109375" customWidth="1"/>
    <col min="14" max="14" width="14.28515625" customWidth="1"/>
    <col min="15" max="15" width="13.7109375" customWidth="1"/>
    <col min="16" max="16" width="12" customWidth="1"/>
    <col min="17" max="17" width="13.5703125" customWidth="1"/>
    <col min="18" max="18" width="13.140625" customWidth="1"/>
    <col min="19" max="19" width="16" customWidth="1"/>
    <col min="20" max="20" width="13.140625" customWidth="1"/>
    <col min="21" max="21" width="13.5703125" customWidth="1"/>
    <col min="22" max="22" width="13.140625" customWidth="1"/>
  </cols>
  <sheetData>
    <row r="1" spans="1:22" x14ac:dyDescent="0.25">
      <c r="A1" t="s">
        <v>20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s="1" customFormat="1" x14ac:dyDescent="0.25">
      <c r="C2" s="1" t="s">
        <v>5</v>
      </c>
      <c r="D2" s="1" t="s">
        <v>12</v>
      </c>
      <c r="E2" s="1" t="s">
        <v>1</v>
      </c>
      <c r="F2" s="1" t="s">
        <v>15</v>
      </c>
      <c r="G2" s="1" t="s">
        <v>16</v>
      </c>
      <c r="H2" s="1" t="s">
        <v>11</v>
      </c>
      <c r="I2" s="1" t="s">
        <v>13</v>
      </c>
      <c r="J2" s="1" t="s">
        <v>2</v>
      </c>
      <c r="K2" s="1" t="s">
        <v>3</v>
      </c>
      <c r="L2" s="1" t="s">
        <v>6</v>
      </c>
      <c r="M2" s="1" t="s">
        <v>14</v>
      </c>
      <c r="N2" s="1" t="s">
        <v>8</v>
      </c>
      <c r="O2" s="2" t="s">
        <v>0</v>
      </c>
      <c r="P2" s="1" t="s">
        <v>10</v>
      </c>
      <c r="Q2" s="1" t="s">
        <v>7</v>
      </c>
      <c r="R2" s="1" t="s">
        <v>9</v>
      </c>
      <c r="S2" s="1" t="s">
        <v>17</v>
      </c>
      <c r="T2" s="1" t="s">
        <v>4</v>
      </c>
      <c r="U2" s="1" t="s">
        <v>18</v>
      </c>
      <c r="V2" s="1" t="s">
        <v>19</v>
      </c>
    </row>
    <row r="3" spans="1:22" x14ac:dyDescent="0.25">
      <c r="A3">
        <v>1</v>
      </c>
      <c r="B3" s="2" t="s">
        <v>5</v>
      </c>
      <c r="C3" s="5">
        <f>'Исходные данные (Fij)'!C3/'Исходные данные (Fij)'!$D$24</f>
        <v>5.0327930143342484E-2</v>
      </c>
      <c r="D3">
        <f>'Исходные данные (Fij)'!D3/'Исходные данные (Fij)'!$D$24</f>
        <v>3.4737532535114202E-3</v>
      </c>
      <c r="E3">
        <f>'Исходные данные (Fij)'!E3/'Исходные данные (Fij)'!$D$24</f>
        <v>1.3127267596241949E-3</v>
      </c>
      <c r="F3">
        <f>'Исходные данные (Fij)'!F3/'Исходные данные (Fij)'!$D$24</f>
        <v>8.8506112655876712E-3</v>
      </c>
      <c r="G3">
        <f>'Исходные данные (Fij)'!G3/'Исходные данные (Fij)'!$D$24</f>
        <v>4.6252024033261252E-3</v>
      </c>
      <c r="H3">
        <f>'Исходные данные (Fij)'!H3/'Исходные данные (Fij)'!$D$24</f>
        <v>5.3203048892183444E-3</v>
      </c>
      <c r="I3">
        <f>'Исходные данные (Fij)'!I3/'Исходные данные (Fij)'!$D$24</f>
        <v>2.7931539205902915E-3</v>
      </c>
      <c r="J3">
        <f>'Исходные данные (Fij)'!J3/'Исходные данные (Fij)'!$D$24</f>
        <v>4.9696790216069439E-3</v>
      </c>
      <c r="K3">
        <f>'Исходные данные (Fij)'!K3/'Исходные данные (Fij)'!$D$24</f>
        <v>3.8927451376998979E-3</v>
      </c>
      <c r="L3">
        <f>'Исходные данные (Fij)'!L3/'Исходные данные (Fij)'!$D$24</f>
        <v>1.8910894943853914E-3</v>
      </c>
      <c r="M3">
        <f>'Исходные данные (Fij)'!M3/'Исходные данные (Fij)'!$D$24</f>
        <v>4.2131805986930478E-3</v>
      </c>
      <c r="N3">
        <f>'Исходные данные (Fij)'!N3/'Исходные данные (Fij)'!$D$24</f>
        <v>3.9494017263243851E-3</v>
      </c>
      <c r="O3">
        <f>'Исходные данные (Fij)'!O3/'Исходные данные (Fij)'!$D$24</f>
        <v>1.5245827596550184E-2</v>
      </c>
      <c r="P3">
        <f>'Исходные данные (Fij)'!P3/'Исходные данные (Fij)'!$D$24</f>
        <v>1.5677873583567386E-3</v>
      </c>
      <c r="Q3">
        <f>'Исходные данные (Fij)'!Q3/'Исходные данные (Fij)'!$D$24</f>
        <v>2.9624256929906782E-3</v>
      </c>
      <c r="R3">
        <f>'Исходные данные (Fij)'!R3/'Исходные данные (Fij)'!$D$24</f>
        <v>4.5816709535257058E-3</v>
      </c>
      <c r="S3">
        <f>'Исходные данные (Fij)'!S3/'Исходные данные (Fij)'!$D$24</f>
        <v>4.388271797840626E-3</v>
      </c>
      <c r="T3">
        <f>'Исходные данные (Fij)'!T3/'Исходные данные (Fij)'!$D$24</f>
        <v>2.2358075916115907E-3</v>
      </c>
      <c r="U3">
        <f>'Исходные данные (Fij)'!U3/'Исходные данные (Fij)'!$D$24</f>
        <v>9.2808495338080087E-4</v>
      </c>
      <c r="V3">
        <f>'Исходные данные (Fij)'!V3/'Исходные данные (Fij)'!$D$24</f>
        <v>1.8947396558614221E-3</v>
      </c>
    </row>
    <row r="4" spans="1:22" x14ac:dyDescent="0.25">
      <c r="A4">
        <v>2</v>
      </c>
      <c r="B4" s="2" t="s">
        <v>12</v>
      </c>
      <c r="C4">
        <f>'Исходные данные (Fij)'!C4/'Исходные данные (Fij)'!$D$24</f>
        <v>3.4737532535114202E-3</v>
      </c>
      <c r="D4" s="5">
        <f>'Исходные данные (Fij)'!D4/'Исходные данные (Fij)'!$D$24</f>
        <v>2.0086099206527874E-2</v>
      </c>
      <c r="E4">
        <f>'Исходные данные (Fij)'!E4/'Исходные данные (Fij)'!$D$24</f>
        <v>4.2738663386567439E-4</v>
      </c>
      <c r="F4">
        <f>'Исходные данные (Fij)'!F4/'Исходные данные (Fij)'!$D$24</f>
        <v>3.8178349045993221E-3</v>
      </c>
      <c r="G4">
        <f>'Исходные данные (Fij)'!G4/'Исходные данные (Fij)'!$D$24</f>
        <v>2.7062614503648667E-3</v>
      </c>
      <c r="H4">
        <f>'Исходные данные (Fij)'!H4/'Исходные данные (Fij)'!$D$24</f>
        <v>1.7583477755777686E-3</v>
      </c>
      <c r="I4">
        <f>'Исходные данные (Fij)'!I4/'Исходные данные (Fij)'!$D$24</f>
        <v>1.6204724199111232E-3</v>
      </c>
      <c r="J4">
        <f>'Исходные данные (Fij)'!J4/'Исходные данные (Fij)'!$D$24</f>
        <v>2.4695516361012801E-3</v>
      </c>
      <c r="K4">
        <f>'Исходные данные (Fij)'!K4/'Исходные данные (Fij)'!$D$24</f>
        <v>2.6334216049910056E-3</v>
      </c>
      <c r="L4">
        <f>'Исходные данные (Fij)'!L4/'Исходные данные (Fij)'!$D$24</f>
        <v>1.0835241319727218E-3</v>
      </c>
      <c r="M4">
        <f>'Исходные данные (Fij)'!M4/'Исходные данные (Fij)'!$D$24</f>
        <v>2.7912808535645746E-3</v>
      </c>
      <c r="N4">
        <f>'Исходные данные (Fij)'!N4/'Исходные данные (Fij)'!$D$24</f>
        <v>2.3695221356831806E-3</v>
      </c>
      <c r="O4">
        <f>'Исходные данные (Fij)'!O4/'Исходные данные (Fij)'!$D$24</f>
        <v>5.2439042033792238E-3</v>
      </c>
      <c r="P4">
        <f>'Исходные данные (Fij)'!P4/'Исходные данные (Fij)'!$D$24</f>
        <v>7.588753798970331E-4</v>
      </c>
      <c r="Q4">
        <f>'Исходные данные (Fij)'!Q4/'Исходные данные (Fij)'!$D$24</f>
        <v>2.0815523915241451E-3</v>
      </c>
      <c r="R4">
        <f>'Исходные данные (Fij)'!R4/'Исходные данные (Fij)'!$D$24</f>
        <v>3.0321131175422987E-3</v>
      </c>
      <c r="S4">
        <f>'Исходные данные (Fij)'!S4/'Исходные данные (Fij)'!$D$24</f>
        <v>2.8199956716550394E-3</v>
      </c>
      <c r="T4">
        <f>'Исходные данные (Fij)'!T4/'Исходные данные (Fij)'!$D$24</f>
        <v>1.2042655729832589E-3</v>
      </c>
      <c r="U4">
        <f>'Исходные данные (Fij)'!U4/'Исходные данные (Fij)'!$D$24</f>
        <v>4.0807946299962572E-4</v>
      </c>
      <c r="V4">
        <f>'Исходные данные (Fij)'!V4/'Исходные данные (Fij)'!$D$24</f>
        <v>9.8177358671729825E-4</v>
      </c>
    </row>
    <row r="5" spans="1:22" x14ac:dyDescent="0.25">
      <c r="A5">
        <v>3</v>
      </c>
      <c r="B5" s="2" t="s">
        <v>1</v>
      </c>
      <c r="C5">
        <f>'Исходные данные (Fij)'!C5/'Исходные данные (Fij)'!$D$24</f>
        <v>1.3127267596241949E-3</v>
      </c>
      <c r="D5">
        <f>'Исходные данные (Fij)'!D5/'Исходные данные (Fij)'!$D$24</f>
        <v>4.2738663386567439E-4</v>
      </c>
      <c r="E5" s="5">
        <f>'Исходные данные (Fij)'!E5/'Исходные данные (Fij)'!$D$24</f>
        <v>6.930542220839467E-3</v>
      </c>
      <c r="F5">
        <f>'Исходные данные (Fij)'!F5/'Исходные данные (Fij)'!$D$24</f>
        <v>1.7727577387709038E-3</v>
      </c>
      <c r="G5">
        <f>'Исходные данные (Fij)'!G5/'Исходные данные (Fij)'!$D$24</f>
        <v>1.2944051062934007E-3</v>
      </c>
      <c r="H5">
        <f>'Исходные данные (Fij)'!H5/'Исходные данные (Fij)'!$D$24</f>
        <v>7.9917173942907363E-4</v>
      </c>
      <c r="I5">
        <f>'Исходные данные (Fij)'!I5/'Исходные данные (Fij)'!$D$24</f>
        <v>3.5884921054041979E-4</v>
      </c>
      <c r="J5">
        <f>'Исходные данные (Fij)'!J5/'Исходные данные (Fij)'!$D$24</f>
        <v>4.5923283211474788E-4</v>
      </c>
      <c r="K5">
        <f>'Исходные данные (Fij)'!K5/'Исходные данные (Fij)'!$D$24</f>
        <v>4.6745963657230061E-4</v>
      </c>
      <c r="L5">
        <f>'Исходные данные (Fij)'!L5/'Исходные данные (Fij)'!$D$24</f>
        <v>4.0502458940890518E-4</v>
      </c>
      <c r="M5">
        <f>'Исходные данные (Fij)'!M5/'Исходные данные (Fij)'!$D$24</f>
        <v>6.2425026377658165E-4</v>
      </c>
      <c r="N5">
        <f>'Исходные данные (Fij)'!N5/'Исходные данные (Fij)'!$D$24</f>
        <v>4.408600703332619E-4</v>
      </c>
      <c r="O5">
        <f>'Исходные данные (Fij)'!O5/'Исходные данные (Fij)'!$D$24</f>
        <v>3.4443509079812094E-3</v>
      </c>
      <c r="P5">
        <f>'Исходные данные (Fij)'!P5/'Исходные данные (Fij)'!$D$24</f>
        <v>6.5223501156289933E-4</v>
      </c>
      <c r="Q5">
        <f>'Исходные данные (Fij)'!Q5/'Исходные данные (Fij)'!$D$24</f>
        <v>1.3472328506964502E-3</v>
      </c>
      <c r="R5">
        <f>'Исходные данные (Fij)'!R5/'Исходные данные (Fij)'!$D$24</f>
        <v>1.9456732247020148E-3</v>
      </c>
      <c r="S5">
        <f>'Исходные данные (Fij)'!S5/'Исходные данные (Fij)'!$D$24</f>
        <v>2.5339119990093069E-3</v>
      </c>
      <c r="T5">
        <f>'Исходные данные (Fij)'!T5/'Исходные данные (Fij)'!$D$24</f>
        <v>7.7632643843986539E-4</v>
      </c>
      <c r="U5">
        <f>'Исходные данные (Fij)'!U5/'Исходные данные (Fij)'!$D$24</f>
        <v>2.2041873429406758E-4</v>
      </c>
      <c r="V5">
        <f>'Исходные данные (Fij)'!V5/'Исходные данные (Fij)'!$D$24</f>
        <v>6.4892983552269456E-4</v>
      </c>
    </row>
    <row r="6" spans="1:22" x14ac:dyDescent="0.25">
      <c r="A6">
        <v>4</v>
      </c>
      <c r="B6" s="2" t="s">
        <v>15</v>
      </c>
      <c r="C6">
        <f>'Исходные данные (Fij)'!C6/'Исходные данные (Fij)'!$D$24</f>
        <v>8.8506112655876712E-3</v>
      </c>
      <c r="D6">
        <f>'Исходные данные (Fij)'!D6/'Исходные данные (Fij)'!$D$24</f>
        <v>3.8178349045993221E-3</v>
      </c>
      <c r="E6">
        <f>'Исходные данные (Fij)'!E6/'Исходные данные (Fij)'!$D$24</f>
        <v>1.7727577387709038E-3</v>
      </c>
      <c r="F6" s="5">
        <f>'Исходные данные (Fij)'!F6/'Исходные данные (Fij)'!$D$24</f>
        <v>1.5886445894826687E-2</v>
      </c>
      <c r="G6">
        <f>'Исходные данные (Fij)'!G6/'Исходные данные (Fij)'!$D$24</f>
        <v>1.1128708283412827E-2</v>
      </c>
      <c r="H6">
        <f>'Исходные данные (Fij)'!H6/'Исходные данные (Fij)'!$D$24</f>
        <v>5.1993174760626443E-3</v>
      </c>
      <c r="I6">
        <f>'Исходные данные (Fij)'!I6/'Исходные данные (Fij)'!$D$24</f>
        <v>2.9201190541568002E-3</v>
      </c>
      <c r="J6">
        <f>'Исходные данные (Fij)'!J6/'Исходные данные (Fij)'!$D$24</f>
        <v>4.6535211682539376E-3</v>
      </c>
      <c r="K6">
        <f>'Исходные данные (Fij)'!K6/'Исходные данные (Fij)'!$D$24</f>
        <v>4.6032562309796876E-3</v>
      </c>
      <c r="L6">
        <f>'Исходные данные (Fij)'!L6/'Исходные данные (Fij)'!$D$24</f>
        <v>1.98069496135408E-3</v>
      </c>
      <c r="M6">
        <f>'Исходные данные (Fij)'!M6/'Исходные данные (Fij)'!$D$24</f>
        <v>4.2111084191162685E-3</v>
      </c>
      <c r="N6">
        <f>'Исходные данные (Fij)'!N6/'Исходные данные (Fij)'!$D$24</f>
        <v>3.7578756376650223E-3</v>
      </c>
      <c r="O6">
        <f>'Исходные данные (Fij)'!O6/'Исходные данные (Fij)'!$D$24</f>
        <v>1.4292524783374469E-2</v>
      </c>
      <c r="P6">
        <f>'Исходные данные (Fij)'!P6/'Исходные данные (Fij)'!$D$24</f>
        <v>1.5886945020091893E-3</v>
      </c>
      <c r="Q6">
        <f>'Исходные данные (Fij)'!Q6/'Исходные данные (Fij)'!$D$24</f>
        <v>3.4505329671724342E-3</v>
      </c>
      <c r="R6">
        <f>'Исходные данные (Fij)'!R6/'Исходные данные (Fij)'!$D$24</f>
        <v>4.9059965074333932E-3</v>
      </c>
      <c r="S6">
        <f>'Исходные данные (Fij)'!S6/'Исходные данные (Fij)'!$D$24</f>
        <v>4.8157376667731502E-3</v>
      </c>
      <c r="T6">
        <f>'Исходные данные (Fij)'!T6/'Исходные данные (Fij)'!$D$24</f>
        <v>2.4074190179346885E-3</v>
      </c>
      <c r="U6">
        <f>'Исходные данные (Fij)'!U6/'Исходные данные (Fij)'!$D$24</f>
        <v>6.957291447282723E-4</v>
      </c>
      <c r="V6">
        <f>'Исходные данные (Fij)'!V6/'Исходные данные (Fij)'!$D$24</f>
        <v>1.9932905949095843E-3</v>
      </c>
    </row>
    <row r="7" spans="1:22" x14ac:dyDescent="0.25">
      <c r="A7">
        <v>5</v>
      </c>
      <c r="B7" s="2" t="s">
        <v>16</v>
      </c>
      <c r="C7">
        <f>'Исходные данные (Fij)'!C7/'Исходные данные (Fij)'!$D$24</f>
        <v>4.6252024033261252E-3</v>
      </c>
      <c r="D7">
        <f>'Исходные данные (Fij)'!D7/'Исходные данные (Fij)'!$D$24</f>
        <v>2.7062614503648667E-3</v>
      </c>
      <c r="E7">
        <f>'Исходные данные (Fij)'!E7/'Исходные данные (Fij)'!$D$24</f>
        <v>1.2944051062934007E-3</v>
      </c>
      <c r="F7">
        <f>'Исходные данные (Fij)'!F7/'Исходные данные (Fij)'!$D$24</f>
        <v>1.1128708283412827E-2</v>
      </c>
      <c r="G7" s="5">
        <f>'Исходные данные (Fij)'!G7/'Исходные данные (Fij)'!$D$24</f>
        <v>1.6075880405774866E-2</v>
      </c>
      <c r="H7">
        <f>'Исходные данные (Fij)'!H7/'Исходные данные (Fij)'!$D$24</f>
        <v>3.9277341866629147E-3</v>
      </c>
      <c r="I7">
        <f>'Исходные данные (Fij)'!I7/'Исходные данные (Fij)'!$D$24</f>
        <v>2.5163784067665524E-3</v>
      </c>
      <c r="J7">
        <f>'Исходные данные (Fij)'!J7/'Исходные данные (Fij)'!$D$24</f>
        <v>3.4029309498620052E-3</v>
      </c>
      <c r="K7">
        <f>'Исходные данные (Fij)'!K7/'Исходные данные (Fij)'!$D$24</f>
        <v>3.9511176671039507E-3</v>
      </c>
      <c r="L7">
        <f>'Исходные данные (Fij)'!L7/'Исходные данные (Fij)'!$D$24</f>
        <v>1.5406410606542023E-3</v>
      </c>
      <c r="M7">
        <f>'Исходные данные (Fij)'!M7/'Исходные данные (Fij)'!$D$24</f>
        <v>3.962857366462927E-3</v>
      </c>
      <c r="N7">
        <f>'Исходные данные (Fij)'!N7/'Исходные данные (Fij)'!$D$24</f>
        <v>3.4074521948123785E-3</v>
      </c>
      <c r="O7">
        <f>'Исходные данные (Fij)'!O7/'Исходные данные (Fij)'!$D$24</f>
        <v>9.1769177776143303E-3</v>
      </c>
      <c r="P7">
        <f>'Исходные данные (Fij)'!P7/'Исходные данные (Fij)'!$D$24</f>
        <v>1.9979861244279347E-3</v>
      </c>
      <c r="Q7">
        <f>'Исходные данные (Fij)'!Q7/'Исходные данные (Fij)'!$D$24</f>
        <v>5.5035638703683342E-3</v>
      </c>
      <c r="R7">
        <f>'Исходные данные (Fij)'!R7/'Исходные данные (Fij)'!$D$24</f>
        <v>6.4348635656595893E-3</v>
      </c>
      <c r="S7">
        <f>'Исходные данные (Fij)'!S7/'Исходные данные (Fij)'!$D$24</f>
        <v>7.6631423593590629E-3</v>
      </c>
      <c r="T7">
        <f>'Исходные данные (Fij)'!T7/'Исходные данные (Fij)'!$D$24</f>
        <v>2.3469963812887368E-3</v>
      </c>
      <c r="U7">
        <f>'Исходные данные (Fij)'!U7/'Исходные данные (Fij)'!$D$24</f>
        <v>6.5658187692294403E-4</v>
      </c>
      <c r="V7">
        <f>'Исходные данные (Fij)'!V7/'Исходные данные (Fij)'!$D$24</f>
        <v>1.7222329832373598E-3</v>
      </c>
    </row>
    <row r="8" spans="1:22" x14ac:dyDescent="0.25">
      <c r="A8">
        <v>6</v>
      </c>
      <c r="B8" s="2" t="s">
        <v>11</v>
      </c>
      <c r="C8">
        <f>'Исходные данные (Fij)'!C8/'Исходные данные (Fij)'!$D$24</f>
        <v>5.3203048892183444E-3</v>
      </c>
      <c r="D8">
        <f>'Исходные данные (Fij)'!D8/'Исходные данные (Fij)'!$D$24</f>
        <v>1.7583477755777686E-3</v>
      </c>
      <c r="E8">
        <f>'Исходные данные (Fij)'!E8/'Исходные данные (Fij)'!$D$24</f>
        <v>7.9917173942907363E-4</v>
      </c>
      <c r="F8">
        <f>'Исходные данные (Fij)'!F8/'Исходные данные (Fij)'!$D$24</f>
        <v>5.1993174760626443E-3</v>
      </c>
      <c r="G8">
        <f>'Исходные данные (Fij)'!G8/'Исходные данные (Fij)'!$D$24</f>
        <v>3.9277341866629147E-3</v>
      </c>
      <c r="H8" s="5">
        <f>'Исходные данные (Fij)'!H8/'Исходные данные (Fij)'!$D$24</f>
        <v>1.2509492929276184E-2</v>
      </c>
      <c r="I8">
        <f>'Исходные данные (Fij)'!I8/'Исходные данные (Fij)'!$D$24</f>
        <v>2.3089832188277664E-3</v>
      </c>
      <c r="J8">
        <f>'Исходные данные (Fij)'!J8/'Исходные данные (Fij)'!$D$24</f>
        <v>5.9793590305433639E-3</v>
      </c>
      <c r="K8">
        <f>'Исходные данные (Fij)'!K8/'Исходные данные (Fij)'!$D$24</f>
        <v>3.2858007926109566E-3</v>
      </c>
      <c r="L8">
        <f>'Исходные данные (Fij)'!L8/'Исходные данные (Fij)'!$D$24</f>
        <v>2.6162139394152132E-3</v>
      </c>
      <c r="M8">
        <f>'Исходные данные (Fij)'!M8/'Исходные данные (Fij)'!$D$24</f>
        <v>3.2685349733558113E-3</v>
      </c>
      <c r="N8">
        <f>'Исходные данные (Fij)'!N8/'Исходные данные (Fij)'!$D$24</f>
        <v>3.4609700865571619E-3</v>
      </c>
      <c r="O8">
        <f>'Исходные данные (Fij)'!O8/'Исходные данные (Fij)'!$D$24</f>
        <v>4.2416098610414789E-3</v>
      </c>
      <c r="P8">
        <f>'Исходные данные (Fij)'!P8/'Исходные данные (Fij)'!$D$24</f>
        <v>8.7605762297153587E-4</v>
      </c>
      <c r="Q8">
        <f>'Исходные данные (Fij)'!Q8/'Исходные данные (Fij)'!$D$24</f>
        <v>2.1487670765619302E-3</v>
      </c>
      <c r="R8">
        <f>'Исходные данные (Fij)'!R8/'Исходные данные (Fij)'!$D$24</f>
        <v>2.821853032843452E-3</v>
      </c>
      <c r="S8">
        <f>'Исходные данные (Fij)'!S8/'Исходные данные (Fij)'!$D$24</f>
        <v>2.7295555690712665E-3</v>
      </c>
      <c r="T8">
        <f>'Исходные данные (Fij)'!T8/'Исходные данные (Fij)'!$D$24</f>
        <v>1.3045211451511124E-3</v>
      </c>
      <c r="U8">
        <f>'Исходные данные (Fij)'!U8/'Исходные данные (Fij)'!$D$24</f>
        <v>3.8914449468590683E-4</v>
      </c>
      <c r="V8">
        <f>'Исходные данные (Fij)'!V8/'Исходные данные (Fij)'!$D$24</f>
        <v>1.5345037841399583E-3</v>
      </c>
    </row>
    <row r="9" spans="1:22" x14ac:dyDescent="0.25">
      <c r="A9">
        <v>7</v>
      </c>
      <c r="B9" s="2" t="s">
        <v>13</v>
      </c>
      <c r="C9">
        <f>'Исходные данные (Fij)'!C9/'Исходные данные (Fij)'!$D$24</f>
        <v>2.7931539205902915E-3</v>
      </c>
      <c r="D9">
        <f>'Исходные данные (Fij)'!D9/'Исходные данные (Fij)'!$D$24</f>
        <v>1.6204724199111232E-3</v>
      </c>
      <c r="E9">
        <f>'Исходные данные (Fij)'!E9/'Исходные данные (Fij)'!$D$24</f>
        <v>3.5884921054041979E-4</v>
      </c>
      <c r="F9">
        <f>'Исходные данные (Fij)'!F9/'Исходные данные (Fij)'!$D$24</f>
        <v>2.9201190541568002E-3</v>
      </c>
      <c r="G9">
        <f>'Исходные данные (Fij)'!G9/'Исходные данные (Fij)'!$D$24</f>
        <v>2.5163784067665524E-3</v>
      </c>
      <c r="H9">
        <f>'Исходные данные (Fij)'!H9/'Исходные данные (Fij)'!$D$24</f>
        <v>2.3089832188277664E-3</v>
      </c>
      <c r="I9" s="5">
        <f>'Исходные данные (Fij)'!I9/'Исходные данные (Fij)'!$D$24</f>
        <v>7.1291076739233745E-3</v>
      </c>
      <c r="J9">
        <f>'Исходные данные (Fij)'!J9/'Исходные данные (Fij)'!$D$24</f>
        <v>2.7907045022765326E-3</v>
      </c>
      <c r="K9">
        <f>'Исходные данные (Fij)'!K9/'Исходные данные (Fij)'!$D$24</f>
        <v>5.2102178837112939E-3</v>
      </c>
      <c r="L9">
        <f>'Исходные данные (Fij)'!L9/'Исходные данные (Fij)'!$D$24</f>
        <v>1.9475631921317452E-3</v>
      </c>
      <c r="M9">
        <f>'Исходные данные (Fij)'!M9/'Исходные данные (Fij)'!$D$24</f>
        <v>4.6361568922676189E-3</v>
      </c>
      <c r="N9">
        <f>'Исходные данные (Fij)'!N9/'Исходные данные (Fij)'!$D$24</f>
        <v>4.0996196981727111E-3</v>
      </c>
      <c r="O9">
        <f>'Исходные данные (Fij)'!O9/'Исходные данные (Fij)'!$D$24</f>
        <v>4.0589539867588974E-3</v>
      </c>
      <c r="P9">
        <f>'Исходные данные (Fij)'!P9/'Исходные данные (Fij)'!$D$24</f>
        <v>1.2020422942923626E-3</v>
      </c>
      <c r="Q9">
        <f>'Исходные данные (Fij)'!Q9/'Исходные данные (Fij)'!$D$24</f>
        <v>2.0413116064933352E-3</v>
      </c>
      <c r="R9">
        <f>'Исходные данные (Fij)'!R9/'Исходные данные (Fij)'!$D$24</f>
        <v>3.3102630753875538E-3</v>
      </c>
      <c r="S9">
        <f>'Исходные данные (Fij)'!S9/'Исходные данные (Fij)'!$D$24</f>
        <v>2.2969857781266157E-3</v>
      </c>
      <c r="T9">
        <f>'Исходные данные (Fij)'!T9/'Исходные данные (Fij)'!$D$24</f>
        <v>1.1289628975694019E-3</v>
      </c>
      <c r="U9">
        <f>'Исходные данные (Fij)'!U9/'Исходные данные (Fij)'!$D$24</f>
        <v>3.8461263438136563E-4</v>
      </c>
      <c r="V9">
        <f>'Исходные данные (Fij)'!V9/'Исходные данные (Fij)'!$D$24</f>
        <v>1.1356005482140456E-3</v>
      </c>
    </row>
    <row r="10" spans="1:22" x14ac:dyDescent="0.25">
      <c r="A10">
        <v>8</v>
      </c>
      <c r="B10" s="2" t="s">
        <v>2</v>
      </c>
      <c r="C10">
        <f>'Исходные данные (Fij)'!C10/'Исходные данные (Fij)'!$D$24</f>
        <v>4.9696790216069439E-3</v>
      </c>
      <c r="D10">
        <f>'Исходные данные (Fij)'!D10/'Исходные данные (Fij)'!$D$24</f>
        <v>2.4695516361012801E-3</v>
      </c>
      <c r="E10">
        <f>'Исходные данные (Fij)'!E10/'Исходные данные (Fij)'!$D$24</f>
        <v>4.5923283211474788E-4</v>
      </c>
      <c r="F10">
        <f>'Исходные данные (Fij)'!F10/'Исходные данные (Fij)'!$D$24</f>
        <v>4.6535211682539376E-3</v>
      </c>
      <c r="G10">
        <f>'Исходные данные (Fij)'!G10/'Исходные данные (Fij)'!$D$24</f>
        <v>3.4029309498620052E-3</v>
      </c>
      <c r="H10">
        <f>'Исходные данные (Fij)'!H10/'Исходные данные (Fij)'!$D$24</f>
        <v>5.9793590305433639E-3</v>
      </c>
      <c r="I10">
        <f>'Исходные данные (Fij)'!I10/'Исходные данные (Fij)'!$D$24</f>
        <v>2.7907045022765326E-3</v>
      </c>
      <c r="J10" s="5">
        <f>'Исходные данные (Fij)'!J10/'Исходные данные (Fij)'!$D$24</f>
        <v>2.0494732663413603E-2</v>
      </c>
      <c r="K10">
        <f>'Исходные данные (Fij)'!K10/'Исходные данные (Fij)'!$D$24</f>
        <v>9.4290520408490085E-3</v>
      </c>
      <c r="L10">
        <f>'Исходные данные (Fij)'!L10/'Исходные данные (Fij)'!$D$24</f>
        <v>1.8234936882688209E-3</v>
      </c>
      <c r="M10">
        <f>'Исходные данные (Fij)'!M10/'Исходные данные (Fij)'!$D$24</f>
        <v>3.1306608529797402E-3</v>
      </c>
      <c r="N10">
        <f>'Исходные данные (Fij)'!N10/'Исходные данные (Fij)'!$D$24</f>
        <v>3.6409308011493909E-3</v>
      </c>
      <c r="O10">
        <f>'Исходные данные (Fij)'!O10/'Исходные данные (Fij)'!$D$24</f>
        <v>4.2740420757092432E-3</v>
      </c>
      <c r="P10">
        <f>'Исходные данные (Fij)'!P10/'Исходные данные (Fij)'!$D$24</f>
        <v>6.62424109034588E-4</v>
      </c>
      <c r="Q10">
        <f>'Исходные данные (Fij)'!Q10/'Исходные данные (Fij)'!$D$24</f>
        <v>1.6715019341778754E-3</v>
      </c>
      <c r="R10">
        <f>'Исходные данные (Fij)'!R10/'Исходные данные (Fij)'!$D$24</f>
        <v>2.4769946011781413E-3</v>
      </c>
      <c r="S10">
        <f>'Исходные данные (Fij)'!S10/'Исходные данные (Fij)'!$D$24</f>
        <v>2.0991325311447012E-3</v>
      </c>
      <c r="T10">
        <f>'Исходные данные (Fij)'!T10/'Исходные данные (Fij)'!$D$24</f>
        <v>9.8116028530899498E-4</v>
      </c>
      <c r="U10">
        <f>'Исходные данные (Fij)'!U10/'Исходные данные (Fij)'!$D$24</f>
        <v>4.3487617346958044E-4</v>
      </c>
      <c r="V10">
        <f>'Исходные данные (Fij)'!V10/'Исходные данные (Fij)'!$D$24</f>
        <v>1.2682397922024722E-3</v>
      </c>
    </row>
    <row r="11" spans="1:22" x14ac:dyDescent="0.25">
      <c r="A11">
        <v>9</v>
      </c>
      <c r="B11" s="2" t="s">
        <v>3</v>
      </c>
      <c r="C11">
        <f>'Исходные данные (Fij)'!C11/'Исходные данные (Fij)'!$D$24</f>
        <v>3.8927451376998979E-3</v>
      </c>
      <c r="D11">
        <f>'Исходные данные (Fij)'!D11/'Исходные данные (Fij)'!$D$24</f>
        <v>2.6334216049910056E-3</v>
      </c>
      <c r="E11">
        <f>'Исходные данные (Fij)'!E11/'Исходные данные (Fij)'!$D$24</f>
        <v>4.6745963657230061E-4</v>
      </c>
      <c r="F11">
        <f>'Исходные данные (Fij)'!F11/'Исходные данные (Fij)'!$D$24</f>
        <v>4.6032562309796876E-3</v>
      </c>
      <c r="G11">
        <f>'Исходные данные (Fij)'!G11/'Исходные данные (Fij)'!$D$24</f>
        <v>3.9511176671039507E-3</v>
      </c>
      <c r="H11">
        <f>'Исходные данные (Fij)'!H11/'Исходные данные (Fij)'!$D$24</f>
        <v>3.2858007926109566E-3</v>
      </c>
      <c r="I11">
        <f>'Исходные данные (Fij)'!I11/'Исходные данные (Fij)'!$D$24</f>
        <v>5.2102178837112939E-3</v>
      </c>
      <c r="J11">
        <f>'Исходные данные (Fij)'!J11/'Исходные данные (Fij)'!$D$24</f>
        <v>9.4290520408490085E-3</v>
      </c>
      <c r="K11" s="5">
        <f>'Исходные данные (Fij)'!K11/'Исходные данные (Fij)'!$D$24</f>
        <v>1.6972530051130762E-2</v>
      </c>
      <c r="L11">
        <f>'Исходные данные (Fij)'!L11/'Исходные данные (Fij)'!$D$24</f>
        <v>1.6954226845710856E-3</v>
      </c>
      <c r="M11">
        <f>'Исходные данные (Fij)'!M11/'Исходные данные (Fij)'!$D$24</f>
        <v>4.9504715156133998E-3</v>
      </c>
      <c r="N11">
        <f>'Исходные данные (Fij)'!N11/'Исходные данные (Fij)'!$D$24</f>
        <v>5.5318412191253464E-3</v>
      </c>
      <c r="O11">
        <f>'Исходные данные (Fij)'!O11/'Исходные данные (Fij)'!$D$24</f>
        <v>6.0758077629515517E-3</v>
      </c>
      <c r="P11">
        <f>'Исходные данные (Fij)'!P11/'Исходные данные (Fij)'!$D$24</f>
        <v>1.0841767319108397E-3</v>
      </c>
      <c r="Q11">
        <f>'Исходные данные (Fij)'!Q11/'Исходные данные (Fij)'!$D$24</f>
        <v>2.4158441068913798E-3</v>
      </c>
      <c r="R11">
        <f>'Исходные данные (Fij)'!R11/'Исходные данные (Fij)'!$D$24</f>
        <v>3.6467103592326567E-3</v>
      </c>
      <c r="S11">
        <f>'Исходные данные (Fij)'!S11/'Исходные данные (Fij)'!$D$24</f>
        <v>3.3430878952640597E-3</v>
      </c>
      <c r="T11">
        <f>'Исходные данные (Fij)'!T11/'Исходные данные (Fij)'!$D$24</f>
        <v>1.2360374909024024E-3</v>
      </c>
      <c r="U11">
        <f>'Исходные данные (Fij)'!U11/'Исходные данные (Fij)'!$D$24</f>
        <v>4.3701530308057259E-4</v>
      </c>
      <c r="V11">
        <f>'Исходные данные (Fij)'!V11/'Исходные данные (Fij)'!$D$24</f>
        <v>1.3834946969137106E-3</v>
      </c>
    </row>
    <row r="12" spans="1:22" x14ac:dyDescent="0.25">
      <c r="A12">
        <v>10</v>
      </c>
      <c r="B12" s="2" t="s">
        <v>6</v>
      </c>
      <c r="C12">
        <f>'Исходные данные (Fij)'!C12/'Исходные данные (Fij)'!$D$24</f>
        <v>1.8910894943853914E-3</v>
      </c>
      <c r="D12">
        <f>'Исходные данные (Fij)'!D12/'Исходные данные (Fij)'!$D$24</f>
        <v>1.0835241319727218E-3</v>
      </c>
      <c r="E12">
        <f>'Исходные данные (Fij)'!E12/'Исходные данные (Fij)'!$D$24</f>
        <v>4.0502458940890518E-4</v>
      </c>
      <c r="F12">
        <f>'Исходные данные (Fij)'!F12/'Исходные данные (Fij)'!$D$24</f>
        <v>1.98069496135408E-3</v>
      </c>
      <c r="G12">
        <f>'Исходные данные (Fij)'!G12/'Исходные данные (Fij)'!$D$24</f>
        <v>1.5406410606542023E-3</v>
      </c>
      <c r="H12">
        <f>'Исходные данные (Fij)'!H12/'Исходные данные (Fij)'!$D$24</f>
        <v>2.6162139394152132E-3</v>
      </c>
      <c r="I12">
        <f>'Исходные данные (Fij)'!I12/'Исходные данные (Fij)'!$D$24</f>
        <v>1.9475631921317452E-3</v>
      </c>
      <c r="J12">
        <f>'Исходные данные (Fij)'!J12/'Исходные данные (Fij)'!$D$24</f>
        <v>1.8234936882688209E-3</v>
      </c>
      <c r="K12">
        <f>'Исходные данные (Fij)'!K12/'Исходные данные (Fij)'!$D$24</f>
        <v>1.6954226845710856E-3</v>
      </c>
      <c r="L12" s="5">
        <f>'Исходные данные (Fij)'!L12/'Исходные данные (Fij)'!$D$24</f>
        <v>8.8410236460287877E-3</v>
      </c>
      <c r="M12">
        <f>'Исходные данные (Fij)'!M12/'Исходные данные (Fij)'!$D$24</f>
        <v>2.4741764011167208E-3</v>
      </c>
      <c r="N12">
        <f>'Исходные данные (Fij)'!N12/'Исходные данные (Fij)'!$D$24</f>
        <v>1.739106129410655E-3</v>
      </c>
      <c r="O12">
        <f>'Исходные данные (Fij)'!O12/'Исходные данные (Fij)'!$D$24</f>
        <v>2.387739820986392E-3</v>
      </c>
      <c r="P12">
        <f>'Исходные данные (Fij)'!P12/'Исходные данные (Fij)'!$D$24</f>
        <v>6.1656621341836895E-4</v>
      </c>
      <c r="Q12">
        <f>'Исходные данные (Fij)'!Q12/'Исходные данные (Fij)'!$D$24</f>
        <v>1.4225773630943796E-3</v>
      </c>
      <c r="R12">
        <f>'Исходные данные (Fij)'!R12/'Исходные данные (Fij)'!$D$24</f>
        <v>2.0196658405250679E-3</v>
      </c>
      <c r="S12">
        <f>'Исходные данные (Fij)'!S12/'Исходные данные (Fij)'!$D$24</f>
        <v>1.5987107673974224E-3</v>
      </c>
      <c r="T12">
        <f>'Исходные данные (Fij)'!T12/'Исходные данные (Fij)'!$D$24</f>
        <v>1.3754126793711859E-3</v>
      </c>
      <c r="U12">
        <f>'Исходные данные (Fij)'!U12/'Исходные данные (Fij)'!$D$24</f>
        <v>4.0912347357977582E-4</v>
      </c>
      <c r="V12">
        <f>'Исходные данные (Fij)'!V12/'Исходные данные (Fij)'!$D$24</f>
        <v>2.3849686026906668E-3</v>
      </c>
    </row>
    <row r="13" spans="1:22" x14ac:dyDescent="0.25">
      <c r="A13">
        <v>11</v>
      </c>
      <c r="B13" s="2" t="s">
        <v>14</v>
      </c>
      <c r="C13">
        <f>'Исходные данные (Fij)'!C13/'Исходные данные (Fij)'!$D$24</f>
        <v>4.2131805986930478E-3</v>
      </c>
      <c r="D13">
        <f>'Исходные данные (Fij)'!D13/'Исходные данные (Fij)'!$D$24</f>
        <v>2.7912808535645746E-3</v>
      </c>
      <c r="E13">
        <f>'Исходные данные (Fij)'!E13/'Исходные данные (Fij)'!$D$24</f>
        <v>6.2425026377658165E-4</v>
      </c>
      <c r="F13">
        <f>'Исходные данные (Fij)'!F13/'Исходные данные (Fij)'!$D$24</f>
        <v>4.2111084191162685E-3</v>
      </c>
      <c r="G13">
        <f>'Исходные данные (Fij)'!G13/'Исходные данные (Fij)'!$D$24</f>
        <v>3.962857366462927E-3</v>
      </c>
      <c r="H13">
        <f>'Исходные данные (Fij)'!H13/'Исходные данные (Fij)'!$D$24</f>
        <v>3.2685349733558113E-3</v>
      </c>
      <c r="I13">
        <f>'Исходные данные (Fij)'!I13/'Исходные данные (Fij)'!$D$24</f>
        <v>4.6361568922676189E-3</v>
      </c>
      <c r="J13">
        <f>'Исходные данные (Fij)'!J13/'Исходные данные (Fij)'!$D$24</f>
        <v>3.1306608529797402E-3</v>
      </c>
      <c r="K13">
        <f>'Исходные данные (Fij)'!K13/'Исходные данные (Fij)'!$D$24</f>
        <v>4.9504715156133998E-3</v>
      </c>
      <c r="L13">
        <f>'Исходные данные (Fij)'!L13/'Исходные данные (Fij)'!$D$24</f>
        <v>2.4741764011167208E-3</v>
      </c>
      <c r="M13" s="5">
        <f>'Исходные данные (Fij)'!M13/'Исходные данные (Fij)'!$D$24</f>
        <v>1.8479201204695147E-2</v>
      </c>
      <c r="N13">
        <f>'Исходные данные (Fij)'!N13/'Исходные данные (Fij)'!$D$24</f>
        <v>1.0555167444323365E-2</v>
      </c>
      <c r="O13">
        <f>'Исходные данные (Fij)'!O13/'Исходные данные (Fij)'!$D$24</f>
        <v>5.635218329851077E-3</v>
      </c>
      <c r="P13">
        <f>'Исходные данные (Fij)'!P13/'Исходные данные (Fij)'!$D$24</f>
        <v>1.2966543125117397E-3</v>
      </c>
      <c r="Q13">
        <f>'Исходные данные (Fij)'!Q13/'Исходные данные (Fij)'!$D$24</f>
        <v>2.9555453959831876E-3</v>
      </c>
      <c r="R13">
        <f>'Исходные данные (Fij)'!R13/'Исходные данные (Fij)'!$D$24</f>
        <v>5.0808343769908485E-3</v>
      </c>
      <c r="S13">
        <f>'Исходные данные (Fij)'!S13/'Исходные данные (Fij)'!$D$24</f>
        <v>3.4148163592102846E-3</v>
      </c>
      <c r="T13">
        <f>'Исходные данные (Fij)'!T13/'Исходные данные (Fij)'!$D$24</f>
        <v>1.7262859987615137E-3</v>
      </c>
      <c r="U13">
        <f>'Исходные данные (Fij)'!U13/'Исходные данные (Fij)'!$D$24</f>
        <v>8.6045345958378711E-4</v>
      </c>
      <c r="V13">
        <f>'Исходные данные (Fij)'!V13/'Исходные данные (Fij)'!$D$24</f>
        <v>1.9225112956617072E-3</v>
      </c>
    </row>
    <row r="14" spans="1:22" x14ac:dyDescent="0.25">
      <c r="A14">
        <v>12</v>
      </c>
      <c r="B14" s="2" t="s">
        <v>8</v>
      </c>
      <c r="C14">
        <f>'Исходные данные (Fij)'!C14/'Исходные данные (Fij)'!$D$24</f>
        <v>3.9494017263243851E-3</v>
      </c>
      <c r="D14">
        <f>'Исходные данные (Fij)'!D14/'Исходные данные (Fij)'!$D$24</f>
        <v>2.3695221356831806E-3</v>
      </c>
      <c r="E14">
        <f>'Исходные данные (Fij)'!E14/'Исходные данные (Fij)'!$D$24</f>
        <v>4.408600703332619E-4</v>
      </c>
      <c r="F14">
        <f>'Исходные данные (Fij)'!F14/'Исходные данные (Fij)'!$D$24</f>
        <v>3.7578756376650223E-3</v>
      </c>
      <c r="G14">
        <f>'Исходные данные (Fij)'!G14/'Исходные данные (Fij)'!$D$24</f>
        <v>3.4074521948123785E-3</v>
      </c>
      <c r="H14">
        <f>'Исходные данные (Fij)'!H14/'Исходные данные (Fij)'!$D$24</f>
        <v>3.4609700865571619E-3</v>
      </c>
      <c r="I14">
        <f>'Исходные данные (Fij)'!I14/'Исходные данные (Fij)'!$D$24</f>
        <v>4.0996196981727111E-3</v>
      </c>
      <c r="J14">
        <f>'Исходные данные (Fij)'!J14/'Исходные данные (Fij)'!$D$24</f>
        <v>3.6409308011493909E-3</v>
      </c>
      <c r="K14">
        <f>'Исходные данные (Fij)'!K14/'Исходные данные (Fij)'!$D$24</f>
        <v>5.5318412191253464E-3</v>
      </c>
      <c r="L14">
        <f>'Исходные данные (Fij)'!L14/'Исходные данные (Fij)'!$D$24</f>
        <v>1.739106129410655E-3</v>
      </c>
      <c r="M14">
        <f>'Исходные данные (Fij)'!M14/'Исходные данные (Fij)'!$D$24</f>
        <v>1.0555167444323365E-2</v>
      </c>
      <c r="N14" s="5">
        <f>'Исходные данные (Fij)'!N14/'Исходные данные (Fij)'!$D$24</f>
        <v>1.3286102452876933E-2</v>
      </c>
      <c r="O14">
        <f>'Исходные данные (Fij)'!O14/'Исходные данные (Fij)'!$D$24</f>
        <v>4.7061301169044629E-3</v>
      </c>
      <c r="P14">
        <f>'Исходные данные (Fij)'!P14/'Исходные данные (Fij)'!$D$24</f>
        <v>1.0984632474942556E-3</v>
      </c>
      <c r="Q14">
        <f>'Исходные данные (Fij)'!Q14/'Исходные данные (Fij)'!$D$24</f>
        <v>2.3560108395956781E-3</v>
      </c>
      <c r="R14">
        <f>'Исходные данные (Fij)'!R14/'Исходные данные (Fij)'!$D$24</f>
        <v>3.7247051671962274E-3</v>
      </c>
      <c r="S14">
        <f>'Исходные данные (Fij)'!S14/'Исходные данные (Fij)'!$D$24</f>
        <v>2.8897110735019789E-3</v>
      </c>
      <c r="T14">
        <f>'Исходные данные (Fij)'!T14/'Исходные данные (Fij)'!$D$24</f>
        <v>1.2088458132395307E-3</v>
      </c>
      <c r="U14">
        <f>'Исходные данные (Fij)'!U14/'Исходные данные (Fij)'!$D$24</f>
        <v>5.2324263041743097E-4</v>
      </c>
      <c r="V14">
        <f>'Исходные данные (Fij)'!V14/'Исходные данные (Fij)'!$D$24</f>
        <v>1.3161449308154115E-3</v>
      </c>
    </row>
    <row r="15" spans="1:22" x14ac:dyDescent="0.25">
      <c r="A15">
        <v>13</v>
      </c>
      <c r="B15" s="2" t="s">
        <v>0</v>
      </c>
      <c r="C15">
        <f>'Исходные данные (Fij)'!C15/'Исходные данные (Fij)'!$D$24</f>
        <v>1.5245827596550184E-2</v>
      </c>
      <c r="D15">
        <f>'Исходные данные (Fij)'!D15/'Исходные данные (Fij)'!$D$24</f>
        <v>5.2439042033792238E-3</v>
      </c>
      <c r="E15">
        <f>'Исходные данные (Fij)'!E15/'Исходные данные (Fij)'!$D$24</f>
        <v>3.4443509079812094E-3</v>
      </c>
      <c r="F15">
        <f>'Исходные данные (Fij)'!F15/'Исходные данные (Fij)'!$D$24</f>
        <v>1.4292524783374469E-2</v>
      </c>
      <c r="G15">
        <f>'Исходные данные (Fij)'!G15/'Исходные данные (Fij)'!$D$24</f>
        <v>9.1769177776143303E-3</v>
      </c>
      <c r="H15">
        <f>'Исходные данные (Fij)'!H15/'Исходные данные (Fij)'!$D$24</f>
        <v>4.2416098610414789E-3</v>
      </c>
      <c r="I15">
        <f>'Исходные данные (Fij)'!I15/'Исходные данные (Fij)'!$D$24</f>
        <v>4.0589539867588974E-3</v>
      </c>
      <c r="J15">
        <f>'Исходные данные (Fij)'!J15/'Исходные данные (Fij)'!$D$24</f>
        <v>4.2740420757092432E-3</v>
      </c>
      <c r="K15">
        <f>'Исходные данные (Fij)'!K15/'Исходные данные (Fij)'!$D$24</f>
        <v>6.0758077629515517E-3</v>
      </c>
      <c r="L15">
        <f>'Исходные данные (Fij)'!L15/'Исходные данные (Fij)'!$D$24</f>
        <v>2.387739820986392E-3</v>
      </c>
      <c r="M15">
        <f>'Исходные данные (Fij)'!M15/'Исходные данные (Fij)'!$D$24</f>
        <v>5.635218329851077E-3</v>
      </c>
      <c r="N15">
        <f>'Исходные данные (Fij)'!N15/'Исходные данные (Fij)'!$D$24</f>
        <v>4.7061301169044629E-3</v>
      </c>
      <c r="O15" s="5">
        <f>'Исходные данные (Fij)'!O15/'Исходные данные (Fij)'!$D$24</f>
        <v>3.0615965103513557E-2</v>
      </c>
      <c r="P15">
        <f>'Исходные данные (Fij)'!P15/'Исходные данные (Fij)'!$D$24</f>
        <v>3.3470817661614767E-3</v>
      </c>
      <c r="Q15">
        <f>'Исходные данные (Fij)'!Q15/'Исходные данные (Fij)'!$D$24</f>
        <v>7.3498888777660141E-3</v>
      </c>
      <c r="R15">
        <f>'Исходные данные (Fij)'!R15/'Исходные данные (Fij)'!$D$24</f>
        <v>1.0569449901094895E-2</v>
      </c>
      <c r="S15">
        <f>'Исходные данные (Fij)'!S15/'Исходные данные (Fij)'!$D$24</f>
        <v>1.2502420741416375E-2</v>
      </c>
      <c r="T15">
        <f>'Исходные данные (Fij)'!T15/'Исходные данные (Fij)'!$D$24</f>
        <v>3.680852514697196E-3</v>
      </c>
      <c r="U15">
        <f>'Исходные данные (Fij)'!U15/'Исходные данные (Fij)'!$D$24</f>
        <v>1.2579974007659984E-3</v>
      </c>
      <c r="V15">
        <f>'Исходные данные (Fij)'!V15/'Исходные данные (Fij)'!$D$24</f>
        <v>2.6939690602834675E-3</v>
      </c>
    </row>
    <row r="16" spans="1:22" x14ac:dyDescent="0.25">
      <c r="A16">
        <v>14</v>
      </c>
      <c r="B16" s="2" t="s">
        <v>10</v>
      </c>
      <c r="C16">
        <f>'Исходные данные (Fij)'!C16/'Исходные данные (Fij)'!$D$24</f>
        <v>1.5677873583567386E-3</v>
      </c>
      <c r="D16">
        <f>'Исходные данные (Fij)'!D16/'Исходные данные (Fij)'!$D$24</f>
        <v>7.588753798970331E-4</v>
      </c>
      <c r="E16">
        <f>'Исходные данные (Fij)'!E16/'Исходные данные (Fij)'!$D$24</f>
        <v>6.5223501156289933E-4</v>
      </c>
      <c r="F16">
        <f>'Исходные данные (Fij)'!F16/'Исходные данные (Fij)'!$D$24</f>
        <v>1.5886945020091893E-3</v>
      </c>
      <c r="G16">
        <f>'Исходные данные (Fij)'!G16/'Исходные данные (Fij)'!$D$24</f>
        <v>1.9979861244279347E-3</v>
      </c>
      <c r="H16">
        <f>'Исходные данные (Fij)'!H16/'Исходные данные (Fij)'!$D$24</f>
        <v>8.7605762297153587E-4</v>
      </c>
      <c r="I16">
        <f>'Исходные данные (Fij)'!I16/'Исходные данные (Fij)'!$D$24</f>
        <v>1.2020422942923626E-3</v>
      </c>
      <c r="J16">
        <f>'Исходные данные (Fij)'!J16/'Исходные данные (Fij)'!$D$24</f>
        <v>6.62424109034588E-4</v>
      </c>
      <c r="K16">
        <f>'Исходные данные (Fij)'!K16/'Исходные данные (Fij)'!$D$24</f>
        <v>1.0841767319108397E-3</v>
      </c>
      <c r="L16">
        <f>'Исходные данные (Fij)'!L16/'Исходные данные (Fij)'!$D$24</f>
        <v>6.1656621341836895E-4</v>
      </c>
      <c r="M16">
        <f>'Исходные данные (Fij)'!M16/'Исходные данные (Fij)'!$D$24</f>
        <v>1.2966543125117397E-3</v>
      </c>
      <c r="N16">
        <f>'Исходные данные (Fij)'!N16/'Исходные данные (Fij)'!$D$24</f>
        <v>1.0984632474942556E-3</v>
      </c>
      <c r="O16">
        <f>'Исходные данные (Fij)'!O16/'Исходные данные (Fij)'!$D$24</f>
        <v>3.3470817661614767E-3</v>
      </c>
      <c r="P16" s="5">
        <f>'Исходные данные (Fij)'!P16/'Исходные данные (Fij)'!$D$24</f>
        <v>4.5019683767048308E-3</v>
      </c>
      <c r="Q16">
        <f>'Исходные данные (Fij)'!Q16/'Исходные данные (Fij)'!$D$24</f>
        <v>4.7965742104270149E-3</v>
      </c>
      <c r="R16">
        <f>'Исходные данные (Fij)'!R16/'Исходные данные (Fij)'!$D$24</f>
        <v>9.5553214207550214E-3</v>
      </c>
      <c r="S16">
        <f>'Исходные данные (Fij)'!S16/'Исходные данные (Fij)'!$D$24</f>
        <v>3.9306646624203976E-3</v>
      </c>
      <c r="T16">
        <f>'Исходные данные (Fij)'!T16/'Исходные данные (Fij)'!$D$24</f>
        <v>2.3927153813757449E-3</v>
      </c>
      <c r="U16">
        <f>'Исходные данные (Fij)'!U16/'Исходные данные (Fij)'!$D$24</f>
        <v>4.5150689047397603E-4</v>
      </c>
      <c r="V16">
        <f>'Исходные данные (Fij)'!V16/'Исходные данные (Fij)'!$D$24</f>
        <v>1.1864133979438804E-3</v>
      </c>
    </row>
    <row r="17" spans="1:22" x14ac:dyDescent="0.25">
      <c r="A17">
        <v>15</v>
      </c>
      <c r="B17" s="2" t="s">
        <v>7</v>
      </c>
      <c r="C17">
        <f>'Исходные данные (Fij)'!C17/'Исходные данные (Fij)'!$D$24</f>
        <v>2.9624256929906782E-3</v>
      </c>
      <c r="D17">
        <f>'Исходные данные (Fij)'!D17/'Исходные данные (Fij)'!$D$24</f>
        <v>2.0815523915241451E-3</v>
      </c>
      <c r="E17">
        <f>'Исходные данные (Fij)'!E17/'Исходные данные (Fij)'!$D$24</f>
        <v>1.3472328506964502E-3</v>
      </c>
      <c r="F17">
        <f>'Исходные данные (Fij)'!F17/'Исходные данные (Fij)'!$D$24</f>
        <v>3.4505329671724342E-3</v>
      </c>
      <c r="G17">
        <f>'Исходные данные (Fij)'!G17/'Исходные данные (Fij)'!$D$24</f>
        <v>5.5035638703683342E-3</v>
      </c>
      <c r="H17">
        <f>'Исходные данные (Fij)'!H17/'Исходные данные (Fij)'!$D$24</f>
        <v>2.1487670765619302E-3</v>
      </c>
      <c r="I17">
        <f>'Исходные данные (Fij)'!I17/'Исходные данные (Fij)'!$D$24</f>
        <v>2.0413116064933352E-3</v>
      </c>
      <c r="J17">
        <f>'Исходные данные (Fij)'!J17/'Исходные данные (Fij)'!$D$24</f>
        <v>1.6715019341778754E-3</v>
      </c>
      <c r="K17">
        <f>'Исходные данные (Fij)'!K17/'Исходные данные (Fij)'!$D$24</f>
        <v>2.4158441068913798E-3</v>
      </c>
      <c r="L17">
        <f>'Исходные данные (Fij)'!L17/'Исходные данные (Fij)'!$D$24</f>
        <v>1.4225773630943796E-3</v>
      </c>
      <c r="M17">
        <f>'Исходные данные (Fij)'!M17/'Исходные данные (Fij)'!$D$24</f>
        <v>2.9555453959831876E-3</v>
      </c>
      <c r="N17">
        <f>'Исходные данные (Fij)'!N17/'Исходные данные (Fij)'!$D$24</f>
        <v>2.3560108395956781E-3</v>
      </c>
      <c r="O17">
        <f>'Исходные данные (Fij)'!O17/'Исходные данные (Fij)'!$D$24</f>
        <v>7.3498888777660141E-3</v>
      </c>
      <c r="P17">
        <f>'Исходные данные (Fij)'!P17/'Исходные данные (Fij)'!$D$24</f>
        <v>4.7965742104270149E-3</v>
      </c>
      <c r="Q17" s="5">
        <f>'Исходные данные (Fij)'!Q17/'Исходные данные (Fij)'!$D$24</f>
        <v>1.8639251139292917E-2</v>
      </c>
      <c r="R17">
        <f>'Исходные данные (Fij)'!R17/'Исходные данные (Fij)'!$D$24</f>
        <v>2.3676192262091236E-2</v>
      </c>
      <c r="S17">
        <f>'Исходные данные (Fij)'!S17/'Исходные данные (Fij)'!$D$24</f>
        <v>2.561020730303757E-2</v>
      </c>
      <c r="T17">
        <f>'Исходные данные (Fij)'!T17/'Исходные данные (Fij)'!$D$24</f>
        <v>5.8590977239022755E-3</v>
      </c>
      <c r="U17">
        <f>'Исходные данные (Fij)'!U17/'Исходные данные (Fij)'!$D$24</f>
        <v>9.4122475279630169E-4</v>
      </c>
      <c r="V17">
        <f>'Исходные данные (Fij)'!V17/'Исходные данные (Fij)'!$D$24</f>
        <v>2.9878486788940668E-3</v>
      </c>
    </row>
    <row r="18" spans="1:22" x14ac:dyDescent="0.25">
      <c r="A18">
        <v>16</v>
      </c>
      <c r="B18" s="2" t="s">
        <v>9</v>
      </c>
      <c r="C18">
        <f>'Исходные данные (Fij)'!C18/'Исходные данные (Fij)'!$D$24</f>
        <v>4.5816709535257058E-3</v>
      </c>
      <c r="D18">
        <f>'Исходные данные (Fij)'!D18/'Исходные данные (Fij)'!$D$24</f>
        <v>3.0321131175422987E-3</v>
      </c>
      <c r="E18">
        <f>'Исходные данные (Fij)'!E18/'Исходные данные (Fij)'!$D$24</f>
        <v>1.9456732247020148E-3</v>
      </c>
      <c r="F18">
        <f>'Исходные данные (Fij)'!F18/'Исходные данные (Fij)'!$D$24</f>
        <v>4.9059965074333932E-3</v>
      </c>
      <c r="G18">
        <f>'Исходные данные (Fij)'!G18/'Исходные данные (Fij)'!$D$24</f>
        <v>6.4348635656595893E-3</v>
      </c>
      <c r="H18">
        <f>'Исходные данные (Fij)'!H18/'Исходные данные (Fij)'!$D$24</f>
        <v>2.821853032843452E-3</v>
      </c>
      <c r="I18">
        <f>'Исходные данные (Fij)'!I18/'Исходные данные (Fij)'!$D$24</f>
        <v>3.3102630753875538E-3</v>
      </c>
      <c r="J18">
        <f>'Исходные данные (Fij)'!J18/'Исходные данные (Fij)'!$D$24</f>
        <v>2.4769946011781413E-3</v>
      </c>
      <c r="K18">
        <f>'Исходные данные (Fij)'!K18/'Исходные данные (Fij)'!$D$24</f>
        <v>3.6467103592326567E-3</v>
      </c>
      <c r="L18">
        <f>'Исходные данные (Fij)'!L18/'Исходные данные (Fij)'!$D$24</f>
        <v>2.0196658405250679E-3</v>
      </c>
      <c r="M18">
        <f>'Исходные данные (Fij)'!M18/'Исходные данные (Fij)'!$D$24</f>
        <v>5.0808343769908485E-3</v>
      </c>
      <c r="N18">
        <f>'Исходные данные (Fij)'!N18/'Исходные данные (Fij)'!$D$24</f>
        <v>3.7247051671962274E-3</v>
      </c>
      <c r="O18">
        <f>'Исходные данные (Fij)'!O18/'Исходные данные (Fij)'!$D$24</f>
        <v>1.0569449901094895E-2</v>
      </c>
      <c r="P18">
        <f>'Исходные данные (Fij)'!P18/'Исходные данные (Fij)'!$D$24</f>
        <v>9.5553214207550214E-3</v>
      </c>
      <c r="Q18">
        <f>'Исходные данные (Fij)'!Q18/'Исходные данные (Fij)'!$D$24</f>
        <v>2.3676192262091236E-2</v>
      </c>
      <c r="R18" s="5">
        <f>'Исходные данные (Fij)'!R18/'Исходные данные (Fij)'!$D$24</f>
        <v>3.7078489526485757E-2</v>
      </c>
      <c r="S18">
        <f>'Исходные данные (Fij)'!S18/'Исходные данные (Fij)'!$D$24</f>
        <v>1.9682288134000258E-2</v>
      </c>
      <c r="T18">
        <f>'Исходные данные (Fij)'!T18/'Исходные данные (Fij)'!$D$24</f>
        <v>1.1276092376511672E-2</v>
      </c>
      <c r="U18">
        <f>'Исходные данные (Fij)'!U18/'Исходные данные (Fij)'!$D$24</f>
        <v>1.9942474156945697E-3</v>
      </c>
      <c r="V18">
        <f>'Исходные данные (Fij)'!V18/'Исходные данные (Fij)'!$D$24</f>
        <v>4.4539418266754272E-3</v>
      </c>
    </row>
    <row r="19" spans="1:22" x14ac:dyDescent="0.25">
      <c r="A19">
        <v>17</v>
      </c>
      <c r="B19" s="2" t="s">
        <v>17</v>
      </c>
      <c r="C19">
        <f>'Исходные данные (Fij)'!C19/'Исходные данные (Fij)'!$D$24</f>
        <v>4.388271797840626E-3</v>
      </c>
      <c r="D19">
        <f>'Исходные данные (Fij)'!D19/'Исходные данные (Fij)'!$D$24</f>
        <v>2.8199956716550394E-3</v>
      </c>
      <c r="E19">
        <f>'Исходные данные (Fij)'!E19/'Исходные данные (Fij)'!$D$24</f>
        <v>2.5339119990093069E-3</v>
      </c>
      <c r="F19">
        <f>'Исходные данные (Fij)'!F19/'Исходные данные (Fij)'!$D$24</f>
        <v>4.8157376667731502E-3</v>
      </c>
      <c r="G19">
        <f>'Исходные данные (Fij)'!G19/'Исходные данные (Fij)'!$D$24</f>
        <v>7.6631423593590629E-3</v>
      </c>
      <c r="H19">
        <f>'Исходные данные (Fij)'!H19/'Исходные данные (Fij)'!$D$24</f>
        <v>2.7295555690712665E-3</v>
      </c>
      <c r="I19">
        <f>'Исходные данные (Fij)'!I19/'Исходные данные (Fij)'!$D$24</f>
        <v>2.2969857781266157E-3</v>
      </c>
      <c r="J19">
        <f>'Исходные данные (Fij)'!J19/'Исходные данные (Fij)'!$D$24</f>
        <v>2.0991325311447012E-3</v>
      </c>
      <c r="K19">
        <f>'Исходные данные (Fij)'!K19/'Исходные данные (Fij)'!$D$24</f>
        <v>3.3430878952640597E-3</v>
      </c>
      <c r="L19">
        <f>'Исходные данные (Fij)'!L19/'Исходные данные (Fij)'!$D$24</f>
        <v>1.5987107673974224E-3</v>
      </c>
      <c r="M19">
        <f>'Исходные данные (Fij)'!M19/'Исходные данные (Fij)'!$D$24</f>
        <v>3.4148163592102846E-3</v>
      </c>
      <c r="N19">
        <f>'Исходные данные (Fij)'!N19/'Исходные данные (Fij)'!$D$24</f>
        <v>2.8897110735019789E-3</v>
      </c>
      <c r="O19">
        <f>'Исходные данные (Fij)'!O19/'Исходные данные (Fij)'!$D$24</f>
        <v>1.2502420741416375E-2</v>
      </c>
      <c r="P19">
        <f>'Исходные данные (Fij)'!P19/'Исходные данные (Fij)'!$D$24</f>
        <v>3.9306646624203976E-3</v>
      </c>
      <c r="Q19">
        <f>'Исходные данные (Fij)'!Q19/'Исходные данные (Fij)'!$D$24</f>
        <v>2.561020730303757E-2</v>
      </c>
      <c r="R19">
        <f>'Исходные данные (Fij)'!R19/'Исходные данные (Fij)'!$D$24</f>
        <v>1.9682288134000258E-2</v>
      </c>
      <c r="S19" s="5">
        <f>'Исходные данные (Fij)'!S19/'Исходные данные (Fij)'!$D$24</f>
        <v>2.2517185943907326E-2</v>
      </c>
      <c r="T19">
        <f>'Исходные данные (Fij)'!T19/'Исходные данные (Fij)'!$D$24</f>
        <v>5.228898816554561E-3</v>
      </c>
      <c r="U19">
        <f>'Исходные данные (Fij)'!U19/'Исходные данные (Fij)'!$D$24</f>
        <v>9.6127146905244237E-4</v>
      </c>
      <c r="V19">
        <f>'Исходные данные (Fij)'!V19/'Исходные данные (Fij)'!$D$24</f>
        <v>2.9129390973753324E-3</v>
      </c>
    </row>
    <row r="20" spans="1:22" x14ac:dyDescent="0.25">
      <c r="A20">
        <v>18</v>
      </c>
      <c r="B20" s="2" t="s">
        <v>4</v>
      </c>
      <c r="C20">
        <f>'Исходные данные (Fij)'!C20/'Исходные данные (Fij)'!$D$24</f>
        <v>2.2358075916115907E-3</v>
      </c>
      <c r="D20">
        <f>'Исходные данные (Fij)'!D20/'Исходные данные (Fij)'!$D$24</f>
        <v>1.2042655729832589E-3</v>
      </c>
      <c r="E20">
        <f>'Исходные данные (Fij)'!E20/'Исходные данные (Fij)'!$D$24</f>
        <v>7.7632643843986539E-4</v>
      </c>
      <c r="F20">
        <f>'Исходные данные (Fij)'!F20/'Исходные данные (Fij)'!$D$24</f>
        <v>2.4074190179346885E-3</v>
      </c>
      <c r="G20">
        <f>'Исходные данные (Fij)'!G20/'Исходные данные (Fij)'!$D$24</f>
        <v>2.3469963812887368E-3</v>
      </c>
      <c r="H20">
        <f>'Исходные данные (Fij)'!H20/'Исходные данные (Fij)'!$D$24</f>
        <v>1.3045211451511124E-3</v>
      </c>
      <c r="I20">
        <f>'Исходные данные (Fij)'!I20/'Исходные данные (Fij)'!$D$24</f>
        <v>1.1289628975694019E-3</v>
      </c>
      <c r="J20">
        <f>'Исходные данные (Fij)'!J20/'Исходные данные (Fij)'!$D$24</f>
        <v>9.8116028530899498E-4</v>
      </c>
      <c r="K20">
        <f>'Исходные данные (Fij)'!K20/'Исходные данные (Fij)'!$D$24</f>
        <v>1.2360374909024024E-3</v>
      </c>
      <c r="L20">
        <f>'Исходные данные (Fij)'!L20/'Исходные данные (Fij)'!$D$24</f>
        <v>1.3754126793711859E-3</v>
      </c>
      <c r="M20">
        <f>'Исходные данные (Fij)'!M20/'Исходные данные (Fij)'!$D$24</f>
        <v>1.7262859987615137E-3</v>
      </c>
      <c r="N20">
        <f>'Исходные данные (Fij)'!N20/'Исходные данные (Fij)'!$D$24</f>
        <v>1.2088458132395307E-3</v>
      </c>
      <c r="O20">
        <f>'Исходные данные (Fij)'!O20/'Исходные данные (Fij)'!$D$24</f>
        <v>3.680852514697196E-3</v>
      </c>
      <c r="P20">
        <f>'Исходные данные (Fij)'!P20/'Исходные данные (Fij)'!$D$24</f>
        <v>2.3927153813757449E-3</v>
      </c>
      <c r="Q20">
        <f>'Исходные данные (Fij)'!Q20/'Исходные данные (Fij)'!$D$24</f>
        <v>5.8590977239022755E-3</v>
      </c>
      <c r="R20">
        <f>'Исходные данные (Fij)'!R20/'Исходные данные (Fij)'!$D$24</f>
        <v>1.1276092376511672E-2</v>
      </c>
      <c r="S20">
        <f>'Исходные данные (Fij)'!S20/'Исходные данные (Fij)'!$D$24</f>
        <v>5.228898816554561E-3</v>
      </c>
      <c r="T20" s="5">
        <f>'Исходные данные (Fij)'!T20/'Исходные данные (Fij)'!$D$24</f>
        <v>1.3893626977297235E-2</v>
      </c>
      <c r="U20">
        <f>'Исходные данные (Fij)'!U20/'Исходные данные (Fij)'!$D$24</f>
        <v>1.7633370327604146E-3</v>
      </c>
      <c r="V20">
        <f>'Исходные данные (Fij)'!V20/'Исходные данные (Fij)'!$D$24</f>
        <v>7.0407124252029026E-3</v>
      </c>
    </row>
    <row r="21" spans="1:22" x14ac:dyDescent="0.25">
      <c r="A21">
        <v>19</v>
      </c>
      <c r="B21" s="2" t="s">
        <v>18</v>
      </c>
      <c r="C21">
        <f>'Исходные данные (Fij)'!C21/'Исходные данные (Fij)'!$D$24</f>
        <v>9.2808495338080087E-4</v>
      </c>
      <c r="D21">
        <f>'Исходные данные (Fij)'!D21/'Исходные данные (Fij)'!$D$24</f>
        <v>4.0807946299962572E-4</v>
      </c>
      <c r="E21">
        <f>'Исходные данные (Fij)'!E21/'Исходные данные (Fij)'!$D$24</f>
        <v>2.2041873429406758E-4</v>
      </c>
      <c r="F21">
        <f>'Исходные данные (Fij)'!F21/'Исходные данные (Fij)'!$D$24</f>
        <v>6.957291447282723E-4</v>
      </c>
      <c r="G21">
        <f>'Исходные данные (Fij)'!G21/'Исходные данные (Fij)'!$D$24</f>
        <v>6.5658187692294403E-4</v>
      </c>
      <c r="H21">
        <f>'Исходные данные (Fij)'!H21/'Исходные данные (Fij)'!$D$24</f>
        <v>3.8914449468590683E-4</v>
      </c>
      <c r="I21">
        <f>'Исходные данные (Fij)'!I21/'Исходные данные (Fij)'!$D$24</f>
        <v>3.8461263438136563E-4</v>
      </c>
      <c r="J21">
        <f>'Исходные данные (Fij)'!J21/'Исходные данные (Fij)'!$D$24</f>
        <v>4.3487617346958044E-4</v>
      </c>
      <c r="K21">
        <f>'Исходные данные (Fij)'!K21/'Исходные данные (Fij)'!$D$24</f>
        <v>4.3701530308057259E-4</v>
      </c>
      <c r="L21">
        <f>'Исходные данные (Fij)'!L21/'Исходные данные (Fij)'!$D$24</f>
        <v>4.0912347357977582E-4</v>
      </c>
      <c r="M21">
        <f>'Исходные данные (Fij)'!M21/'Исходные данные (Fij)'!$D$24</f>
        <v>8.6045345958378711E-4</v>
      </c>
      <c r="N21">
        <f>'Исходные данные (Fij)'!N21/'Исходные данные (Fij)'!$D$24</f>
        <v>5.2324263041743097E-4</v>
      </c>
      <c r="O21">
        <f>'Исходные данные (Fij)'!O21/'Исходные данные (Fij)'!$D$24</f>
        <v>1.2579974007659984E-3</v>
      </c>
      <c r="P21">
        <f>'Исходные данные (Fij)'!P21/'Исходные данные (Fij)'!$D$24</f>
        <v>4.5150689047397603E-4</v>
      </c>
      <c r="Q21">
        <f>'Исходные данные (Fij)'!Q21/'Исходные данные (Fij)'!$D$24</f>
        <v>9.4122475279630169E-4</v>
      </c>
      <c r="R21">
        <f>'Исходные данные (Fij)'!R21/'Исходные данные (Fij)'!$D$24</f>
        <v>1.9942474156945697E-3</v>
      </c>
      <c r="S21">
        <f>'Исходные данные (Fij)'!S21/'Исходные данные (Fij)'!$D$24</f>
        <v>9.6127146905244237E-4</v>
      </c>
      <c r="T21">
        <f>'Исходные данные (Fij)'!T21/'Исходные данные (Fij)'!$D$24</f>
        <v>1.7633370327604146E-3</v>
      </c>
      <c r="U21" s="5">
        <f>'Исходные данные (Fij)'!U21/'Исходные данные (Fij)'!$D$24</f>
        <v>4.9327313040537848E-3</v>
      </c>
      <c r="V21">
        <f>'Исходные данные (Fij)'!V21/'Исходные данные (Fij)'!$D$24</f>
        <v>1.7030739250686548E-3</v>
      </c>
    </row>
    <row r="22" spans="1:22" x14ac:dyDescent="0.25">
      <c r="A22">
        <v>20</v>
      </c>
      <c r="B22" s="2" t="s">
        <v>19</v>
      </c>
      <c r="C22">
        <f>'Исходные данные (Fij)'!C22/'Исходные данные (Fij)'!$D$24</f>
        <v>1.8947396558614221E-3</v>
      </c>
      <c r="D22">
        <f>'Исходные данные (Fij)'!D22/'Исходные данные (Fij)'!$D$24</f>
        <v>9.8177358671729825E-4</v>
      </c>
      <c r="E22">
        <f>'Исходные данные (Fij)'!E22/'Исходные данные (Fij)'!$D$24</f>
        <v>6.4892983552269456E-4</v>
      </c>
      <c r="F22">
        <f>'Исходные данные (Fij)'!F22/'Исходные данные (Fij)'!$D$24</f>
        <v>1.9932905949095843E-3</v>
      </c>
      <c r="G22">
        <f>'Исходные данные (Fij)'!G22/'Исходные данные (Fij)'!$D$24</f>
        <v>1.7222329832373598E-3</v>
      </c>
      <c r="H22">
        <f>'Исходные данные (Fij)'!H22/'Исходные данные (Fij)'!$D$24</f>
        <v>1.5345037841399583E-3</v>
      </c>
      <c r="I22">
        <f>'Исходные данные (Fij)'!I22/'Исходные данные (Fij)'!$D$24</f>
        <v>1.1356005482140456E-3</v>
      </c>
      <c r="J22">
        <f>'Исходные данные (Fij)'!J22/'Исходные данные (Fij)'!$D$24</f>
        <v>1.2682397922024722E-3</v>
      </c>
      <c r="K22">
        <f>'Исходные данные (Fij)'!K22/'Исходные данные (Fij)'!$D$24</f>
        <v>1.3834946969137106E-3</v>
      </c>
      <c r="L22">
        <f>'Исходные данные (Fij)'!L22/'Исходные данные (Fij)'!$D$24</f>
        <v>2.3849686026906668E-3</v>
      </c>
      <c r="M22">
        <f>'Исходные данные (Fij)'!M22/'Исходные данные (Fij)'!$D$24</f>
        <v>1.9225112956617072E-3</v>
      </c>
      <c r="N22">
        <f>'Исходные данные (Fij)'!N22/'Исходные данные (Fij)'!$D$24</f>
        <v>1.3161449308154115E-3</v>
      </c>
      <c r="O22">
        <f>'Исходные данные (Fij)'!O22/'Исходные данные (Fij)'!$D$24</f>
        <v>2.6939690602834675E-3</v>
      </c>
      <c r="P22">
        <f>'Исходные данные (Fij)'!P22/'Исходные данные (Fij)'!$D$24</f>
        <v>1.1864133979438804E-3</v>
      </c>
      <c r="Q22">
        <f>'Исходные данные (Fij)'!Q22/'Исходные данные (Fij)'!$D$24</f>
        <v>2.9878486788940668E-3</v>
      </c>
      <c r="R22">
        <f>'Исходные данные (Fij)'!R22/'Исходные данные (Fij)'!$D$24</f>
        <v>4.4539418266754272E-3</v>
      </c>
      <c r="S22">
        <f>'Исходные данные (Fij)'!S22/'Исходные данные (Fij)'!$D$24</f>
        <v>2.9129390973753324E-3</v>
      </c>
      <c r="T22">
        <f>'Исходные данные (Fij)'!T22/'Исходные данные (Fij)'!$D$24</f>
        <v>7.0407124252029026E-3</v>
      </c>
      <c r="U22">
        <f>'Исходные данные (Fij)'!U22/'Исходные данные (Fij)'!$D$24</f>
        <v>1.7030739250686548E-3</v>
      </c>
      <c r="V22" s="5">
        <f>'Исходные данные (Fij)'!V22/'Исходные данные (Fij)'!$D$24</f>
        <v>1.2083746937763517E-2</v>
      </c>
    </row>
    <row r="23" spans="1:22" x14ac:dyDescent="0.25">
      <c r="B23" s="2" t="s">
        <v>22</v>
      </c>
      <c r="C23">
        <f>SUM(C$3:C$22)+C3</f>
        <v>0.17975232435737049</v>
      </c>
      <c r="D23">
        <f>SUM(D$3:D$22)+D4</f>
        <v>8.185411459989661E-2</v>
      </c>
      <c r="E23">
        <f>SUM(E$3:E$22)+E5</f>
        <v>3.3792288024616909E-2</v>
      </c>
      <c r="F23">
        <f>SUM(F$3:F$22)+F6</f>
        <v>0.11881862211394772</v>
      </c>
      <c r="G23">
        <f>SUM(G$3:G$22)+G7</f>
        <v>0.11011773482615017</v>
      </c>
      <c r="H23">
        <f>SUM(H$3:H$22)+H8</f>
        <v>7.8989736553280024E-2</v>
      </c>
      <c r="I23">
        <f>SUM(I$3:I$22)+I9</f>
        <v>6.1019166568423183E-2</v>
      </c>
      <c r="J23">
        <f>SUM(J$3:J$22)+J10</f>
        <v>9.7606953353058593E-2</v>
      </c>
      <c r="K23">
        <f>SUM(K$3:K$22)+K11</f>
        <v>9.9218040863236642E-2</v>
      </c>
      <c r="L23">
        <f>SUM(L$3:L$22)+L12</f>
        <v>4.9093762325810385E-2</v>
      </c>
      <c r="M23">
        <f>SUM(M$3:M$22)+M13</f>
        <v>0.10466856751921447</v>
      </c>
      <c r="N23">
        <f>SUM(N$3:N$22)+N14</f>
        <v>8.734820586847572E-2</v>
      </c>
      <c r="O23">
        <f>SUM(O$3:O$22)+O15</f>
        <v>0.18141661769231504</v>
      </c>
      <c r="P23">
        <f>SUM(P$3:P$22)+P16</f>
        <v>4.8066177390854663E-2</v>
      </c>
      <c r="Q23">
        <f>SUM(Q$3:Q$22)+Q17</f>
        <v>0.13885640218305012</v>
      </c>
      <c r="R23">
        <f>SUM(R$3:R$22)+R18</f>
        <v>0.19934585621201156</v>
      </c>
      <c r="S23">
        <f>SUM(S$3:S$22)+S19</f>
        <v>0.15645612158002511</v>
      </c>
      <c r="T23">
        <f>SUM(T$3:T$22)+T20</f>
        <v>8.2961001538161522E-2</v>
      </c>
      <c r="U23">
        <f>SUM(U$3:U$22)+U21</f>
        <v>2.5285483836244058E-2</v>
      </c>
      <c r="V23">
        <f>SUM(V$3:V$22)+V22</f>
        <v>6.5332822593857101E-2</v>
      </c>
    </row>
    <row r="24" spans="1:22" x14ac:dyDescent="0.25">
      <c r="B24" s="2" t="s">
        <v>23</v>
      </c>
      <c r="C24" s="6">
        <f>C$23/2</f>
        <v>8.9876162178685243E-2</v>
      </c>
      <c r="D24" s="6">
        <f t="shared" ref="D24:V24" si="0">D$23/2</f>
        <v>4.0927057299948305E-2</v>
      </c>
      <c r="E24" s="6">
        <f t="shared" si="0"/>
        <v>1.6896144012308455E-2</v>
      </c>
      <c r="F24" s="6">
        <f t="shared" si="0"/>
        <v>5.9409311056973862E-2</v>
      </c>
      <c r="G24" s="6">
        <f t="shared" si="0"/>
        <v>5.5058867413075085E-2</v>
      </c>
      <c r="H24" s="6">
        <f t="shared" si="0"/>
        <v>3.9494868276640012E-2</v>
      </c>
      <c r="I24" s="6">
        <f t="shared" si="0"/>
        <v>3.0509583284211592E-2</v>
      </c>
      <c r="J24" s="6">
        <f t="shared" si="0"/>
        <v>4.8803476676529296E-2</v>
      </c>
      <c r="K24" s="6">
        <f t="shared" si="0"/>
        <v>4.9609020431618321E-2</v>
      </c>
      <c r="L24" s="6">
        <f t="shared" si="0"/>
        <v>2.4546881162905192E-2</v>
      </c>
      <c r="M24" s="6">
        <f t="shared" si="0"/>
        <v>5.2334283759607234E-2</v>
      </c>
      <c r="N24" s="6">
        <f t="shared" si="0"/>
        <v>4.367410293423786E-2</v>
      </c>
      <c r="O24" s="6">
        <f t="shared" si="0"/>
        <v>9.070830884615752E-2</v>
      </c>
      <c r="P24" s="6">
        <f t="shared" si="0"/>
        <v>2.4033088695427331E-2</v>
      </c>
      <c r="Q24" s="6">
        <f t="shared" si="0"/>
        <v>6.942820109152506E-2</v>
      </c>
      <c r="R24" s="6">
        <f t="shared" si="0"/>
        <v>9.9672928106005781E-2</v>
      </c>
      <c r="S24" s="6">
        <f t="shared" si="0"/>
        <v>7.8228060790012557E-2</v>
      </c>
      <c r="T24" s="6">
        <f t="shared" si="0"/>
        <v>4.1480500769080761E-2</v>
      </c>
      <c r="U24" s="6">
        <f t="shared" si="0"/>
        <v>1.2642741918122029E-2</v>
      </c>
      <c r="V24" s="6">
        <f t="shared" si="0"/>
        <v>3.2666411296928551E-2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"/>
  <sheetViews>
    <sheetView topLeftCell="F1" workbookViewId="0">
      <selection activeCell="W3" sqref="W3"/>
    </sheetView>
  </sheetViews>
  <sheetFormatPr defaultRowHeight="15" x14ac:dyDescent="0.25"/>
  <sheetData>
    <row r="1" spans="2:25" s="1" customFormat="1" x14ac:dyDescent="0.25">
      <c r="C1" s="1" t="s">
        <v>5</v>
      </c>
      <c r="D1" s="1" t="s">
        <v>12</v>
      </c>
      <c r="E1" s="1" t="s">
        <v>1</v>
      </c>
      <c r="F1" s="1" t="s">
        <v>15</v>
      </c>
      <c r="G1" s="1" t="s">
        <v>16</v>
      </c>
      <c r="H1" s="1" t="s">
        <v>11</v>
      </c>
      <c r="I1" s="1" t="s">
        <v>13</v>
      </c>
      <c r="J1" s="1" t="s">
        <v>2</v>
      </c>
      <c r="K1" s="1" t="s">
        <v>3</v>
      </c>
      <c r="L1" s="1" t="s">
        <v>6</v>
      </c>
      <c r="M1" s="1" t="s">
        <v>14</v>
      </c>
      <c r="N1" s="1" t="s">
        <v>8</v>
      </c>
      <c r="O1" s="2" t="s">
        <v>0</v>
      </c>
      <c r="P1" s="1" t="s">
        <v>10</v>
      </c>
      <c r="Q1" s="1" t="s">
        <v>7</v>
      </c>
      <c r="R1" s="1" t="s">
        <v>9</v>
      </c>
      <c r="S1" s="1" t="s">
        <v>17</v>
      </c>
      <c r="T1" s="1" t="s">
        <v>4</v>
      </c>
      <c r="U1" s="1" t="s">
        <v>18</v>
      </c>
      <c r="V1" s="1" t="s">
        <v>19</v>
      </c>
    </row>
    <row r="2" spans="2:25" x14ac:dyDescent="0.25">
      <c r="B2" s="2" t="s">
        <v>23</v>
      </c>
      <c r="C2">
        <v>8.9876162178685243E-2</v>
      </c>
      <c r="D2">
        <v>4.0927057299948305E-2</v>
      </c>
      <c r="E2">
        <v>1.6896144012308455E-2</v>
      </c>
      <c r="F2">
        <v>5.9409311056973862E-2</v>
      </c>
      <c r="G2">
        <v>5.5058867413075085E-2</v>
      </c>
      <c r="H2">
        <v>3.9494868276640012E-2</v>
      </c>
      <c r="I2">
        <v>3.0509583284211592E-2</v>
      </c>
      <c r="J2">
        <v>4.8803476676529296E-2</v>
      </c>
      <c r="K2">
        <v>4.9609020431618321E-2</v>
      </c>
      <c r="L2">
        <v>2.4546881162905192E-2</v>
      </c>
      <c r="M2">
        <v>5.2334283759607234E-2</v>
      </c>
      <c r="N2">
        <v>4.367410293423786E-2</v>
      </c>
      <c r="O2">
        <v>9.070830884615752E-2</v>
      </c>
      <c r="P2">
        <v>2.4033088695427331E-2</v>
      </c>
      <c r="Q2">
        <v>6.942820109152506E-2</v>
      </c>
      <c r="R2">
        <v>9.9672928106005781E-2</v>
      </c>
      <c r="S2">
        <v>7.8228060790012557E-2</v>
      </c>
      <c r="T2">
        <v>4.1480500769080761E-2</v>
      </c>
      <c r="U2">
        <v>1.2642741918122029E-2</v>
      </c>
      <c r="V2">
        <v>3.2666411296928551E-2</v>
      </c>
    </row>
    <row r="3" spans="2:25" x14ac:dyDescent="0.25">
      <c r="C3" s="7">
        <v>-2</v>
      </c>
      <c r="D3">
        <v>-2</v>
      </c>
      <c r="E3">
        <v>1</v>
      </c>
      <c r="F3">
        <v>6</v>
      </c>
      <c r="G3">
        <v>-3</v>
      </c>
      <c r="H3">
        <v>0</v>
      </c>
      <c r="I3">
        <v>2</v>
      </c>
      <c r="J3">
        <v>-1</v>
      </c>
      <c r="K3">
        <v>-1</v>
      </c>
      <c r="L3">
        <v>-3</v>
      </c>
      <c r="M3">
        <v>-4</v>
      </c>
      <c r="N3">
        <v>-1</v>
      </c>
      <c r="O3">
        <v>-3</v>
      </c>
      <c r="P3">
        <v>-3</v>
      </c>
      <c r="Q3">
        <v>-1</v>
      </c>
      <c r="R3">
        <v>0</v>
      </c>
      <c r="S3">
        <v>-1</v>
      </c>
      <c r="T3">
        <v>-4</v>
      </c>
      <c r="U3">
        <v>-3</v>
      </c>
      <c r="V3">
        <v>-3</v>
      </c>
      <c r="W3">
        <v>4</v>
      </c>
      <c r="X3">
        <v>1</v>
      </c>
      <c r="Y3"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/>
  </sheetViews>
  <sheetFormatPr defaultRowHeight="15" x14ac:dyDescent="0.25"/>
  <sheetData>
    <row r="1" spans="1:22" x14ac:dyDescent="0.25">
      <c r="C1">
        <v>8.9876162178685243E-2</v>
      </c>
      <c r="D1">
        <v>4.0927057299948305E-2</v>
      </c>
      <c r="E1">
        <v>1.6896144012308455E-2</v>
      </c>
      <c r="F1">
        <v>5.9409311056973862E-2</v>
      </c>
      <c r="G1">
        <v>5.5058867413075085E-2</v>
      </c>
      <c r="H1">
        <v>3.9494868276640012E-2</v>
      </c>
      <c r="I1">
        <v>3.0509583284211592E-2</v>
      </c>
      <c r="J1">
        <v>4.8803476676529296E-2</v>
      </c>
      <c r="K1">
        <v>4.9609020431618321E-2</v>
      </c>
      <c r="L1">
        <v>2.4546881162905192E-2</v>
      </c>
      <c r="M1">
        <v>5.2334283759607234E-2</v>
      </c>
      <c r="N1">
        <v>4.367410293423786E-2</v>
      </c>
      <c r="O1">
        <v>9.070830884615752E-2</v>
      </c>
      <c r="P1">
        <v>2.4033088695427331E-2</v>
      </c>
      <c r="Q1">
        <v>6.942820109152506E-2</v>
      </c>
      <c r="R1">
        <v>9.9672928106005781E-2</v>
      </c>
      <c r="S1">
        <v>7.8228060790012557E-2</v>
      </c>
      <c r="T1">
        <v>4.1480500769080761E-2</v>
      </c>
      <c r="U1">
        <v>1.2642741918122029E-2</v>
      </c>
      <c r="V1">
        <v>3.2666411296928551E-2</v>
      </c>
    </row>
    <row r="2" spans="1:22" s="1" customFormat="1" x14ac:dyDescent="0.25">
      <c r="C2" s="1" t="s">
        <v>5</v>
      </c>
      <c r="D2" s="1" t="s">
        <v>12</v>
      </c>
      <c r="E2" s="1" t="s">
        <v>1</v>
      </c>
      <c r="F2" s="1" t="s">
        <v>15</v>
      </c>
      <c r="G2" s="1" t="s">
        <v>16</v>
      </c>
      <c r="H2" s="1" t="s">
        <v>11</v>
      </c>
      <c r="I2" s="1" t="s">
        <v>13</v>
      </c>
      <c r="J2" s="1" t="s">
        <v>2</v>
      </c>
      <c r="K2" s="1" t="s">
        <v>3</v>
      </c>
      <c r="L2" s="1" t="s">
        <v>6</v>
      </c>
      <c r="M2" s="1" t="s">
        <v>14</v>
      </c>
      <c r="N2" s="1" t="s">
        <v>8</v>
      </c>
      <c r="O2" s="2" t="s">
        <v>0</v>
      </c>
      <c r="P2" s="1" t="s">
        <v>10</v>
      </c>
      <c r="Q2" s="1" t="s">
        <v>7</v>
      </c>
      <c r="R2" s="1" t="s">
        <v>9</v>
      </c>
      <c r="S2" s="1" t="s">
        <v>17</v>
      </c>
      <c r="T2" s="1" t="s">
        <v>4</v>
      </c>
      <c r="U2" s="1" t="s">
        <v>18</v>
      </c>
      <c r="V2" s="1" t="s">
        <v>19</v>
      </c>
    </row>
    <row r="3" spans="1:22" x14ac:dyDescent="0.25">
      <c r="A3">
        <v>8.9876162178685243E-2</v>
      </c>
      <c r="B3" s="2" t="s">
        <v>5</v>
      </c>
      <c r="C3">
        <f>$A3*C$1</f>
        <v>8.0777245279693311E-3</v>
      </c>
      <c r="D3">
        <f t="shared" ref="D3:V16" si="0">$A3*D$1*2</f>
        <v>7.3567336787729951E-3</v>
      </c>
      <c r="E3">
        <f t="shared" si="0"/>
        <v>3.0371211588893126E-3</v>
      </c>
      <c r="F3">
        <f t="shared" si="0"/>
        <v>1.0678961750961082E-2</v>
      </c>
      <c r="G3">
        <f t="shared" si="0"/>
        <v>9.8969593939845293E-3</v>
      </c>
      <c r="H3">
        <f t="shared" si="0"/>
        <v>7.0992943729142177E-3</v>
      </c>
      <c r="I3">
        <f t="shared" si="0"/>
        <v>5.484168510511811E-3</v>
      </c>
      <c r="J3">
        <f t="shared" si="0"/>
        <v>8.7725383693268589E-3</v>
      </c>
      <c r="K3">
        <f t="shared" si="0"/>
        <v>8.9173367316756763E-3</v>
      </c>
      <c r="L3">
        <f t="shared" si="0"/>
        <v>4.4123589447563616E-3</v>
      </c>
      <c r="M3">
        <f t="shared" si="0"/>
        <v>9.4072091493675857E-3</v>
      </c>
      <c r="N3">
        <f t="shared" si="0"/>
        <v>7.8505215166523104E-3</v>
      </c>
      <c r="O3">
        <f t="shared" si="0"/>
        <v>1.6305029353623046E-2</v>
      </c>
      <c r="P3">
        <f t="shared" si="0"/>
        <v>4.3200035544899073E-3</v>
      </c>
      <c r="Q3">
        <f t="shared" si="0"/>
        <v>1.2479880522152556E-2</v>
      </c>
      <c r="R3">
        <f t="shared" si="0"/>
        <v>1.7916440502559621E-2</v>
      </c>
      <c r="S3">
        <f t="shared" si="0"/>
        <v>1.4061675756974434E-2</v>
      </c>
      <c r="T3">
        <f t="shared" si="0"/>
        <v>7.4562164287499608E-3</v>
      </c>
      <c r="U3">
        <f t="shared" si="0"/>
        <v>2.2725622460327954E-3</v>
      </c>
      <c r="V3">
        <f t="shared" si="0"/>
        <v>5.8718633590367723E-3</v>
      </c>
    </row>
    <row r="4" spans="1:22" x14ac:dyDescent="0.25">
      <c r="A4">
        <v>4.0927057299948305E-2</v>
      </c>
      <c r="B4" s="2" t="s">
        <v>12</v>
      </c>
      <c r="C4">
        <f t="shared" ref="C4:R22" si="1">$A4*C$1*2</f>
        <v>7.3567336787729951E-3</v>
      </c>
      <c r="D4">
        <f>$A4*D$1</f>
        <v>1.6750240192332519E-3</v>
      </c>
      <c r="E4">
        <f t="shared" si="0"/>
        <v>1.3830189082798532E-3</v>
      </c>
      <c r="F4">
        <f t="shared" si="0"/>
        <v>4.8628965555584432E-3</v>
      </c>
      <c r="G4">
        <f t="shared" si="0"/>
        <v>4.5067948429703608E-3</v>
      </c>
      <c r="H4">
        <f t="shared" si="0"/>
        <v>3.2328174740239128E-3</v>
      </c>
      <c r="I4">
        <f t="shared" si="0"/>
        <v>2.4973349265409455E-3</v>
      </c>
      <c r="J4">
        <f t="shared" si="0"/>
        <v>3.9947653727540108E-3</v>
      </c>
      <c r="K4">
        <f t="shared" si="0"/>
        <v>4.0607024435982981E-3</v>
      </c>
      <c r="L4">
        <f t="shared" si="0"/>
        <v>2.0092632237784852E-3</v>
      </c>
      <c r="M4">
        <f t="shared" si="0"/>
        <v>4.2837764603623988E-3</v>
      </c>
      <c r="N4">
        <f t="shared" si="0"/>
        <v>3.5749050266267865E-3</v>
      </c>
      <c r="O4">
        <f t="shared" si="0"/>
        <v>7.4248483074561928E-3</v>
      </c>
      <c r="P4">
        <f t="shared" si="0"/>
        <v>1.9672071962649885E-3</v>
      </c>
      <c r="Q4">
        <f t="shared" si="0"/>
        <v>5.6829839286103596E-3</v>
      </c>
      <c r="R4">
        <f t="shared" si="0"/>
        <v>8.1586392796962528E-3</v>
      </c>
      <c r="S4">
        <f t="shared" si="0"/>
        <v>6.4032886528333664E-3</v>
      </c>
      <c r="T4">
        <f t="shared" si="0"/>
        <v>3.3953496636134361E-3</v>
      </c>
      <c r="U4">
        <f t="shared" si="0"/>
        <v>1.0348604458228772E-3</v>
      </c>
      <c r="V4">
        <f t="shared" si="0"/>
        <v>2.6738801738661467E-3</v>
      </c>
    </row>
    <row r="5" spans="1:22" x14ac:dyDescent="0.25">
      <c r="A5">
        <v>1.6896144012308455E-2</v>
      </c>
      <c r="B5" s="2" t="s">
        <v>1</v>
      </c>
      <c r="C5">
        <f t="shared" si="1"/>
        <v>3.0371211588893126E-3</v>
      </c>
      <c r="D5">
        <f t="shared" si="0"/>
        <v>1.3830189082798532E-3</v>
      </c>
      <c r="E5">
        <f>$A5*E$1</f>
        <v>2.8547968248466687E-4</v>
      </c>
      <c r="F5">
        <f t="shared" si="0"/>
        <v>2.0075765505813189E-3</v>
      </c>
      <c r="G5">
        <f t="shared" si="0"/>
        <v>1.8605651059318273E-3</v>
      </c>
      <c r="H5">
        <f t="shared" si="0"/>
        <v>1.3346219642985245E-3</v>
      </c>
      <c r="I5">
        <f t="shared" si="0"/>
        <v>1.0309886258511156E-3</v>
      </c>
      <c r="J5">
        <f t="shared" si="0"/>
        <v>1.6491811404559516E-3</v>
      </c>
      <c r="K5">
        <f t="shared" si="0"/>
        <v>1.6764023070443513E-3</v>
      </c>
      <c r="L5">
        <f t="shared" si="0"/>
        <v>8.2949527836293554E-4</v>
      </c>
      <c r="M5">
        <f t="shared" si="0"/>
        <v>1.7684951903666787E-3</v>
      </c>
      <c r="N5">
        <f t="shared" si="0"/>
        <v>1.4758478655705323E-3</v>
      </c>
      <c r="O5">
        <f t="shared" si="0"/>
        <v>3.0652412987552608E-3</v>
      </c>
      <c r="P5">
        <f t="shared" si="0"/>
        <v>8.1213305531704504E-4</v>
      </c>
      <c r="Q5">
        <f t="shared" si="0"/>
        <v>2.346137768315837E-3</v>
      </c>
      <c r="R5">
        <f t="shared" si="0"/>
        <v>3.3681762948150813E-3</v>
      </c>
      <c r="S5">
        <f t="shared" si="0"/>
        <v>2.6435051618233451E-3</v>
      </c>
      <c r="T5">
        <f t="shared" si="0"/>
        <v>1.4017210293941203E-3</v>
      </c>
      <c r="U5">
        <f t="shared" si="0"/>
        <v>4.2722717631807724E-4</v>
      </c>
      <c r="V5">
        <f t="shared" si="0"/>
        <v>1.1038727792764091E-3</v>
      </c>
    </row>
    <row r="6" spans="1:22" x14ac:dyDescent="0.25">
      <c r="A6">
        <v>5.9409311056973862E-2</v>
      </c>
      <c r="B6" s="2" t="s">
        <v>15</v>
      </c>
      <c r="C6">
        <f t="shared" si="1"/>
        <v>1.0678961750961082E-2</v>
      </c>
      <c r="D6">
        <f t="shared" si="0"/>
        <v>4.8628965555584432E-3</v>
      </c>
      <c r="E6">
        <f t="shared" si="0"/>
        <v>2.0075765505813189E-3</v>
      </c>
      <c r="F6">
        <f>$A6*F$1</f>
        <v>3.529466240264277E-3</v>
      </c>
      <c r="G6">
        <f t="shared" si="0"/>
        <v>6.5420187611761188E-3</v>
      </c>
      <c r="H6">
        <f t="shared" si="0"/>
        <v>4.6927258292022312E-3</v>
      </c>
      <c r="I6">
        <f t="shared" si="0"/>
        <v>3.6251066471007531E-3</v>
      </c>
      <c r="J6">
        <f t="shared" si="0"/>
        <v>5.7987618530753963E-3</v>
      </c>
      <c r="K6">
        <f t="shared" si="0"/>
        <v>5.894475452107569E-3</v>
      </c>
      <c r="L6">
        <f t="shared" si="0"/>
        <v>2.9166265969712136E-3</v>
      </c>
      <c r="M6">
        <f t="shared" si="0"/>
        <v>6.2182874856368834E-3</v>
      </c>
      <c r="N6">
        <f t="shared" si="0"/>
        <v>5.1892967327088636E-3</v>
      </c>
      <c r="O6">
        <f t="shared" si="0"/>
        <v>1.0777836271386851E-2</v>
      </c>
      <c r="P6">
        <f t="shared" si="0"/>
        <v>2.8555784839329689E-3</v>
      </c>
      <c r="Q6">
        <f t="shared" si="0"/>
        <v>8.2493631895450888E-3</v>
      </c>
      <c r="R6">
        <f t="shared" si="0"/>
        <v>1.184299997961818E-2</v>
      </c>
      <c r="S6">
        <f t="shared" si="0"/>
        <v>9.2949503937154333E-3</v>
      </c>
      <c r="T6">
        <f t="shared" si="0"/>
        <v>4.9286559459787247E-3</v>
      </c>
      <c r="U6">
        <f t="shared" si="0"/>
        <v>1.502193174453508E-3</v>
      </c>
      <c r="V6">
        <f t="shared" si="0"/>
        <v>3.8813779797085466E-3</v>
      </c>
    </row>
    <row r="7" spans="1:22" x14ac:dyDescent="0.25">
      <c r="A7">
        <v>5.5058867413075085E-2</v>
      </c>
      <c r="B7" s="2" t="s">
        <v>16</v>
      </c>
      <c r="C7">
        <f t="shared" si="1"/>
        <v>9.8969593939845293E-3</v>
      </c>
      <c r="D7">
        <f t="shared" si="0"/>
        <v>4.5067948429703608E-3</v>
      </c>
      <c r="E7">
        <f t="shared" si="0"/>
        <v>1.8605651059318273E-3</v>
      </c>
      <c r="F7">
        <f t="shared" si="0"/>
        <v>6.5420187611761188E-3</v>
      </c>
      <c r="G7">
        <f>$A7*G$1</f>
        <v>3.0314788808105814E-3</v>
      </c>
      <c r="H7">
        <f t="shared" si="0"/>
        <v>4.349085431880775E-3</v>
      </c>
      <c r="I7">
        <f t="shared" si="0"/>
        <v>3.3596462017471559E-3</v>
      </c>
      <c r="J7">
        <f t="shared" si="0"/>
        <v>5.3741283032602578E-3</v>
      </c>
      <c r="K7">
        <f t="shared" si="0"/>
        <v>5.4628329568740122E-3</v>
      </c>
      <c r="L7">
        <f t="shared" si="0"/>
        <v>2.7030469507058146E-3</v>
      </c>
      <c r="M7">
        <f t="shared" si="0"/>
        <v>5.7629327813569263E-3</v>
      </c>
      <c r="N7">
        <f t="shared" si="0"/>
        <v>4.8092932856823919E-3</v>
      </c>
      <c r="O7">
        <f t="shared" si="0"/>
        <v>9.9885935000497052E-3</v>
      </c>
      <c r="P7">
        <f t="shared" si="0"/>
        <v>2.6464692880164144E-3</v>
      </c>
      <c r="Q7">
        <f t="shared" si="0"/>
        <v>7.6452762372531862E-3</v>
      </c>
      <c r="R7">
        <f t="shared" si="0"/>
        <v>1.0975757066523074E-2</v>
      </c>
      <c r="S7">
        <f t="shared" si="0"/>
        <v>8.6142968540385591E-3</v>
      </c>
      <c r="T7">
        <f t="shared" si="0"/>
        <v>4.5677387841455532E-3</v>
      </c>
      <c r="U7">
        <f t="shared" si="0"/>
        <v>1.3921901020152148E-3</v>
      </c>
      <c r="V7">
        <f t="shared" si="0"/>
        <v>3.5971512169171342E-3</v>
      </c>
    </row>
    <row r="8" spans="1:22" x14ac:dyDescent="0.25">
      <c r="A8">
        <v>3.9494868276640012E-2</v>
      </c>
      <c r="B8" s="2" t="s">
        <v>11</v>
      </c>
      <c r="C8">
        <f t="shared" si="1"/>
        <v>7.0992943729142177E-3</v>
      </c>
      <c r="D8">
        <f t="shared" si="0"/>
        <v>3.2328174740239128E-3</v>
      </c>
      <c r="E8">
        <f t="shared" si="0"/>
        <v>1.3346219642985245E-3</v>
      </c>
      <c r="F8">
        <f t="shared" si="0"/>
        <v>4.6927258292022312E-3</v>
      </c>
      <c r="G8">
        <f t="shared" si="0"/>
        <v>4.349085431880775E-3</v>
      </c>
      <c r="H8">
        <f>$A8*H$1</f>
        <v>1.5598446201891456E-3</v>
      </c>
      <c r="I8">
        <f t="shared" si="0"/>
        <v>2.4099439459702296E-3</v>
      </c>
      <c r="J8">
        <f t="shared" si="0"/>
        <v>3.8549737655631951E-3</v>
      </c>
      <c r="K8">
        <f t="shared" si="0"/>
        <v>3.9186034545598174E-3</v>
      </c>
      <c r="L8">
        <f t="shared" si="0"/>
        <v>1.9389516762625531E-3</v>
      </c>
      <c r="M8">
        <f t="shared" si="0"/>
        <v>4.1338712868759769E-3</v>
      </c>
      <c r="N8">
        <f t="shared" si="0"/>
        <v>3.4498058849762826E-3</v>
      </c>
      <c r="O8">
        <f t="shared" si="0"/>
        <v>7.1650254189515421E-3</v>
      </c>
      <c r="P8">
        <f t="shared" si="0"/>
        <v>1.8983673446134172E-3</v>
      </c>
      <c r="Q8">
        <f t="shared" si="0"/>
        <v>5.4841153135877134E-3</v>
      </c>
      <c r="R8">
        <f t="shared" si="0"/>
        <v>7.873138332587416E-3</v>
      </c>
      <c r="S8">
        <f t="shared" si="0"/>
        <v>6.1792139128770667E-3</v>
      </c>
      <c r="T8">
        <f t="shared" si="0"/>
        <v>3.2765338278478188E-3</v>
      </c>
      <c r="U8">
        <f t="shared" si="0"/>
        <v>9.9864685342356918E-4</v>
      </c>
      <c r="V8">
        <f t="shared" si="0"/>
        <v>2.5803112224854767E-3</v>
      </c>
    </row>
    <row r="9" spans="1:22" x14ac:dyDescent="0.25">
      <c r="A9">
        <v>3.0509583284211592E-2</v>
      </c>
      <c r="B9" s="2" t="s">
        <v>13</v>
      </c>
      <c r="C9">
        <f t="shared" si="1"/>
        <v>5.484168510511811E-3</v>
      </c>
      <c r="D9">
        <f t="shared" si="0"/>
        <v>2.4973349265409455E-3</v>
      </c>
      <c r="E9">
        <f t="shared" si="0"/>
        <v>1.0309886258511156E-3</v>
      </c>
      <c r="F9">
        <f t="shared" si="0"/>
        <v>3.6251066471007531E-3</v>
      </c>
      <c r="G9">
        <f t="shared" si="0"/>
        <v>3.3596462017471559E-3</v>
      </c>
      <c r="H9">
        <f t="shared" si="0"/>
        <v>2.4099439459702296E-3</v>
      </c>
      <c r="I9">
        <f>$A9*I$1</f>
        <v>9.3083467217624334E-4</v>
      </c>
      <c r="J9">
        <f t="shared" si="0"/>
        <v>2.977947472443297E-3</v>
      </c>
      <c r="K9">
        <f t="shared" si="0"/>
        <v>3.0271010810132273E-3</v>
      </c>
      <c r="L9">
        <f t="shared" si="0"/>
        <v>1.4978302304146014E-3</v>
      </c>
      <c r="M9">
        <f t="shared" si="0"/>
        <v>3.1933943779665981E-3</v>
      </c>
      <c r="N9">
        <f t="shared" si="0"/>
        <v>2.6649573616707198E-3</v>
      </c>
      <c r="O9">
        <f t="shared" si="0"/>
        <v>5.5349454066236595E-3</v>
      </c>
      <c r="P9">
        <f t="shared" si="0"/>
        <v>1.4664790422599684E-3</v>
      </c>
      <c r="Q9">
        <f t="shared" si="0"/>
        <v>4.2364509669497478E-3</v>
      </c>
      <c r="R9">
        <f t="shared" si="0"/>
        <v>6.0819590024628351E-3</v>
      </c>
      <c r="S9">
        <f t="shared" si="0"/>
        <v>4.7734110716705106E-3</v>
      </c>
      <c r="T9">
        <f t="shared" si="0"/>
        <v>2.5311055857701447E-3</v>
      </c>
      <c r="U9">
        <f t="shared" si="0"/>
        <v>7.7144957498347414E-4</v>
      </c>
      <c r="V9">
        <f t="shared" si="0"/>
        <v>1.9932771921199041E-3</v>
      </c>
    </row>
    <row r="10" spans="1:22" x14ac:dyDescent="0.25">
      <c r="A10">
        <v>4.8803476676529296E-2</v>
      </c>
      <c r="B10" s="2" t="s">
        <v>2</v>
      </c>
      <c r="C10">
        <f t="shared" si="1"/>
        <v>8.7725383693268589E-3</v>
      </c>
      <c r="D10">
        <f t="shared" si="0"/>
        <v>3.9947653727540108E-3</v>
      </c>
      <c r="E10">
        <f t="shared" si="0"/>
        <v>1.6491811404559516E-3</v>
      </c>
      <c r="F10">
        <f t="shared" si="0"/>
        <v>5.7987618530753963E-3</v>
      </c>
      <c r="G10">
        <f t="shared" si="0"/>
        <v>5.3741283032602578E-3</v>
      </c>
      <c r="H10">
        <f t="shared" si="0"/>
        <v>3.8549737655631951E-3</v>
      </c>
      <c r="I10">
        <f t="shared" si="0"/>
        <v>2.977947472443297E-3</v>
      </c>
      <c r="J10">
        <f>$A10*J$1</f>
        <v>2.3817793357165389E-3</v>
      </c>
      <c r="K10">
        <f t="shared" si="0"/>
        <v>4.8421853431599004E-3</v>
      </c>
      <c r="L10">
        <f t="shared" si="0"/>
        <v>2.3959462846307599E-3</v>
      </c>
      <c r="M10">
        <f t="shared" si="0"/>
        <v>5.1081899936897155E-3</v>
      </c>
      <c r="N10">
        <f t="shared" si="0"/>
        <v>4.2628961278388345E-3</v>
      </c>
      <c r="O10">
        <f t="shared" si="0"/>
        <v>8.8537616702817293E-3</v>
      </c>
      <c r="P10">
        <f t="shared" si="0"/>
        <v>2.3457965672244955E-3</v>
      </c>
      <c r="Q10">
        <f t="shared" si="0"/>
        <v>6.7766751853272581E-3</v>
      </c>
      <c r="R10">
        <f t="shared" si="0"/>
        <v>9.7287708442056683E-3</v>
      </c>
      <c r="S10">
        <f t="shared" si="0"/>
        <v>7.6356026804309876E-3</v>
      </c>
      <c r="T10">
        <f t="shared" si="0"/>
        <v>4.0487853036291765E-3</v>
      </c>
      <c r="U10">
        <f t="shared" si="0"/>
        <v>1.2340195206568955E-3</v>
      </c>
      <c r="V10">
        <f t="shared" si="0"/>
        <v>3.1884688836711314E-3</v>
      </c>
    </row>
    <row r="11" spans="1:22" x14ac:dyDescent="0.25">
      <c r="A11">
        <v>4.9609020431618321E-2</v>
      </c>
      <c r="B11" s="2" t="s">
        <v>3</v>
      </c>
      <c r="C11">
        <f t="shared" si="1"/>
        <v>8.9173367316756763E-3</v>
      </c>
      <c r="D11">
        <f t="shared" si="0"/>
        <v>4.0607024435982981E-3</v>
      </c>
      <c r="E11">
        <f t="shared" si="0"/>
        <v>1.6764023070443513E-3</v>
      </c>
      <c r="F11">
        <f t="shared" si="0"/>
        <v>5.894475452107569E-3</v>
      </c>
      <c r="G11">
        <f t="shared" si="0"/>
        <v>5.4628329568740122E-3</v>
      </c>
      <c r="H11">
        <f t="shared" si="0"/>
        <v>3.9186034545598174E-3</v>
      </c>
      <c r="I11">
        <f t="shared" si="0"/>
        <v>3.0271010810132273E-3</v>
      </c>
      <c r="J11">
        <f t="shared" si="0"/>
        <v>4.8421853431599004E-3</v>
      </c>
      <c r="K11">
        <f>$A11*K$1</f>
        <v>2.4610549081847239E-3</v>
      </c>
      <c r="L11">
        <f t="shared" si="0"/>
        <v>2.4354934582861412E-3</v>
      </c>
      <c r="M11">
        <f t="shared" si="0"/>
        <v>5.1925051046089327E-3</v>
      </c>
      <c r="N11">
        <f t="shared" si="0"/>
        <v>4.3332589295944158E-3</v>
      </c>
      <c r="O11">
        <f t="shared" si="0"/>
        <v>8.9999006937331472E-3</v>
      </c>
      <c r="P11">
        <f t="shared" si="0"/>
        <v>2.3845159762526996E-3</v>
      </c>
      <c r="Q11">
        <f t="shared" si="0"/>
        <v>6.8885300929599439E-3</v>
      </c>
      <c r="R11">
        <f t="shared" si="0"/>
        <v>9.8893526537801296E-3</v>
      </c>
      <c r="S11">
        <f t="shared" si="0"/>
        <v>7.761634932115226E-3</v>
      </c>
      <c r="T11">
        <f t="shared" si="0"/>
        <v>4.1156140203341737E-3</v>
      </c>
      <c r="U11">
        <f t="shared" si="0"/>
        <v>1.2543880842555862E-3</v>
      </c>
      <c r="V11">
        <f t="shared" si="0"/>
        <v>3.2410973309139521E-3</v>
      </c>
    </row>
    <row r="12" spans="1:22" x14ac:dyDescent="0.25">
      <c r="A12">
        <v>2.4546881162905192E-2</v>
      </c>
      <c r="B12" s="2" t="s">
        <v>6</v>
      </c>
      <c r="C12">
        <f t="shared" si="1"/>
        <v>4.4123589447563616E-3</v>
      </c>
      <c r="D12">
        <f t="shared" si="0"/>
        <v>2.0092632237784852E-3</v>
      </c>
      <c r="E12">
        <f t="shared" si="0"/>
        <v>8.2949527836293554E-4</v>
      </c>
      <c r="F12">
        <f t="shared" si="0"/>
        <v>2.9166265969712136E-3</v>
      </c>
      <c r="G12">
        <f t="shared" si="0"/>
        <v>2.7030469507058146E-3</v>
      </c>
      <c r="H12">
        <f t="shared" si="0"/>
        <v>1.9389516762625531E-3</v>
      </c>
      <c r="I12">
        <f t="shared" si="0"/>
        <v>1.4978302304146014E-3</v>
      </c>
      <c r="J12">
        <f t="shared" si="0"/>
        <v>2.3959462846307599E-3</v>
      </c>
      <c r="K12">
        <f t="shared" si="0"/>
        <v>2.4354934582861412E-3</v>
      </c>
      <c r="L12">
        <f>$A12*L$1</f>
        <v>6.0254937482578973E-4</v>
      </c>
      <c r="M12">
        <f t="shared" si="0"/>
        <v>2.5692868883856758E-3</v>
      </c>
      <c r="N12">
        <f t="shared" si="0"/>
        <v>2.1441260292464513E-3</v>
      </c>
      <c r="O12">
        <f t="shared" si="0"/>
        <v>4.4532121554694609E-3</v>
      </c>
      <c r="P12">
        <f t="shared" si="0"/>
        <v>1.1798747443684298E-3</v>
      </c>
      <c r="Q12">
        <f t="shared" si="0"/>
        <v>3.4084916030959005E-3</v>
      </c>
      <c r="R12">
        <f t="shared" si="0"/>
        <v>4.8933190427538336E-3</v>
      </c>
      <c r="S12">
        <f t="shared" si="0"/>
        <v>3.840509823633923E-3</v>
      </c>
      <c r="T12">
        <f t="shared" si="0"/>
        <v>2.0364338459128457E-3</v>
      </c>
      <c r="U12">
        <f t="shared" si="0"/>
        <v>6.2067976687484299E-4</v>
      </c>
      <c r="V12">
        <f t="shared" si="0"/>
        <v>1.6037170322485777E-3</v>
      </c>
    </row>
    <row r="13" spans="1:22" x14ac:dyDescent="0.25">
      <c r="A13">
        <v>5.2334283759607234E-2</v>
      </c>
      <c r="B13" s="2" t="s">
        <v>14</v>
      </c>
      <c r="C13">
        <f t="shared" si="1"/>
        <v>9.4072091493675857E-3</v>
      </c>
      <c r="D13">
        <f t="shared" si="0"/>
        <v>4.2837764603623988E-3</v>
      </c>
      <c r="E13">
        <f t="shared" si="0"/>
        <v>1.7684951903666787E-3</v>
      </c>
      <c r="F13">
        <f t="shared" si="0"/>
        <v>6.2182874856368834E-3</v>
      </c>
      <c r="G13">
        <f t="shared" si="0"/>
        <v>5.7629327813569263E-3</v>
      </c>
      <c r="H13">
        <f t="shared" si="0"/>
        <v>4.1338712868759769E-3</v>
      </c>
      <c r="I13">
        <f t="shared" si="0"/>
        <v>3.1933943779665981E-3</v>
      </c>
      <c r="J13">
        <f t="shared" si="0"/>
        <v>5.1081899936897155E-3</v>
      </c>
      <c r="K13">
        <f t="shared" si="0"/>
        <v>5.1925051046089327E-3</v>
      </c>
      <c r="L13">
        <f t="shared" si="0"/>
        <v>2.5692868883856758E-3</v>
      </c>
      <c r="M13">
        <f>$A13*M$1</f>
        <v>2.7388772566310894E-3</v>
      </c>
      <c r="N13">
        <f t="shared" si="0"/>
        <v>4.5713057918133982E-3</v>
      </c>
      <c r="O13">
        <f t="shared" si="0"/>
        <v>9.4943087490177974E-3</v>
      </c>
      <c r="P13">
        <f t="shared" si="0"/>
        <v>2.5155089668126057E-3</v>
      </c>
      <c r="Q13">
        <f t="shared" si="0"/>
        <v>7.2669503536858899E-3</v>
      </c>
      <c r="R13">
        <f t="shared" si="0"/>
        <v>1.0432622605301275E-2</v>
      </c>
      <c r="S13">
        <f t="shared" si="0"/>
        <v>8.1880190626966425E-3</v>
      </c>
      <c r="T13">
        <f t="shared" si="0"/>
        <v>4.3417045954793568E-3</v>
      </c>
      <c r="U13">
        <f t="shared" si="0"/>
        <v>1.3232976860849586E-3</v>
      </c>
      <c r="V13">
        <f t="shared" si="0"/>
        <v>3.4191464764429962E-3</v>
      </c>
    </row>
    <row r="14" spans="1:22" x14ac:dyDescent="0.25">
      <c r="A14">
        <v>4.367410293423786E-2</v>
      </c>
      <c r="B14" s="2" t="s">
        <v>8</v>
      </c>
      <c r="C14">
        <f t="shared" si="1"/>
        <v>7.8505215166523104E-3</v>
      </c>
      <c r="D14">
        <f t="shared" si="0"/>
        <v>3.5749050266267865E-3</v>
      </c>
      <c r="E14">
        <f t="shared" si="0"/>
        <v>1.4758478655705323E-3</v>
      </c>
      <c r="F14">
        <f t="shared" si="0"/>
        <v>5.1892967327088636E-3</v>
      </c>
      <c r="G14">
        <f t="shared" si="0"/>
        <v>4.8092932856823919E-3</v>
      </c>
      <c r="H14">
        <f t="shared" si="0"/>
        <v>3.4498058849762826E-3</v>
      </c>
      <c r="I14">
        <f t="shared" si="0"/>
        <v>2.6649573616707198E-3</v>
      </c>
      <c r="J14">
        <f t="shared" si="0"/>
        <v>4.2628961278388345E-3</v>
      </c>
      <c r="K14">
        <f t="shared" si="0"/>
        <v>4.3332589295944158E-3</v>
      </c>
      <c r="L14">
        <f t="shared" si="0"/>
        <v>2.1441260292464513E-3</v>
      </c>
      <c r="M14">
        <f t="shared" si="0"/>
        <v>4.5713057918133982E-3</v>
      </c>
      <c r="N14">
        <f>$A14*N$1</f>
        <v>1.9074272671104041E-3</v>
      </c>
      <c r="O14">
        <f t="shared" si="0"/>
        <v>7.9232080350754436E-3</v>
      </c>
      <c r="P14">
        <f t="shared" si="0"/>
        <v>2.0992471790235233E-3</v>
      </c>
      <c r="Q14">
        <f t="shared" si="0"/>
        <v>6.0644288020204615E-3</v>
      </c>
      <c r="R14">
        <f t="shared" si="0"/>
        <v>8.7062514437171723E-3</v>
      </c>
      <c r="S14">
        <f t="shared" si="0"/>
        <v>6.8330807585776504E-3</v>
      </c>
      <c r="T14">
        <f t="shared" si="0"/>
        <v>3.6232473207051317E-3</v>
      </c>
      <c r="U14">
        <f t="shared" si="0"/>
        <v>1.1043208238061305E-3</v>
      </c>
      <c r="V14">
        <f t="shared" si="0"/>
        <v>2.8533524189484159E-3</v>
      </c>
    </row>
    <row r="15" spans="1:22" x14ac:dyDescent="0.25">
      <c r="A15">
        <v>9.070830884615752E-2</v>
      </c>
      <c r="B15" s="2" t="s">
        <v>0</v>
      </c>
      <c r="C15">
        <f t="shared" si="1"/>
        <v>1.6305029353623046E-2</v>
      </c>
      <c r="D15">
        <f t="shared" si="0"/>
        <v>7.4248483074561928E-3</v>
      </c>
      <c r="E15">
        <f t="shared" si="0"/>
        <v>3.0652412987552608E-3</v>
      </c>
      <c r="F15">
        <f t="shared" si="0"/>
        <v>1.0777836271386851E-2</v>
      </c>
      <c r="G15">
        <f t="shared" si="0"/>
        <v>9.9885935000497052E-3</v>
      </c>
      <c r="H15">
        <f t="shared" si="0"/>
        <v>7.1650254189515421E-3</v>
      </c>
      <c r="I15">
        <f t="shared" si="0"/>
        <v>5.5349454066236595E-3</v>
      </c>
      <c r="J15">
        <f t="shared" si="0"/>
        <v>8.8537616702817293E-3</v>
      </c>
      <c r="K15">
        <f t="shared" si="0"/>
        <v>8.9999006937331472E-3</v>
      </c>
      <c r="L15">
        <f t="shared" si="0"/>
        <v>4.4532121554694609E-3</v>
      </c>
      <c r="M15">
        <f t="shared" si="0"/>
        <v>9.4943087490177974E-3</v>
      </c>
      <c r="N15">
        <f t="shared" si="0"/>
        <v>7.9232080350754436E-3</v>
      </c>
      <c r="O15">
        <f>$A15*O$1</f>
        <v>8.2279972937298988E-3</v>
      </c>
      <c r="P15">
        <f t="shared" si="0"/>
        <v>4.3600016638238384E-3</v>
      </c>
      <c r="Q15">
        <f t="shared" si="0"/>
        <v>1.2595429414486372E-2</v>
      </c>
      <c r="R15">
        <f t="shared" si="0"/>
        <v>1.8082325492480854E-2</v>
      </c>
      <c r="S15">
        <f t="shared" si="0"/>
        <v>1.4191870197152888E-2</v>
      </c>
      <c r="T15">
        <f t="shared" si="0"/>
        <v>7.5252521497101042E-3</v>
      </c>
      <c r="U15">
        <f t="shared" si="0"/>
        <v>2.2936034771425498E-3</v>
      </c>
      <c r="V15">
        <f t="shared" si="0"/>
        <v>5.9262298496348077E-3</v>
      </c>
    </row>
    <row r="16" spans="1:22" x14ac:dyDescent="0.25">
      <c r="A16">
        <v>2.4033088695427331E-2</v>
      </c>
      <c r="B16" s="2" t="s">
        <v>10</v>
      </c>
      <c r="C16">
        <f t="shared" si="1"/>
        <v>4.3200035544899073E-3</v>
      </c>
      <c r="D16">
        <f t="shared" si="0"/>
        <v>1.9672071962649885E-3</v>
      </c>
      <c r="E16">
        <f t="shared" si="0"/>
        <v>8.1213305531704504E-4</v>
      </c>
      <c r="F16">
        <f t="shared" si="0"/>
        <v>2.8555784839329689E-3</v>
      </c>
      <c r="G16">
        <f t="shared" si="0"/>
        <v>2.6464692880164144E-3</v>
      </c>
      <c r="H16">
        <f t="shared" si="0"/>
        <v>1.8983673446134172E-3</v>
      </c>
      <c r="I16">
        <f t="shared" si="0"/>
        <v>1.4664790422599684E-3</v>
      </c>
      <c r="J16">
        <f t="shared" si="0"/>
        <v>2.3457965672244955E-3</v>
      </c>
      <c r="K16">
        <f t="shared" si="0"/>
        <v>2.3845159762526996E-3</v>
      </c>
      <c r="L16">
        <f t="shared" ref="L16:V22" si="2">$A16*L$1*2</f>
        <v>1.1798747443684298E-3</v>
      </c>
      <c r="M16">
        <f t="shared" si="2"/>
        <v>2.5155089668126057E-3</v>
      </c>
      <c r="N16">
        <f t="shared" si="2"/>
        <v>2.0992471790235233E-3</v>
      </c>
      <c r="O16">
        <f t="shared" si="2"/>
        <v>4.3600016638238384E-3</v>
      </c>
      <c r="P16">
        <f>$A16*P$1</f>
        <v>5.77589352242277E-4</v>
      </c>
      <c r="Q16">
        <f t="shared" si="2"/>
        <v>3.3371482295931729E-3</v>
      </c>
      <c r="R16">
        <f t="shared" si="2"/>
        <v>4.7908966434091777E-3</v>
      </c>
      <c r="S16">
        <f t="shared" si="2"/>
        <v>3.7601238468753058E-3</v>
      </c>
      <c r="T16">
        <f t="shared" si="2"/>
        <v>1.9938091082281192E-3</v>
      </c>
      <c r="U16">
        <f t="shared" si="2"/>
        <v>6.0768827574324757E-4</v>
      </c>
      <c r="V16">
        <f t="shared" si="2"/>
        <v>1.5701495201207864E-3</v>
      </c>
    </row>
    <row r="17" spans="1:22" x14ac:dyDescent="0.25">
      <c r="A17">
        <v>6.942820109152506E-2</v>
      </c>
      <c r="B17" s="2" t="s">
        <v>7</v>
      </c>
      <c r="C17">
        <f t="shared" si="1"/>
        <v>1.2479880522152556E-2</v>
      </c>
      <c r="D17">
        <f t="shared" si="1"/>
        <v>5.6829839286103596E-3</v>
      </c>
      <c r="E17">
        <f t="shared" si="1"/>
        <v>2.346137768315837E-3</v>
      </c>
      <c r="F17">
        <f t="shared" si="1"/>
        <v>8.2493631895450888E-3</v>
      </c>
      <c r="G17">
        <f t="shared" si="1"/>
        <v>7.6452762372531862E-3</v>
      </c>
      <c r="H17">
        <f t="shared" si="1"/>
        <v>5.4841153135877134E-3</v>
      </c>
      <c r="I17">
        <f t="shared" si="1"/>
        <v>4.2364509669497478E-3</v>
      </c>
      <c r="J17">
        <f t="shared" si="1"/>
        <v>6.7766751853272581E-3</v>
      </c>
      <c r="K17">
        <f t="shared" si="1"/>
        <v>6.8885300929599439E-3</v>
      </c>
      <c r="L17">
        <f t="shared" si="1"/>
        <v>3.4084916030959005E-3</v>
      </c>
      <c r="M17">
        <f t="shared" si="1"/>
        <v>7.2669503536858899E-3</v>
      </c>
      <c r="N17">
        <f t="shared" si="1"/>
        <v>6.0644288020204615E-3</v>
      </c>
      <c r="O17">
        <f t="shared" si="1"/>
        <v>1.2595429414486372E-2</v>
      </c>
      <c r="P17">
        <f t="shared" si="1"/>
        <v>3.3371482295931729E-3</v>
      </c>
      <c r="Q17">
        <f>$A17*Q$1</f>
        <v>4.8202751068052415E-3</v>
      </c>
      <c r="R17">
        <f t="shared" si="1"/>
        <v>1.3840224191849779E-2</v>
      </c>
      <c r="S17">
        <f t="shared" si="2"/>
        <v>1.0862467071058077E-2</v>
      </c>
      <c r="T17">
        <f t="shared" si="2"/>
        <v>5.7598330975457976E-3</v>
      </c>
      <c r="U17">
        <f t="shared" si="2"/>
        <v>1.7555256564792589E-3</v>
      </c>
      <c r="V17">
        <f t="shared" si="2"/>
        <v>4.5359403449232423E-3</v>
      </c>
    </row>
    <row r="18" spans="1:22" x14ac:dyDescent="0.25">
      <c r="A18">
        <v>9.9672928106005781E-2</v>
      </c>
      <c r="B18" s="2" t="s">
        <v>9</v>
      </c>
      <c r="C18">
        <f t="shared" si="1"/>
        <v>1.7916440502559621E-2</v>
      </c>
      <c r="D18">
        <f t="shared" si="1"/>
        <v>8.1586392796962528E-3</v>
      </c>
      <c r="E18">
        <f t="shared" si="1"/>
        <v>3.3681762948150813E-3</v>
      </c>
      <c r="F18">
        <f t="shared" si="1"/>
        <v>1.184299997961818E-2</v>
      </c>
      <c r="G18">
        <f t="shared" si="1"/>
        <v>1.0975757066523074E-2</v>
      </c>
      <c r="H18">
        <f t="shared" si="1"/>
        <v>7.873138332587416E-3</v>
      </c>
      <c r="I18">
        <f t="shared" si="1"/>
        <v>6.0819590024628351E-3</v>
      </c>
      <c r="J18">
        <f t="shared" si="1"/>
        <v>9.7287708442056683E-3</v>
      </c>
      <c r="K18">
        <f t="shared" si="1"/>
        <v>9.8893526537801296E-3</v>
      </c>
      <c r="L18">
        <f t="shared" si="1"/>
        <v>4.8933190427538336E-3</v>
      </c>
      <c r="M18">
        <f t="shared" si="1"/>
        <v>1.0432622605301275E-2</v>
      </c>
      <c r="N18">
        <f t="shared" si="1"/>
        <v>8.7062514437171723E-3</v>
      </c>
      <c r="O18">
        <f t="shared" si="1"/>
        <v>1.8082325492480854E-2</v>
      </c>
      <c r="P18">
        <f t="shared" si="1"/>
        <v>4.7908966434091777E-3</v>
      </c>
      <c r="Q18">
        <f t="shared" si="1"/>
        <v>1.3840224191849779E-2</v>
      </c>
      <c r="R18">
        <f>$A18*R$1</f>
        <v>9.9346925972249971E-3</v>
      </c>
      <c r="S18">
        <f t="shared" si="2"/>
        <v>1.5594439757990342E-2</v>
      </c>
      <c r="T18">
        <f t="shared" si="2"/>
        <v>8.2689659419154082E-3</v>
      </c>
      <c r="U18">
        <f t="shared" si="2"/>
        <v>2.5202782125355251E-3</v>
      </c>
      <c r="V18">
        <f t="shared" si="2"/>
        <v>6.5119137293599494E-3</v>
      </c>
    </row>
    <row r="19" spans="1:22" x14ac:dyDescent="0.25">
      <c r="A19">
        <v>7.8228060790012557E-2</v>
      </c>
      <c r="B19" s="2" t="s">
        <v>17</v>
      </c>
      <c r="C19">
        <f t="shared" si="1"/>
        <v>1.4061675756974434E-2</v>
      </c>
      <c r="D19">
        <f t="shared" si="1"/>
        <v>6.4032886528333664E-3</v>
      </c>
      <c r="E19">
        <f t="shared" si="1"/>
        <v>2.6435051618233451E-3</v>
      </c>
      <c r="F19">
        <f t="shared" si="1"/>
        <v>9.2949503937154333E-3</v>
      </c>
      <c r="G19">
        <f t="shared" si="1"/>
        <v>8.6142968540385591E-3</v>
      </c>
      <c r="H19">
        <f t="shared" si="1"/>
        <v>6.1792139128770667E-3</v>
      </c>
      <c r="I19">
        <f t="shared" si="1"/>
        <v>4.7734110716705106E-3</v>
      </c>
      <c r="J19">
        <f t="shared" si="1"/>
        <v>7.6356026804309876E-3</v>
      </c>
      <c r="K19">
        <f t="shared" si="1"/>
        <v>7.761634932115226E-3</v>
      </c>
      <c r="L19">
        <f t="shared" si="1"/>
        <v>3.840509823633923E-3</v>
      </c>
      <c r="M19">
        <f t="shared" si="1"/>
        <v>8.1880190626966425E-3</v>
      </c>
      <c r="N19">
        <f t="shared" si="1"/>
        <v>6.8330807585776504E-3</v>
      </c>
      <c r="O19">
        <f t="shared" si="1"/>
        <v>1.4191870197152888E-2</v>
      </c>
      <c r="P19">
        <f t="shared" si="1"/>
        <v>3.7601238468753058E-3</v>
      </c>
      <c r="Q19">
        <f t="shared" si="1"/>
        <v>1.0862467071058077E-2</v>
      </c>
      <c r="R19">
        <f t="shared" si="1"/>
        <v>1.5594439757990342E-2</v>
      </c>
      <c r="S19">
        <f>$A19*S$1</f>
        <v>6.1196294949659004E-3</v>
      </c>
      <c r="T19">
        <f t="shared" si="2"/>
        <v>6.4898782715276252E-3</v>
      </c>
      <c r="U19">
        <f t="shared" si="2"/>
        <v>1.9780343666465799E-3</v>
      </c>
      <c r="V19">
        <f t="shared" si="2"/>
        <v>5.1108600174553593E-3</v>
      </c>
    </row>
    <row r="20" spans="1:22" x14ac:dyDescent="0.25">
      <c r="A20">
        <v>4.1480500769080761E-2</v>
      </c>
      <c r="B20" s="2" t="s">
        <v>4</v>
      </c>
      <c r="C20">
        <f t="shared" si="1"/>
        <v>7.4562164287499608E-3</v>
      </c>
      <c r="D20">
        <f t="shared" si="1"/>
        <v>3.3953496636134361E-3</v>
      </c>
      <c r="E20">
        <f t="shared" si="1"/>
        <v>1.4017210293941203E-3</v>
      </c>
      <c r="F20">
        <f t="shared" si="1"/>
        <v>4.9286559459787247E-3</v>
      </c>
      <c r="G20">
        <f t="shared" si="1"/>
        <v>4.5677387841455532E-3</v>
      </c>
      <c r="H20">
        <f t="shared" si="1"/>
        <v>3.2765338278478188E-3</v>
      </c>
      <c r="I20">
        <f t="shared" si="1"/>
        <v>2.5311055857701447E-3</v>
      </c>
      <c r="J20">
        <f t="shared" si="1"/>
        <v>4.0487853036291765E-3</v>
      </c>
      <c r="K20">
        <f t="shared" si="1"/>
        <v>4.1156140203341737E-3</v>
      </c>
      <c r="L20">
        <f t="shared" si="1"/>
        <v>2.0364338459128457E-3</v>
      </c>
      <c r="M20">
        <f t="shared" si="1"/>
        <v>4.3417045954793568E-3</v>
      </c>
      <c r="N20">
        <f t="shared" si="1"/>
        <v>3.6232473207051317E-3</v>
      </c>
      <c r="O20">
        <f t="shared" si="1"/>
        <v>7.5252521497101042E-3</v>
      </c>
      <c r="P20">
        <f t="shared" si="1"/>
        <v>1.9938091082281192E-3</v>
      </c>
      <c r="Q20">
        <f t="shared" si="1"/>
        <v>5.7598330975457976E-3</v>
      </c>
      <c r="R20">
        <f t="shared" si="1"/>
        <v>8.2689659419154082E-3</v>
      </c>
      <c r="S20">
        <f t="shared" si="2"/>
        <v>6.4898782715276252E-3</v>
      </c>
      <c r="T20">
        <f>$A20*T$1</f>
        <v>1.7206319440537096E-3</v>
      </c>
      <c r="U20">
        <f t="shared" si="2"/>
        <v>1.0488545317159008E-3</v>
      </c>
      <c r="V20">
        <f t="shared" si="2"/>
        <v>2.7100381978507064E-3</v>
      </c>
    </row>
    <row r="21" spans="1:22" x14ac:dyDescent="0.25">
      <c r="A21">
        <v>1.2642741918122029E-2</v>
      </c>
      <c r="B21" s="2" t="s">
        <v>18</v>
      </c>
      <c r="C21">
        <f t="shared" si="1"/>
        <v>2.2725622460327954E-3</v>
      </c>
      <c r="D21">
        <f t="shared" si="1"/>
        <v>1.0348604458228772E-3</v>
      </c>
      <c r="E21">
        <f t="shared" si="1"/>
        <v>4.2722717631807724E-4</v>
      </c>
      <c r="F21">
        <f t="shared" si="1"/>
        <v>1.502193174453508E-3</v>
      </c>
      <c r="G21">
        <f t="shared" si="1"/>
        <v>1.3921901020152148E-3</v>
      </c>
      <c r="H21">
        <f t="shared" si="1"/>
        <v>9.9864685342356918E-4</v>
      </c>
      <c r="I21">
        <f t="shared" si="1"/>
        <v>7.7144957498347414E-4</v>
      </c>
      <c r="J21">
        <f t="shared" si="1"/>
        <v>1.2340195206568955E-3</v>
      </c>
      <c r="K21">
        <f t="shared" si="1"/>
        <v>1.2543880842555862E-3</v>
      </c>
      <c r="L21">
        <f t="shared" si="1"/>
        <v>6.2067976687484299E-4</v>
      </c>
      <c r="M21">
        <f t="shared" si="1"/>
        <v>1.3232976860849586E-3</v>
      </c>
      <c r="N21">
        <f t="shared" si="1"/>
        <v>1.1043208238061305E-3</v>
      </c>
      <c r="O21">
        <f t="shared" si="1"/>
        <v>2.2936034771425498E-3</v>
      </c>
      <c r="P21">
        <f t="shared" si="1"/>
        <v>6.0768827574324757E-4</v>
      </c>
      <c r="Q21">
        <f t="shared" si="1"/>
        <v>1.7555256564792589E-3</v>
      </c>
      <c r="R21">
        <f t="shared" si="1"/>
        <v>2.5202782125355251E-3</v>
      </c>
      <c r="S21">
        <f t="shared" si="2"/>
        <v>1.9780343666465799E-3</v>
      </c>
      <c r="T21">
        <f t="shared" si="2"/>
        <v>1.0488545317159008E-3</v>
      </c>
      <c r="U21">
        <f>$A21*U$1</f>
        <v>1.5983892320823987E-4</v>
      </c>
      <c r="V21">
        <f t="shared" si="2"/>
        <v>8.2598601483658716E-4</v>
      </c>
    </row>
    <row r="22" spans="1:22" x14ac:dyDescent="0.25">
      <c r="A22">
        <v>3.2666411296928551E-2</v>
      </c>
      <c r="B22" s="2" t="s">
        <v>19</v>
      </c>
      <c r="C22">
        <f t="shared" si="1"/>
        <v>5.8718633590367723E-3</v>
      </c>
      <c r="D22">
        <f t="shared" si="1"/>
        <v>2.6738801738661467E-3</v>
      </c>
      <c r="E22">
        <f t="shared" si="1"/>
        <v>1.1038727792764091E-3</v>
      </c>
      <c r="F22">
        <f t="shared" si="1"/>
        <v>3.8813779797085466E-3</v>
      </c>
      <c r="G22">
        <f t="shared" si="1"/>
        <v>3.5971512169171342E-3</v>
      </c>
      <c r="H22">
        <f t="shared" si="1"/>
        <v>2.5803112224854767E-3</v>
      </c>
      <c r="I22">
        <f t="shared" si="1"/>
        <v>1.9932771921199041E-3</v>
      </c>
      <c r="J22">
        <f t="shared" si="1"/>
        <v>3.1884688836711314E-3</v>
      </c>
      <c r="K22">
        <f t="shared" si="1"/>
        <v>3.2410973309139521E-3</v>
      </c>
      <c r="L22">
        <f t="shared" si="1"/>
        <v>1.6037170322485777E-3</v>
      </c>
      <c r="M22">
        <f t="shared" si="1"/>
        <v>3.4191464764429962E-3</v>
      </c>
      <c r="N22">
        <f t="shared" si="1"/>
        <v>2.8533524189484159E-3</v>
      </c>
      <c r="O22">
        <f t="shared" si="1"/>
        <v>5.9262298496348077E-3</v>
      </c>
      <c r="P22">
        <f t="shared" si="1"/>
        <v>1.5701495201207864E-3</v>
      </c>
      <c r="Q22">
        <f t="shared" si="1"/>
        <v>4.5359403449232423E-3</v>
      </c>
      <c r="R22">
        <f t="shared" si="1"/>
        <v>6.5119137293599494E-3</v>
      </c>
      <c r="S22">
        <f t="shared" si="2"/>
        <v>5.1108600174553593E-3</v>
      </c>
      <c r="T22">
        <f t="shared" si="2"/>
        <v>2.7100381978507064E-3</v>
      </c>
      <c r="U22">
        <f t="shared" si="2"/>
        <v>8.2598601483658716E-4</v>
      </c>
      <c r="V22">
        <f>$A22*V$1</f>
        <v>1.0670944270201011E-3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D1" workbookViewId="0">
      <selection activeCell="F20" sqref="A1:U21"/>
    </sheetView>
  </sheetViews>
  <sheetFormatPr defaultRowHeight="15" x14ac:dyDescent="0.25"/>
  <sheetData>
    <row r="1" spans="1:22" s="1" customFormat="1" x14ac:dyDescent="0.25">
      <c r="A1"/>
      <c r="B1" s="1" t="s">
        <v>5</v>
      </c>
      <c r="C1" s="1" t="s">
        <v>12</v>
      </c>
      <c r="D1" s="1" t="s">
        <v>1</v>
      </c>
      <c r="E1" s="1" t="s">
        <v>15</v>
      </c>
      <c r="F1" s="1" t="s">
        <v>16</v>
      </c>
      <c r="G1" s="1" t="s">
        <v>11</v>
      </c>
      <c r="H1" s="1" t="s">
        <v>13</v>
      </c>
      <c r="I1" s="1" t="s">
        <v>2</v>
      </c>
      <c r="J1" s="1" t="s">
        <v>3</v>
      </c>
      <c r="K1" s="1" t="s">
        <v>6</v>
      </c>
      <c r="L1" s="1" t="s">
        <v>14</v>
      </c>
      <c r="M1" s="1" t="s">
        <v>8</v>
      </c>
      <c r="N1" s="2" t="s">
        <v>0</v>
      </c>
      <c r="O1" s="1" t="s">
        <v>10</v>
      </c>
      <c r="P1" s="1" t="s">
        <v>7</v>
      </c>
      <c r="Q1" s="1" t="s">
        <v>9</v>
      </c>
      <c r="R1" s="1" t="s">
        <v>17</v>
      </c>
      <c r="S1" s="1" t="s">
        <v>4</v>
      </c>
      <c r="T1" s="1" t="s">
        <v>18</v>
      </c>
      <c r="U1" s="1" t="s">
        <v>19</v>
      </c>
      <c r="V1"/>
    </row>
    <row r="2" spans="1:22" x14ac:dyDescent="0.25">
      <c r="A2" s="2" t="s">
        <v>5</v>
      </c>
      <c r="B2">
        <f>2*LOG('Вероятность (Qij)'!C3/'Ожидаемая вероятность (eij)'!C3, 2)</f>
        <v>5.2786768250734619</v>
      </c>
      <c r="C2">
        <f>2*LOG('Вероятность (Qij)'!D3/'Ожидаемая вероятность (eij)'!D3, 2)</f>
        <v>-2.165140169251683</v>
      </c>
      <c r="D2">
        <f>2*LOG('Вероятность (Qij)'!E3/'Ожидаемая вероятность (eij)'!E3, 2)</f>
        <v>-2.4202756160939751</v>
      </c>
      <c r="E2">
        <f>2*LOG('Вероятность (Qij)'!F3/'Ожидаемая вероятность (eij)'!F3, 2)</f>
        <v>-0.54184477280183463</v>
      </c>
      <c r="F2">
        <f>2*LOG('Вероятность (Qij)'!G3/'Ожидаемая вероятность (eij)'!G3, 2)</f>
        <v>-2.1949377173905642</v>
      </c>
      <c r="G2">
        <f>2*LOG('Вероятность (Qij)'!H3/'Ожидаемая вероятность (eij)'!H3, 2)</f>
        <v>-0.83233342466711857</v>
      </c>
      <c r="H2">
        <f>2*LOG('Вероятность (Qij)'!I3/'Ожидаемая вероятность (eij)'!I3, 2)</f>
        <v>-1.9467556471625398</v>
      </c>
      <c r="I2">
        <f>2*LOG('Вероятность (Qij)'!J3/'Ожидаемая вероятность (eij)'!J3, 2)</f>
        <v>-1.6396833555040595</v>
      </c>
      <c r="J2">
        <f>2*LOG('Вероятность (Qij)'!K3/'Ожидаемая вероятность (eij)'!K3, 2)</f>
        <v>-2.3916500071038445</v>
      </c>
      <c r="K2">
        <f>2*LOG('Вероятность (Qij)'!L3/'Ожидаемая вероятность (eij)'!L3, 2)</f>
        <v>-2.4446650387507529</v>
      </c>
      <c r="L2">
        <f>2*LOG('Вероятность (Qij)'!M3/'Ожидаемая вероятность (eij)'!M3, 2)</f>
        <v>-2.3177140427415823</v>
      </c>
      <c r="M2">
        <f>2*LOG('Вероятность (Qij)'!N3/'Ожидаемая вероятность (eij)'!N3, 2)</f>
        <v>-1.9823087458089723</v>
      </c>
      <c r="N2">
        <f>2*LOG('Вероятность (Qij)'!O3/'Ожидаемая вероятность (eij)'!O3, 2)</f>
        <v>-0.19380514273203658</v>
      </c>
      <c r="O2">
        <f>2*LOG('Вероятность (Qij)'!P3/'Ожидаемая вероятность (eij)'!P3, 2)</f>
        <v>-2.9246052037503918</v>
      </c>
      <c r="P2">
        <f>2*LOG('Вероятность (Qij)'!Q3/'Ожидаемая вероятность (eij)'!Q3, 2)</f>
        <v>-4.1495065004126621</v>
      </c>
      <c r="Q2">
        <f>2*LOG('Вероятность (Qij)'!R3/'Ожидаемая вероятность (eij)'!R3, 2)</f>
        <v>-3.9346765731394528</v>
      </c>
      <c r="R2">
        <f>2*LOG('Вероятность (Qij)'!S3/'Ожидаемая вероятность (eij)'!S3, 2)</f>
        <v>-3.3600874862018859</v>
      </c>
      <c r="S2">
        <f>2*LOG('Вероятность (Qij)'!T3/'Ожидаемая вероятность (eij)'!T3, 2)</f>
        <v>-3.4752953972140519</v>
      </c>
      <c r="T2">
        <f>2*LOG('Вероятность (Qij)'!U3/'Ожидаемая вероятность (eij)'!U3, 2)</f>
        <v>-2.5839820707601002</v>
      </c>
      <c r="U2">
        <f>2*LOG('Вероятность (Qij)'!V3/'Ожидаемая вероятность (eij)'!V3, 2)</f>
        <v>-3.2636375318799997</v>
      </c>
    </row>
    <row r="3" spans="1:22" x14ac:dyDescent="0.25">
      <c r="A3" s="2" t="s">
        <v>12</v>
      </c>
      <c r="B3">
        <f>2*LOG('Вероятность (Qij)'!C4/'Ожидаемая вероятность (eij)'!C4, 2)</f>
        <v>-2.165140169251683</v>
      </c>
      <c r="C3">
        <f>2*LOG('Вероятность (Qij)'!D4/'Ожидаемая вероятность (eij)'!D4, 2)</f>
        <v>7.1678874522016782</v>
      </c>
      <c r="D3">
        <f>2*LOG('Вероятность (Qij)'!E4/'Ожидаемая вероятность (eij)'!E4, 2)</f>
        <v>-3.3884143719194553</v>
      </c>
      <c r="E3">
        <f>2*LOG('Вероятность (Qij)'!F4/'Ожидаемая вероятность (eij)'!F4, 2)</f>
        <v>-0.69812237057135151</v>
      </c>
      <c r="F3">
        <f>2*LOG('Вероятность (Qij)'!G4/'Ожидаемая вероятность (eij)'!G4, 2)</f>
        <v>-1.4716011072174806</v>
      </c>
      <c r="G3">
        <f>2*LOG('Вероятность (Qij)'!H4/'Ожидаемая вероятность (eij)'!H4, 2)</f>
        <v>-1.7571432238833415</v>
      </c>
      <c r="H3">
        <f>2*LOG('Вероятность (Qij)'!I4/'Ожидаемая вероятность (eij)'!I4, 2)</f>
        <v>-1.2479497054762159</v>
      </c>
      <c r="I3">
        <f>2*LOG('Вероятность (Qij)'!J4/'Ожидаемая вероятность (eij)'!J4, 2)</f>
        <v>-1.3877232727512379</v>
      </c>
      <c r="J3">
        <f>2*LOG('Вероятность (Qij)'!K4/'Ожидаемая вероятность (eij)'!K4, 2)</f>
        <v>-1.2495816049838069</v>
      </c>
      <c r="K3">
        <f>2*LOG('Вероятность (Qij)'!L4/'Ожидаемая вероятность (eij)'!L4, 2)</f>
        <v>-1.7818705835413227</v>
      </c>
      <c r="L3">
        <f>2*LOG('Вероятность (Qij)'!M4/'Ожидаемая вероятность (eij)'!M4, 2)</f>
        <v>-1.2359118101675224</v>
      </c>
      <c r="M3">
        <f>2*LOG('Вероятность (Qij)'!N4/'Ожидаемая вероятность (eij)'!N4, 2)</f>
        <v>-1.1866175526499243</v>
      </c>
      <c r="N3">
        <f>2*LOG('Вероятность (Qij)'!O4/'Ожидаемая вероятность (eij)'!O4, 2)</f>
        <v>-1.0034404420291829</v>
      </c>
      <c r="O3">
        <f>2*LOG('Вероятность (Qij)'!P4/'Ожидаемая вероятность (eij)'!P4, 2)</f>
        <v>-2.7484280443744891</v>
      </c>
      <c r="P3">
        <f>2*LOG('Вероятность (Qij)'!Q4/'Ожидаемая вероятность (eij)'!Q4, 2)</f>
        <v>-2.8979775294069019</v>
      </c>
      <c r="Q3">
        <f>2*LOG('Вероятность (Qij)'!R4/'Ожидаемая вероятность (eij)'!R4, 2)</f>
        <v>-2.8560099583795062</v>
      </c>
      <c r="R3">
        <f>2*LOG('Вероятность (Qij)'!S4/'Ожидаемая вероятность (eij)'!S4, 2)</f>
        <v>-2.3662401963660296</v>
      </c>
      <c r="S3">
        <f>2*LOG('Вероятность (Qij)'!T4/'Ожидаемая вероятность (eij)'!T4, 2)</f>
        <v>-2.9908131500715061</v>
      </c>
      <c r="T3">
        <f>2*LOG('Вероятность (Qij)'!U4/'Ожидаемая вероятность (eij)'!U4, 2)</f>
        <v>-2.6850284328026919</v>
      </c>
      <c r="U3">
        <f>2*LOG('Вероятность (Qij)'!V4/'Ожидаемая вероятность (eij)'!V4, 2)</f>
        <v>-2.8909451119277709</v>
      </c>
    </row>
    <row r="4" spans="1:22" x14ac:dyDescent="0.25">
      <c r="A4" s="2" t="s">
        <v>1</v>
      </c>
      <c r="B4">
        <f>2*LOG('Вероятность (Qij)'!C5/'Ожидаемая вероятность (eij)'!C5, 2)</f>
        <v>-2.4202756160939751</v>
      </c>
      <c r="C4">
        <f>2*LOG('Вероятность (Qij)'!D5/'Ожидаемая вероятность (eij)'!D5, 2)</f>
        <v>-3.3884143719194553</v>
      </c>
      <c r="D4">
        <f>2*LOG('Вероятность (Qij)'!E5/'Ожидаемая вероятность (eij)'!E5, 2)</f>
        <v>9.2030164999167425</v>
      </c>
      <c r="E4">
        <f>2*LOG('Вероятность (Qij)'!F5/'Ожидаемая вероятность (eij)'!F5, 2)</f>
        <v>-0.35891921167116547</v>
      </c>
      <c r="F4">
        <f>2*LOG('Вероятность (Qij)'!G5/'Ожидаемая вероятность (eij)'!G5, 2)</f>
        <v>-1.0469033415258711</v>
      </c>
      <c r="G4">
        <f>2*LOG('Вероятность (Qij)'!H5/'Ожидаемая вероятность (eij)'!H5, 2)</f>
        <v>-1.4797073599133568</v>
      </c>
      <c r="H4">
        <f>2*LOG('Вероятность (Qij)'!I5/'Ожидаемая вероятность (eij)'!I5, 2)</f>
        <v>-3.0451575293105271</v>
      </c>
      <c r="I4">
        <f>2*LOG('Вероятность (Qij)'!J5/'Ожидаемая вероятность (eij)'!J5, 2)</f>
        <v>-3.6889043484420267</v>
      </c>
      <c r="J4">
        <f>2*LOG('Вероятность (Qij)'!K5/'Ожидаемая вероятность (eij)'!K5, 2)</f>
        <v>-3.6849094158888809</v>
      </c>
      <c r="K4">
        <f>2*LOG('Вероятность (Qij)'!L5/'Ожидаемая вероятность (eij)'!L5, 2)</f>
        <v>-2.0684485422950369</v>
      </c>
      <c r="L4">
        <f>2*LOG('Вероятность (Qij)'!M5/'Ожидаемая вероятность (eij)'!M5, 2)</f>
        <v>-3.0046517291739292</v>
      </c>
      <c r="M4">
        <f>2*LOG('Вероятность (Qij)'!N5/'Ожидаемая вероятность (eij)'!N5, 2)</f>
        <v>-3.486302584396832</v>
      </c>
      <c r="N4">
        <f>2*LOG('Вероятность (Qij)'!O5/'Ожидаемая вероятность (eij)'!O5, 2)</f>
        <v>0.33646296443430751</v>
      </c>
      <c r="O4">
        <f>2*LOG('Вероятность (Qij)'!P5/'Ожидаемая вероятность (eij)'!P5, 2)</f>
        <v>-0.6326484474051326</v>
      </c>
      <c r="P4">
        <f>2*LOG('Вероятность (Qij)'!Q5/'Ожидаемая вероятность (eij)'!Q5, 2)</f>
        <v>-1.6005770208811596</v>
      </c>
      <c r="Q4">
        <f>2*LOG('Вероятность (Qij)'!R5/'Ожидаемая вероятность (eij)'!R5, 2)</f>
        <v>-1.5833964454706477</v>
      </c>
      <c r="R4">
        <f>2*LOG('Вероятность (Qij)'!S5/'Ожидаемая вероятность (eij)'!S5, 2)</f>
        <v>-0.12217144446268512</v>
      </c>
      <c r="S4">
        <f>2*LOG('Вероятность (Qij)'!T5/'Ожидаемая вероятность (eij)'!T5, 2)</f>
        <v>-1.7049278539587118</v>
      </c>
      <c r="T4">
        <f>2*LOG('Вероятность (Qij)'!U5/'Ожидаемая вероятность (eij)'!U5, 2)</f>
        <v>-1.9095131428341197</v>
      </c>
      <c r="U4">
        <f>2*LOG('Вероятность (Qij)'!V5/'Ожидаемая вероятность (eij)'!V5, 2)</f>
        <v>-1.5328790183370877</v>
      </c>
    </row>
    <row r="5" spans="1:22" x14ac:dyDescent="0.25">
      <c r="A5" s="2" t="s">
        <v>15</v>
      </c>
      <c r="B5">
        <f>2*LOG('Вероятность (Qij)'!C6/'Ожидаемая вероятность (eij)'!C6, 2)</f>
        <v>-0.54184477280183463</v>
      </c>
      <c r="C5">
        <f>2*LOG('Вероятность (Qij)'!D6/'Ожидаемая вероятность (eij)'!D6, 2)</f>
        <v>-0.69812237057135151</v>
      </c>
      <c r="D5">
        <f>2*LOG('Вероятность (Qij)'!E6/'Ожидаемая вероятность (eij)'!E6, 2)</f>
        <v>-0.35891921167116547</v>
      </c>
      <c r="E5">
        <f>2*LOG('Вероятность (Qij)'!F6/'Ожидаемая вероятность (eij)'!F6, 2)</f>
        <v>4.3405489501597572</v>
      </c>
      <c r="F5">
        <f>2*LOG('Вероятность (Qij)'!G6/'Ожидаемая вероятность (eij)'!G6, 2)</f>
        <v>1.532956691856</v>
      </c>
      <c r="G5">
        <f>2*LOG('Вероятность (Qij)'!H6/'Ожидаемая вероятность (eij)'!H6, 2)</f>
        <v>0.29579215312834239</v>
      </c>
      <c r="H5">
        <f>2*LOG('Вероятность (Qij)'!I6/'Ожидаемая вероятность (eij)'!I6, 2)</f>
        <v>-0.62399249801030887</v>
      </c>
      <c r="I5">
        <f>2*LOG('Вероятность (Qij)'!J6/'Ожидаемая вероятность (eij)'!J6, 2)</f>
        <v>-0.63484424031314279</v>
      </c>
      <c r="J5">
        <f>2*LOG('Вероятность (Qij)'!K6/'Ожидаемая вероятность (eij)'!K6, 2)</f>
        <v>-0.71341736867767347</v>
      </c>
      <c r="K5">
        <f>2*LOG('Вероятность (Qij)'!L6/'Ожидаемая вероятность (eij)'!L6, 2)</f>
        <v>-1.1165879644972487</v>
      </c>
      <c r="L5">
        <f>2*LOG('Вероятность (Qij)'!M6/'Ожидаемая вероятность (eij)'!M6, 2)</f>
        <v>-1.1246345954493877</v>
      </c>
      <c r="M5">
        <f>2*LOG('Вероятность (Qij)'!N6/'Ожидаемая вероятность (eij)'!N6, 2)</f>
        <v>-0.93124342131322968</v>
      </c>
      <c r="N5">
        <f>2*LOG('Вероятность (Qij)'!O6/'Ожидаемая вероятность (eij)'!O6, 2)</f>
        <v>0.81438643245875109</v>
      </c>
      <c r="O5">
        <f>2*LOG('Вероятность (Qij)'!P6/'Ожидаемая вероятность (eij)'!P6, 2)</f>
        <v>-1.6918826169051178</v>
      </c>
      <c r="P5">
        <f>2*LOG('Вероятность (Qij)'!Q6/'Ожидаемая вероятность (eij)'!Q6, 2)</f>
        <v>-2.514927075565236</v>
      </c>
      <c r="Q5">
        <f>2*LOG('Вероятность (Qij)'!R6/'Ожидаемая вероятность (eij)'!R6, 2)</f>
        <v>-2.5428329359065516</v>
      </c>
      <c r="R5">
        <f>2*LOG('Вероятность (Qij)'!S6/'Ожидаемая вероятность (eij)'!S6, 2)</f>
        <v>-1.8973807219749057</v>
      </c>
      <c r="S5">
        <f>2*LOG('Вероятность (Qij)'!T6/'Ожидаемая вероятность (eij)'!T6, 2)</f>
        <v>-2.0674140115567154</v>
      </c>
      <c r="T5">
        <f>2*LOG('Вероятность (Qij)'!U6/'Ожидаемая вероятность (eij)'!U6, 2)</f>
        <v>-2.2209453703632107</v>
      </c>
      <c r="U5">
        <f>2*LOG('Вероятность (Qij)'!V6/'Ожидаемая вероятность (eij)'!V6, 2)</f>
        <v>-1.9228337654691792</v>
      </c>
    </row>
    <row r="6" spans="1:22" x14ac:dyDescent="0.25">
      <c r="A6" s="2" t="s">
        <v>16</v>
      </c>
      <c r="B6">
        <f>2*LOG('Вероятность (Qij)'!C7/'Ожидаемая вероятность (eij)'!C7, 2)</f>
        <v>-2.1949377173905642</v>
      </c>
      <c r="C6">
        <f>2*LOG('Вероятность (Qij)'!D7/'Ожидаемая вероятность (eij)'!D7, 2)</f>
        <v>-1.4716011072174806</v>
      </c>
      <c r="D6">
        <f>2*LOG('Вероятность (Qij)'!E7/'Ожидаемая вероятность (eij)'!E7, 2)</f>
        <v>-1.0469033415258711</v>
      </c>
      <c r="E6">
        <f>2*LOG('Вероятность (Qij)'!F7/'Ожидаемая вероятность (eij)'!F7, 2)</f>
        <v>1.532956691856</v>
      </c>
      <c r="F6">
        <f>2*LOG('Вероятность (Qij)'!G7/'Ожидаемая вероятность (eij)'!G7, 2)</f>
        <v>4.8136081459194475</v>
      </c>
      <c r="G6">
        <f>2*LOG('Вероятность (Qij)'!H7/'Ожидаемая вероятность (eij)'!H7, 2)</f>
        <v>-0.29402950347818718</v>
      </c>
      <c r="H6">
        <f>2*LOG('Вероятность (Qij)'!I7/'Ожидаемая вероятность (eij)'!I7, 2)</f>
        <v>-0.83392085191353926</v>
      </c>
      <c r="I6">
        <f>2*LOG('Вероятность (Qij)'!J7/'Ожидаемая вероятность (eij)'!J7, 2)</f>
        <v>-1.3185057753604537</v>
      </c>
      <c r="J6">
        <f>2*LOG('Вероятность (Qij)'!K7/'Ожидаемая вероятность (eij)'!K7, 2)</f>
        <v>-0.9347769947488509</v>
      </c>
      <c r="K6">
        <f>2*LOG('Вероятность (Qij)'!L7/'Ожидаемая вероятность (eij)'!L7, 2)</f>
        <v>-1.6221115797651862</v>
      </c>
      <c r="L6">
        <f>2*LOG('Вероятность (Qij)'!M7/'Ожидаемая вероятность (eij)'!M7, 2)</f>
        <v>-1.080524300766315</v>
      </c>
      <c r="M6">
        <f>2*LOG('Вероятность (Qij)'!N7/'Ожидаемая вероятность (eij)'!N7, 2)</f>
        <v>-0.99426298438668947</v>
      </c>
      <c r="N6">
        <f>2*LOG('Вероятность (Qij)'!O7/'Ожидаемая вероятность (eij)'!O7, 2)</f>
        <v>-0.24454372796369356</v>
      </c>
      <c r="O6">
        <f>2*LOG('Вероятность (Qij)'!P7/'Ожидаемая вероятность (eij)'!P7, 2)</f>
        <v>-0.81104469557306058</v>
      </c>
      <c r="P6">
        <f>2*LOG('Вероятность (Qij)'!Q7/'Ожидаемая вероятность (eij)'!Q7, 2)</f>
        <v>-0.94840496271226638</v>
      </c>
      <c r="Q6">
        <f>2*LOG('Вероятность (Qij)'!R7/'Ожидаемая вероятность (eij)'!R7, 2)</f>
        <v>-1.5406779790969161</v>
      </c>
      <c r="R6">
        <f>2*LOG('Вероятность (Qij)'!S7/'Ожидаемая вероятность (eij)'!S7, 2)</f>
        <v>-0.33759386698160154</v>
      </c>
      <c r="S6">
        <f>2*LOG('Вероятность (Qij)'!T7/'Ожидаемая вероятность (eij)'!T7, 2)</f>
        <v>-1.9213290640594605</v>
      </c>
      <c r="T6">
        <f>2*LOG('Вероятность (Qij)'!U7/'Ожидаемая вероятность (eij)'!U7, 2)</f>
        <v>-2.1686187779411767</v>
      </c>
      <c r="U6">
        <f>2*LOG('Вероятность (Qij)'!V7/'Ожидаемая вероятность (eij)'!V7, 2)</f>
        <v>-2.1251489707174218</v>
      </c>
    </row>
    <row r="7" spans="1:22" x14ac:dyDescent="0.25">
      <c r="A7" s="2" t="s">
        <v>11</v>
      </c>
      <c r="B7">
        <f>2*LOG('Вероятность (Qij)'!C8/'Ожидаемая вероятность (eij)'!C8, 2)</f>
        <v>-0.83233342466711857</v>
      </c>
      <c r="C7">
        <f>2*LOG('Вероятность (Qij)'!D8/'Ожидаемая вероятность (eij)'!D8, 2)</f>
        <v>-1.7571432238833415</v>
      </c>
      <c r="D7">
        <f>2*LOG('Вероятность (Qij)'!E8/'Ожидаемая вероятность (eij)'!E8, 2)</f>
        <v>-1.4797073599133568</v>
      </c>
      <c r="E7">
        <f>2*LOG('Вероятность (Qij)'!F8/'Ожидаемая вероятность (eij)'!F8, 2)</f>
        <v>0.29579215312834239</v>
      </c>
      <c r="F7">
        <f>2*LOG('Вероятность (Qij)'!G8/'Ожидаемая вероятность (eij)'!G8, 2)</f>
        <v>-0.29402950347818718</v>
      </c>
      <c r="G7">
        <f>2*LOG('Вероятность (Qij)'!H8/'Ожидаемая вероятность (eij)'!H8, 2)</f>
        <v>6.0070981602673328</v>
      </c>
      <c r="H7">
        <f>2*LOG('Вероятность (Qij)'!I8/'Ожидаемая вероятность (eij)'!I8, 2)</f>
        <v>-0.12348380510171089</v>
      </c>
      <c r="I7">
        <f>2*LOG('Вероятность (Qij)'!J8/'Ожидаемая вероятность (eij)'!J8, 2)</f>
        <v>1.2665395959471077</v>
      </c>
      <c r="J7">
        <f>2*LOG('Вероятность (Qij)'!K8/'Ожидаемая вероятность (eij)'!K8, 2)</f>
        <v>-0.50818913777813302</v>
      </c>
      <c r="K7">
        <f>2*LOG('Вероятность (Qij)'!L8/'Ожидаемая вероятность (eij)'!L8, 2)</f>
        <v>0.86440734612961989</v>
      </c>
      <c r="L7">
        <f>2*LOG('Вероятность (Qij)'!M8/'Ожидаемая вероятность (eij)'!M8, 2)</f>
        <v>-0.67769867056933375</v>
      </c>
      <c r="M7">
        <f>2*LOG('Вероятность (Qij)'!N8/'Ожидаемая вероятность (eij)'!N8, 2)</f>
        <v>9.3225723617859618E-3</v>
      </c>
      <c r="N7">
        <f>2*LOG('Вероятность (Qij)'!O8/'Ожидаемая вероятность (eij)'!O8, 2)</f>
        <v>-1.5127197866284405</v>
      </c>
      <c r="O7">
        <f>2*LOG('Вероятность (Qij)'!P8/'Ожидаемая вероятность (eij)'!P8, 2)</f>
        <v>-2.2313230341554569</v>
      </c>
      <c r="P7">
        <f>2*LOG('Вероятность (Qij)'!Q8/'Ожидаемая вероятность (eij)'!Q8, 2)</f>
        <v>-2.703499603384242</v>
      </c>
      <c r="Q7">
        <f>2*LOG('Вероятность (Qij)'!R8/'Ожидаемая вероятность (eij)'!R8, 2)</f>
        <v>-2.9605919502616089</v>
      </c>
      <c r="R7">
        <f>2*LOG('Вероятность (Qij)'!S8/'Ожидаемая вероятность (eij)'!S8, 2)</f>
        <v>-2.35751449908014</v>
      </c>
      <c r="S7">
        <f>2*LOG('Вероятность (Qij)'!T8/'Ожидаемая вероятность (eij)'!T8, 2)</f>
        <v>-2.6573001948318096</v>
      </c>
      <c r="T7">
        <f>2*LOG('Вероятность (Qij)'!U8/'Ожидаемая вероятность (eij)'!U8, 2)</f>
        <v>-2.719337295818578</v>
      </c>
      <c r="U7">
        <f>2*LOG('Вероятность (Qij)'!V8/'Ожидаемая вероятность (eij)'!V8, 2)</f>
        <v>-1.499545764561331</v>
      </c>
    </row>
    <row r="8" spans="1:22" x14ac:dyDescent="0.25">
      <c r="A8" s="2" t="s">
        <v>13</v>
      </c>
      <c r="B8">
        <f>2*LOG('Вероятность (Qij)'!C9/'Ожидаемая вероятность (eij)'!C9, 2)</f>
        <v>-1.9467556471625398</v>
      </c>
      <c r="C8">
        <f>2*LOG('Вероятность (Qij)'!D9/'Ожидаемая вероятность (eij)'!D9, 2)</f>
        <v>-1.2479497054762159</v>
      </c>
      <c r="D8">
        <f>2*LOG('Вероятность (Qij)'!E9/'Ожидаемая вероятность (eij)'!E9, 2)</f>
        <v>-3.0451575293105271</v>
      </c>
      <c r="E8">
        <f>2*LOG('Вероятность (Qij)'!F9/'Ожидаемая вероятность (eij)'!F9, 2)</f>
        <v>-0.62399249801030887</v>
      </c>
      <c r="F8">
        <f>2*LOG('Вероятность (Qij)'!G9/'Ожидаемая вероятность (eij)'!G9, 2)</f>
        <v>-0.83392085191353926</v>
      </c>
      <c r="G8">
        <f>2*LOG('Вероятность (Qij)'!H9/'Ожидаемая вероятность (eij)'!H9, 2)</f>
        <v>-0.12348380510171089</v>
      </c>
      <c r="H8">
        <f>2*LOG('Вероятность (Qij)'!I9/'Ожидаемая вероятность (eij)'!I9, 2)</f>
        <v>5.8742493114027363</v>
      </c>
      <c r="I8">
        <f>2*LOG('Вероятность (Qij)'!J9/'Ожидаемая вероятность (eij)'!J9, 2)</f>
        <v>-0.18737787199651118</v>
      </c>
      <c r="J8">
        <f>2*LOG('Вероятность (Qij)'!K9/'Ожидаемая вероятность (eij)'!K9, 2)</f>
        <v>1.5668137093981078</v>
      </c>
      <c r="K8">
        <f>2*LOG('Вероятность (Qij)'!L9/'Ожидаемая вероятность (eij)'!L9, 2)</f>
        <v>0.75759205427104526</v>
      </c>
      <c r="L8">
        <f>2*LOG('Вероятность (Qij)'!M9/'Ожидаемая вероятность (eij)'!M9, 2)</f>
        <v>1.0756773110186804</v>
      </c>
      <c r="M8">
        <f>2*LOG('Вероятность (Qij)'!N9/'Ожидаемая вероятность (eij)'!N9, 2)</f>
        <v>1.2427552670709876</v>
      </c>
      <c r="N8">
        <f>2*LOG('Вероятность (Qij)'!O9/'Ожидаемая вероятность (eij)'!O9, 2)</f>
        <v>-0.89492220359231256</v>
      </c>
      <c r="O8">
        <f>2*LOG('Вероятность (Qij)'!P9/'Ожидаемая вероятность (eij)'!P9, 2)</f>
        <v>-0.57373758943131137</v>
      </c>
      <c r="P8">
        <f>2*LOG('Вероятность (Qij)'!Q9/'Ожидаемая вероятность (eij)'!Q9, 2)</f>
        <v>-2.1067194890168519</v>
      </c>
      <c r="Q8">
        <f>2*LOG('Вероятность (Qij)'!R9/'Ожидаемая вероятность (eij)'!R9, 2)</f>
        <v>-1.7551804300573017</v>
      </c>
      <c r="R8">
        <f>2*LOG('Вероятность (Qij)'!S9/'Ожидаемая вероятность (eij)'!S9, 2)</f>
        <v>-2.1105573160281899</v>
      </c>
      <c r="S8">
        <f>2*LOG('Вероятность (Qij)'!T9/'Ожидаемая вероятность (eij)'!T9, 2)</f>
        <v>-2.3295392344290717</v>
      </c>
      <c r="T8">
        <f>2*LOG('Вероятность (Qij)'!U9/'Ожидаемая вероятность (eij)'!U9, 2)</f>
        <v>-2.0083314082699579</v>
      </c>
      <c r="U8">
        <f>2*LOG('Вероятность (Qij)'!V9/'Ожидаемая вероятность (eij)'!V9, 2)</f>
        <v>-1.6233737994451016</v>
      </c>
    </row>
    <row r="9" spans="1:22" x14ac:dyDescent="0.25">
      <c r="A9" s="2" t="s">
        <v>2</v>
      </c>
      <c r="B9">
        <f>2*LOG('Вероятность (Qij)'!C10/'Ожидаемая вероятность (eij)'!C10, 2)</f>
        <v>-1.6396833555040595</v>
      </c>
      <c r="C9">
        <f>2*LOG('Вероятность (Qij)'!D10/'Ожидаемая вероятность (eij)'!D10, 2)</f>
        <v>-1.3877232727512379</v>
      </c>
      <c r="D9">
        <f>2*LOG('Вероятность (Qij)'!E10/'Ожидаемая вероятность (eij)'!E10, 2)</f>
        <v>-3.6889043484420267</v>
      </c>
      <c r="E9">
        <f>2*LOG('Вероятность (Qij)'!F10/'Ожидаемая вероятность (eij)'!F10, 2)</f>
        <v>-0.63484424031314279</v>
      </c>
      <c r="F9">
        <f>2*LOG('Вероятность (Qij)'!G10/'Ожидаемая вероятность (eij)'!G10, 2)</f>
        <v>-1.3185057753604537</v>
      </c>
      <c r="G9">
        <f>2*LOG('Вероятность (Qij)'!H10/'Ожидаемая вероятность (eij)'!H10, 2)</f>
        <v>1.2665395959471077</v>
      </c>
      <c r="H9">
        <f>2*LOG('Вероятность (Qij)'!I10/'Ожидаемая вероятность (eij)'!I10, 2)</f>
        <v>-0.18737787199651118</v>
      </c>
      <c r="I9">
        <f>2*LOG('Вероятность (Qij)'!J10/'Ожидаемая вероятность (eij)'!J10, 2)</f>
        <v>6.2102830159051399</v>
      </c>
      <c r="J9">
        <f>2*LOG('Вероятность (Qij)'!K10/'Ожидаемая вероятность (eij)'!K10, 2)</f>
        <v>1.9229088666448328</v>
      </c>
      <c r="K9">
        <f>2*LOG('Вероятность (Qij)'!L10/'Ожидаемая вероятность (eij)'!L10, 2)</f>
        <v>-0.78778071658615023</v>
      </c>
      <c r="L9">
        <f>2*LOG('Вероятность (Qij)'!M10/'Ожидаемая вероятность (eij)'!M10, 2)</f>
        <v>-1.412689913846662</v>
      </c>
      <c r="M9">
        <f>2*LOG('Вероятность (Qij)'!N10/'Ожидаемая вероятность (eij)'!N10, 2)</f>
        <v>-0.45505316149683084</v>
      </c>
      <c r="N9">
        <f>2*LOG('Вероятность (Qij)'!O10/'Ожидаемая вероятность (eij)'!O10, 2)</f>
        <v>-2.1013788563386626</v>
      </c>
      <c r="O9">
        <f>2*LOG('Вероятность (Qij)'!P10/'Ожидаемая вероятность (eij)'!P10, 2)</f>
        <v>-3.6485016379805661</v>
      </c>
      <c r="P9">
        <f>2*LOG('Вероятность (Qij)'!Q10/'Ожидаемая вероятность (eij)'!Q10, 2)</f>
        <v>-4.0388651970563805</v>
      </c>
      <c r="Q9">
        <f>2*LOG('Вероятность (Qij)'!R10/'Ожидаемая вероятность (eij)'!R10, 2)</f>
        <v>-3.9473336378485744</v>
      </c>
      <c r="R9">
        <f>2*LOG('Вероятность (Qij)'!S10/'Ожидаемая вероятность (eij)'!S10, 2)</f>
        <v>-3.72589755631537</v>
      </c>
      <c r="S9">
        <f>2*LOG('Вероятность (Qij)'!T10/'Ожидаемая вероятность (eij)'!T10, 2)</f>
        <v>-4.0898567978215734</v>
      </c>
      <c r="T9">
        <f>2*LOG('Вероятность (Qij)'!U10/'Ожидаемая вероятность (eij)'!U10, 2)</f>
        <v>-3.0093772887640138</v>
      </c>
      <c r="U9">
        <f>2*LOG('Вероятность (Qij)'!V10/'Ожидаемая вероятность (eij)'!V10, 2)</f>
        <v>-2.6600725068267939</v>
      </c>
    </row>
    <row r="10" spans="1:22" x14ac:dyDescent="0.25">
      <c r="A10" s="2" t="s">
        <v>3</v>
      </c>
      <c r="B10">
        <f>2*LOG('Вероятность (Qij)'!C11/'Ожидаемая вероятность (eij)'!C11, 2)</f>
        <v>-2.3916500071038445</v>
      </c>
      <c r="C10">
        <f>2*LOG('Вероятность (Qij)'!D11/'Ожидаемая вероятность (eij)'!D11, 2)</f>
        <v>-1.2495816049838069</v>
      </c>
      <c r="D10">
        <f>2*LOG('Вероятность (Qij)'!E11/'Ожидаемая вероятность (eij)'!E11, 2)</f>
        <v>-3.6849094158888809</v>
      </c>
      <c r="E10">
        <f>2*LOG('Вероятность (Qij)'!F11/'Ожидаемая вероятность (eij)'!F11, 2)</f>
        <v>-0.71341736867767347</v>
      </c>
      <c r="F10">
        <f>2*LOG('Вероятность (Qij)'!G11/'Ожидаемая вероятность (eij)'!G11, 2)</f>
        <v>-0.9347769947488509</v>
      </c>
      <c r="G10">
        <f>2*LOG('Вероятность (Qij)'!H11/'Ожидаемая вероятность (eij)'!H11, 2)</f>
        <v>-0.50818913777813302</v>
      </c>
      <c r="H10">
        <f>2*LOG('Вероятность (Qij)'!I11/'Ожидаемая вероятность (eij)'!I11, 2)</f>
        <v>1.5668137093981078</v>
      </c>
      <c r="I10">
        <f>2*LOG('Вероятность (Qij)'!J11/'Ожидаемая вероятность (eij)'!J11, 2)</f>
        <v>1.9229088666448328</v>
      </c>
      <c r="J10">
        <f>2*LOG('Вероятность (Qij)'!K11/'Ожидаемая вероятность (eij)'!K11, 2)</f>
        <v>5.5717057774634364</v>
      </c>
      <c r="K10">
        <f>2*LOG('Вероятность (Qij)'!L11/'Ожидаемая вероятность (eij)'!L11, 2)</f>
        <v>-1.0451382253662715</v>
      </c>
      <c r="L10">
        <f>2*LOG('Вероятность (Qij)'!M11/'Ожидаемая вероятность (eij)'!M11, 2)</f>
        <v>-0.13772957160124497</v>
      </c>
      <c r="M10">
        <f>2*LOG('Вероятность (Qij)'!N11/'Ожидаемая вероятность (eij)'!N11, 2)</f>
        <v>0.70461460258959596</v>
      </c>
      <c r="N10">
        <f>2*LOG('Вероятность (Qij)'!O11/'Ожидаемая вероятность (eij)'!O11, 2)</f>
        <v>-1.1336657171305384</v>
      </c>
      <c r="O10">
        <f>2*LOG('Вероятность (Qij)'!P11/'Ожидаемая вероятность (eij)'!P11, 2)</f>
        <v>-2.2741929977801827</v>
      </c>
      <c r="P10">
        <f>2*LOG('Вероятность (Qij)'!Q11/'Ожидаемая вероятность (eij)'!Q11, 2)</f>
        <v>-3.0233376107181504</v>
      </c>
      <c r="Q10">
        <f>2*LOG('Вероятность (Qij)'!R11/'Ожидаемая вероятность (eij)'!R11, 2)</f>
        <v>-2.8785609379572978</v>
      </c>
      <c r="R10">
        <f>2*LOG('Вероятность (Qij)'!S11/'Ожидаемая вероятность (eij)'!S11, 2)</f>
        <v>-2.4303585827983811</v>
      </c>
      <c r="S10">
        <f>2*LOG('Вероятность (Qij)'!T11/'Ожидаемая вероятность (eij)'!T11, 2)</f>
        <v>-3.4707703669892669</v>
      </c>
      <c r="T10">
        <f>2*LOG('Вероятность (Qij)'!U11/'Ожидаемая вероятность (eij)'!U11, 2)</f>
        <v>-3.0424561103090939</v>
      </c>
      <c r="U10">
        <f>2*LOG('Вероятность (Qij)'!V11/'Ожидаемая вероятность (eij)'!V11, 2)</f>
        <v>-2.4563304636527237</v>
      </c>
    </row>
    <row r="11" spans="1:22" x14ac:dyDescent="0.25">
      <c r="A11" s="2" t="s">
        <v>6</v>
      </c>
      <c r="B11">
        <f>2*LOG('Вероятность (Qij)'!C12/'Ожидаемая вероятность (eij)'!C12, 2)</f>
        <v>-2.4446650387507529</v>
      </c>
      <c r="C11">
        <f>2*LOG('Вероятность (Qij)'!D12/'Ожидаемая вероятность (eij)'!D12, 2)</f>
        <v>-1.7818705835413227</v>
      </c>
      <c r="D11">
        <f>2*LOG('Вероятность (Qij)'!E12/'Ожидаемая вероятность (eij)'!E12, 2)</f>
        <v>-2.0684485422950369</v>
      </c>
      <c r="E11">
        <f>2*LOG('Вероятность (Qij)'!F12/'Ожидаемая вероятность (eij)'!F12, 2)</f>
        <v>-1.1165879644972487</v>
      </c>
      <c r="F11">
        <f>2*LOG('Вероятность (Qij)'!G12/'Ожидаемая вероятность (eij)'!G12, 2)</f>
        <v>-1.6221115797651862</v>
      </c>
      <c r="G11">
        <f>2*LOG('Вероятность (Qij)'!H12/'Ожидаемая вероятность (eij)'!H12, 2)</f>
        <v>0.86440734612961989</v>
      </c>
      <c r="H11">
        <f>2*LOG('Вероятность (Qij)'!I12/'Ожидаемая вероятность (eij)'!I12, 2)</f>
        <v>0.75759205427104526</v>
      </c>
      <c r="I11">
        <f>2*LOG('Вероятность (Qij)'!J12/'Ожидаемая вероятность (eij)'!J12, 2)</f>
        <v>-0.78778071658615023</v>
      </c>
      <c r="J11">
        <f>2*LOG('Вероятность (Qij)'!K12/'Ожидаемая вероятность (eij)'!K12, 2)</f>
        <v>-1.0451382253662715</v>
      </c>
      <c r="K11">
        <f>2*LOG('Вероятность (Qij)'!L12/'Ожидаемая вероятность (eij)'!L12, 2)</f>
        <v>7.7501240988805922</v>
      </c>
      <c r="L11">
        <f>2*LOG('Вероятность (Qij)'!M12/'Ожидаемая вероятность (eij)'!M12, 2)</f>
        <v>-0.10883925581621103</v>
      </c>
      <c r="M11">
        <f>2*LOG('Вероятность (Qij)'!N12/'Ожидаемая вероятность (eij)'!N12, 2)</f>
        <v>-0.60408746411215997</v>
      </c>
      <c r="N11">
        <f>2*LOG('Вероятность (Qij)'!O12/'Ожидаемая вероятность (eij)'!O12, 2)</f>
        <v>-1.7984014046185159</v>
      </c>
      <c r="O11">
        <f>2*LOG('Вероятность (Qij)'!P12/'Ожидаемая вероятность (eij)'!P12, 2)</f>
        <v>-1.8726119422003675</v>
      </c>
      <c r="P11">
        <f>2*LOG('Вероятность (Qij)'!Q12/'Ожидаемая вероятность (eij)'!Q12, 2)</f>
        <v>-2.5212526342523085</v>
      </c>
      <c r="Q11">
        <f>2*LOG('Вероятность (Qij)'!R12/'Ожидаемая вероятность (eij)'!R12, 2)</f>
        <v>-2.5533934687140811</v>
      </c>
      <c r="R11">
        <f>2*LOG('Вероятность (Qij)'!S12/'Ожидаемая вероятность (eij)'!S12, 2)</f>
        <v>-2.5287777686366608</v>
      </c>
      <c r="S11">
        <f>2*LOG('Вероятность (Qij)'!T12/'Ожидаемая вероятность (eij)'!T12, 2)</f>
        <v>-1.1323607967782601</v>
      </c>
      <c r="T11">
        <f>2*LOG('Вероятность (Qij)'!U12/'Ожидаемая вероятность (eij)'!U12, 2)</f>
        <v>-1.202625605160156</v>
      </c>
      <c r="U11">
        <f>2*LOG('Вероятность (Qij)'!V12/'Ожидаемая вероятность (eij)'!V12, 2)</f>
        <v>1.1451013314987613</v>
      </c>
    </row>
    <row r="12" spans="1:22" x14ac:dyDescent="0.25">
      <c r="A12" s="2" t="s">
        <v>14</v>
      </c>
      <c r="B12">
        <f>2*LOG('Вероятность (Qij)'!C13/'Ожидаемая вероятность (eij)'!C13, 2)</f>
        <v>-2.3177140427415823</v>
      </c>
      <c r="C12">
        <f>2*LOG('Вероятность (Qij)'!D13/'Ожидаемая вероятность (eij)'!D13, 2)</f>
        <v>-1.2359118101675224</v>
      </c>
      <c r="D12">
        <f>2*LOG('Вероятность (Qij)'!E13/'Ожидаемая вероятность (eij)'!E13, 2)</f>
        <v>-3.0046517291739292</v>
      </c>
      <c r="E12">
        <f>2*LOG('Вероятность (Qij)'!F13/'Ожидаемая вероятность (eij)'!F13, 2)</f>
        <v>-1.1246345954493877</v>
      </c>
      <c r="F12">
        <f>2*LOG('Вероятность (Qij)'!G13/'Ожидаемая вероятность (eij)'!G13, 2)</f>
        <v>-1.080524300766315</v>
      </c>
      <c r="G12">
        <f>2*LOG('Вероятность (Qij)'!H13/'Ожидаемая вероятность (eij)'!H13, 2)</f>
        <v>-0.67769867056933375</v>
      </c>
      <c r="H12">
        <f>2*LOG('Вероятность (Qij)'!I13/'Ожидаемая вероятность (eij)'!I13, 2)</f>
        <v>1.0756773110186804</v>
      </c>
      <c r="I12">
        <f>2*LOG('Вероятность (Qij)'!J13/'Ожидаемая вероятность (eij)'!J13, 2)</f>
        <v>-1.412689913846662</v>
      </c>
      <c r="J12">
        <f>2*LOG('Вероятность (Qij)'!K13/'Ожидаемая вероятность (eij)'!K13, 2)</f>
        <v>-0.13772957160124497</v>
      </c>
      <c r="K12">
        <f>2*LOG('Вероятность (Qij)'!L13/'Ожидаемая вероятность (eij)'!L13, 2)</f>
        <v>-0.10883925581621103</v>
      </c>
      <c r="L12">
        <f>2*LOG('Вероятность (Qij)'!M13/'Ожидаемая вероятность (eij)'!M13, 2)</f>
        <v>5.5084917544100342</v>
      </c>
      <c r="M12">
        <f>2*LOG('Вероятность (Qij)'!N13/'Ожидаемая вероятность (eij)'!N13, 2)</f>
        <v>2.4145424616368101</v>
      </c>
      <c r="N12">
        <f>2*LOG('Вероятность (Qij)'!O13/'Ожидаемая вероятность (eij)'!O13, 2)</f>
        <v>-1.5051829181745364</v>
      </c>
      <c r="O12">
        <f>2*LOG('Вероятность (Qij)'!P13/'Ожидаемая вероятность (eij)'!P13, 2)</f>
        <v>-1.9121128466279422</v>
      </c>
      <c r="P12">
        <f>2*LOG('Вероятность (Qij)'!Q13/'Ожидаемая вероятность (eij)'!Q13, 2)</f>
        <v>-2.5958513403747081</v>
      </c>
      <c r="Q12">
        <f>2*LOG('Вероятность (Qij)'!R13/'Ожидаемая вероятность (eij)'!R13, 2)</f>
        <v>-2.0759290675796134</v>
      </c>
      <c r="R12">
        <f>2*LOG('Вероятность (Qij)'!S13/'Ожидаемая вероятность (eij)'!S13, 2)</f>
        <v>-2.5234129305540298</v>
      </c>
      <c r="S12">
        <f>2*LOG('Вероятность (Qij)'!T13/'Ожидаемая вероятность (eij)'!T13, 2)</f>
        <v>-2.6611801405042064</v>
      </c>
      <c r="T12">
        <f>2*LOG('Вероятность (Qij)'!U13/'Ожидаемая вероятность (eij)'!U13, 2)</f>
        <v>-1.2419371538508388</v>
      </c>
      <c r="U12">
        <f>2*LOG('Вероятность (Qij)'!V13/'Ожидаемая вероятность (eij)'!V13, 2)</f>
        <v>-1.6612883090237416</v>
      </c>
    </row>
    <row r="13" spans="1:22" x14ac:dyDescent="0.25">
      <c r="A13" s="2" t="s">
        <v>8</v>
      </c>
      <c r="B13">
        <f>2*LOG('Вероятность (Qij)'!C14/'Ожидаемая вероятность (eij)'!C14, 2)</f>
        <v>-1.9823087458089723</v>
      </c>
      <c r="C13">
        <f>2*LOG('Вероятность (Qij)'!D14/'Ожидаемая вероятность (eij)'!D14, 2)</f>
        <v>-1.1866175526499243</v>
      </c>
      <c r="D13">
        <f>2*LOG('Вероятность (Qij)'!E14/'Ожидаемая вероятность (eij)'!E14, 2)</f>
        <v>-3.486302584396832</v>
      </c>
      <c r="E13">
        <f>2*LOG('Вероятность (Qij)'!F14/'Ожидаемая вероятность (eij)'!F14, 2)</f>
        <v>-0.93124342131322968</v>
      </c>
      <c r="F13">
        <f>2*LOG('Вероятность (Qij)'!G14/'Ожидаемая вероятность (eij)'!G14, 2)</f>
        <v>-0.99426298438668947</v>
      </c>
      <c r="G13">
        <f>2*LOG('Вероятность (Qij)'!H14/'Ожидаемая вероятность (eij)'!H14, 2)</f>
        <v>9.3225723617859618E-3</v>
      </c>
      <c r="H13">
        <f>2*LOG('Вероятность (Qij)'!I14/'Ожидаемая вероятность (eij)'!I14, 2)</f>
        <v>1.2427552670709876</v>
      </c>
      <c r="I13">
        <f>2*LOG('Вероятность (Qij)'!J14/'Ожидаемая вероятность (eij)'!J14, 2)</f>
        <v>-0.45505316149683084</v>
      </c>
      <c r="J13">
        <f>2*LOG('Вероятность (Qij)'!K14/'Ожидаемая вероятность (eij)'!K14, 2)</f>
        <v>0.70461460258959596</v>
      </c>
      <c r="K13">
        <f>2*LOG('Вероятность (Qij)'!L14/'Ожидаемая вероятность (eij)'!L14, 2)</f>
        <v>-0.60408746411215997</v>
      </c>
      <c r="L13">
        <f>2*LOG('Вероятность (Qij)'!M14/'Ожидаемая вероятность (eij)'!M14, 2)</f>
        <v>2.4145424616368101</v>
      </c>
      <c r="M13">
        <f>2*LOG('Вероятность (Qij)'!N14/'Ожидаемая вероятность (eij)'!N14, 2)</f>
        <v>5.6004359867469891</v>
      </c>
      <c r="N13">
        <f>2*LOG('Вероятность (Qij)'!O14/'Ожидаемая вероятность (eij)'!O14, 2)</f>
        <v>-1.503086946852372</v>
      </c>
      <c r="O13">
        <f>2*LOG('Вероятность (Qij)'!P14/'Ожидаемая вероятность (eij)'!P14, 2)</f>
        <v>-1.8687708964337593</v>
      </c>
      <c r="P13">
        <f>2*LOG('Вероятность (Qij)'!Q14/'Ожидаемая вероятность (eij)'!Q14, 2)</f>
        <v>-2.7280511800818115</v>
      </c>
      <c r="Q13">
        <f>2*LOG('Вероятность (Qij)'!R14/'Ожидаемая вероятность (eij)'!R14, 2)</f>
        <v>-2.4498509096795629</v>
      </c>
      <c r="R13">
        <f>2*LOG('Вероятность (Qij)'!S14/'Ожидаемая вероятность (eij)'!S14, 2)</f>
        <v>-2.4832218501668621</v>
      </c>
      <c r="S13">
        <f>2*LOG('Вероятность (Qij)'!T14/'Ожидаемая вероятность (eij)'!T14, 2)</f>
        <v>-3.1673060885408257</v>
      </c>
      <c r="T13">
        <f>2*LOG('Вероятность (Qij)'!U14/'Ожидаемая вероятность (eij)'!U14, 2)</f>
        <v>-2.1552147361016032</v>
      </c>
      <c r="U13">
        <f>2*LOG('Вероятность (Qij)'!V14/'Ожидаемая вероятность (eij)'!V14, 2)</f>
        <v>-2.2326791637055865</v>
      </c>
    </row>
    <row r="14" spans="1:22" x14ac:dyDescent="0.25">
      <c r="A14" s="2" t="s">
        <v>0</v>
      </c>
      <c r="B14">
        <f>2*LOG('Вероятность (Qij)'!C15/'Ожидаемая вероятность (eij)'!C15, 2)</f>
        <v>-0.19380514273203658</v>
      </c>
      <c r="C14">
        <f>2*LOG('Вероятность (Qij)'!D15/'Ожидаемая вероятность (eij)'!D15, 2)</f>
        <v>-1.0034404420291829</v>
      </c>
      <c r="D14">
        <f>2*LOG('Вероятность (Qij)'!E15/'Ожидаемая вероятность (eij)'!E15, 2)</f>
        <v>0.33646296443430751</v>
      </c>
      <c r="E14">
        <f>2*LOG('Вероятность (Qij)'!F15/'Ожидаемая вероятность (eij)'!F15, 2)</f>
        <v>0.81438643245875109</v>
      </c>
      <c r="F14">
        <f>2*LOG('Вероятность (Qij)'!G15/'Ожидаемая вероятность (eij)'!G15, 2)</f>
        <v>-0.24454372796369356</v>
      </c>
      <c r="G14">
        <f>2*LOG('Вероятность (Qij)'!H15/'Ожидаемая вероятность (eij)'!H15, 2)</f>
        <v>-1.5127197866284405</v>
      </c>
      <c r="H14">
        <f>2*LOG('Вероятность (Qij)'!I15/'Ожидаемая вероятность (eij)'!I15, 2)</f>
        <v>-0.89492220359231256</v>
      </c>
      <c r="I14">
        <f>2*LOG('Вероятность (Qij)'!J15/'Ожидаемая вероятность (eij)'!J15, 2)</f>
        <v>-2.1013788563386626</v>
      </c>
      <c r="J14">
        <f>2*LOG('Вероятность (Qij)'!K15/'Ожидаемая вероятность (eij)'!K15, 2)</f>
        <v>-1.1336657171305384</v>
      </c>
      <c r="K14">
        <f>2*LOG('Вероятность (Qij)'!L15/'Ожидаемая вероятность (eij)'!L15, 2)</f>
        <v>-1.7984014046185159</v>
      </c>
      <c r="L14">
        <f>2*LOG('Вероятность (Qij)'!M15/'Ожидаемая вероятность (eij)'!M15, 2)</f>
        <v>-1.5051829181745364</v>
      </c>
      <c r="M14">
        <f>2*LOG('Вероятность (Qij)'!N15/'Ожидаемая вероятность (eij)'!N15, 2)</f>
        <v>-1.503086946852372</v>
      </c>
      <c r="N14">
        <f>2*LOG('Вероятность (Qij)'!O15/'Ожидаемая вероятность (eij)'!O15, 2)</f>
        <v>3.7913418745161218</v>
      </c>
      <c r="O14">
        <f>2*LOG('Вероятность (Qij)'!P15/'Ожидаемая вероятность (eij)'!P15, 2)</f>
        <v>-0.76284978073703813</v>
      </c>
      <c r="P14">
        <f>2*LOG('Вероятность (Qij)'!Q15/'Ожидаемая вероятность (eij)'!Q15, 2)</f>
        <v>-1.554211930554938</v>
      </c>
      <c r="Q14">
        <f>2*LOG('Вероятность (Qij)'!R15/'Ожидаемая вероятность (eij)'!R15, 2)</f>
        <v>-1.5493598733786995</v>
      </c>
      <c r="R14">
        <f>2*LOG('Вероятность (Qij)'!S15/'Ожидаемая вероятность (eij)'!S15, 2)</f>
        <v>-0.36571452069566684</v>
      </c>
      <c r="S14">
        <f>2*LOG('Вероятность (Qij)'!T15/'Ожидаемая вероятность (eij)'!T15, 2)</f>
        <v>-2.063399957305013</v>
      </c>
      <c r="T14">
        <f>2*LOG('Вероятность (Qij)'!U15/'Ожидаемая вероятность (eij)'!U15, 2)</f>
        <v>-1.7329741109468999</v>
      </c>
      <c r="U14">
        <f>2*LOG('Вероятность (Qij)'!V15/'Ожидаемая вероятность (eij)'!V15, 2)</f>
        <v>-2.2747626013768412</v>
      </c>
    </row>
    <row r="15" spans="1:22" x14ac:dyDescent="0.25">
      <c r="A15" s="2" t="s">
        <v>10</v>
      </c>
      <c r="B15">
        <f>2*LOG('Вероятность (Qij)'!C16/'Ожидаемая вероятность (eij)'!C16, 2)</f>
        <v>-2.9246052037503918</v>
      </c>
      <c r="C15">
        <f>2*LOG('Вероятность (Qij)'!D16/'Ожидаемая вероятность (eij)'!D16, 2)</f>
        <v>-2.7484280443744891</v>
      </c>
      <c r="D15">
        <f>2*LOG('Вероятность (Qij)'!E16/'Ожидаемая вероятность (eij)'!E16, 2)</f>
        <v>-0.6326484474051326</v>
      </c>
      <c r="E15">
        <f>2*LOG('Вероятность (Qij)'!F16/'Ожидаемая вероятность (eij)'!F16, 2)</f>
        <v>-1.6918826169051178</v>
      </c>
      <c r="F15">
        <f>2*LOG('Вероятность (Qij)'!G16/'Ожидаемая вероятность (eij)'!G16, 2)</f>
        <v>-0.81104469557306058</v>
      </c>
      <c r="G15">
        <f>2*LOG('Вероятность (Qij)'!H16/'Ожидаемая вероятность (eij)'!H16, 2)</f>
        <v>-2.2313230341554569</v>
      </c>
      <c r="H15">
        <f>2*LOG('Вероятность (Qij)'!I16/'Ожидаемая вероятность (eij)'!I16, 2)</f>
        <v>-0.57373758943131137</v>
      </c>
      <c r="I15">
        <f>2*LOG('Вероятность (Qij)'!J16/'Ожидаемая вероятность (eij)'!J16, 2)</f>
        <v>-3.6485016379805661</v>
      </c>
      <c r="J15">
        <f>2*LOG('Вероятность (Qij)'!K16/'Ожидаемая вероятность (eij)'!K16, 2)</f>
        <v>-2.2741929977801827</v>
      </c>
      <c r="K15">
        <f>2*LOG('Вероятность (Qij)'!L16/'Ожидаемая вероятность (eij)'!L16, 2)</f>
        <v>-1.8726119422003675</v>
      </c>
      <c r="L15">
        <f>2*LOG('Вероятность (Qij)'!M16/'Ожидаемая вероятность (eij)'!M16, 2)</f>
        <v>-1.9121128466279422</v>
      </c>
      <c r="M15">
        <f>2*LOG('Вероятность (Qij)'!N16/'Ожидаемая вероятность (eij)'!N16, 2)</f>
        <v>-1.8687708964337593</v>
      </c>
      <c r="N15">
        <f>2*LOG('Вероятность (Qij)'!O16/'Ожидаемая вероятность (eij)'!O16, 2)</f>
        <v>-0.76284978073703813</v>
      </c>
      <c r="O15">
        <f>2*LOG('Вероятность (Qij)'!P16/'Ожидаемая вероятность (eij)'!P16, 2)</f>
        <v>5.9248797422246469</v>
      </c>
      <c r="P15">
        <f>2*LOG('Вероятность (Qij)'!Q16/'Ожидаемая вероятность (eij)'!Q16, 2)</f>
        <v>1.046777216497129</v>
      </c>
      <c r="Q15">
        <f>2*LOG('Вероятность (Qij)'!R16/'Ожидаемая вероятность (eij)'!R16, 2)</f>
        <v>1.9920174269036997</v>
      </c>
      <c r="R15">
        <f>2*LOG('Вероятность (Qij)'!S16/'Ожидаемая вероятность (eij)'!S16, 2)</f>
        <v>0.12798621494778847</v>
      </c>
      <c r="S15">
        <f>2*LOG('Вероятность (Qij)'!T16/'Ожидаемая вероятность (eij)'!T16, 2)</f>
        <v>0.52624301187388312</v>
      </c>
      <c r="T15">
        <f>2*LOG('Вероятность (Qij)'!U16/'Ожидаемая вероятность (eij)'!U16, 2)</f>
        <v>-0.85716690600890122</v>
      </c>
      <c r="U15">
        <f>2*LOG('Вероятность (Qij)'!V16/'Ожидаемая вероятность (eij)'!V16, 2)</f>
        <v>-0.8085903072626377</v>
      </c>
    </row>
    <row r="16" spans="1:22" x14ac:dyDescent="0.25">
      <c r="A16" s="2" t="s">
        <v>7</v>
      </c>
      <c r="B16">
        <f>2*LOG('Вероятность (Qij)'!C17/'Ожидаемая вероятность (eij)'!C17, 2)</f>
        <v>-4.1495065004126621</v>
      </c>
      <c r="C16">
        <f>2*LOG('Вероятность (Qij)'!D17/'Ожидаемая вероятность (eij)'!D17, 2)</f>
        <v>-2.8979775294069019</v>
      </c>
      <c r="D16">
        <f>2*LOG('Вероятность (Qij)'!E17/'Ожидаемая вероятность (eij)'!E17, 2)</f>
        <v>-1.6005770208811596</v>
      </c>
      <c r="E16">
        <f>2*LOG('Вероятность (Qij)'!F17/'Ожидаемая вероятность (eij)'!F17, 2)</f>
        <v>-2.514927075565236</v>
      </c>
      <c r="F16">
        <f>2*LOG('Вероятность (Qij)'!G17/'Ожидаемая вероятность (eij)'!G17, 2)</f>
        <v>-0.94840496271226638</v>
      </c>
      <c r="G16">
        <f>2*LOG('Вероятность (Qij)'!H17/'Ожидаемая вероятность (eij)'!H17, 2)</f>
        <v>-2.703499603384242</v>
      </c>
      <c r="H16">
        <f>2*LOG('Вероятность (Qij)'!I17/'Ожидаемая вероятность (eij)'!I17, 2)</f>
        <v>-2.1067194890168519</v>
      </c>
      <c r="I16">
        <f>2*LOG('Вероятность (Qij)'!J17/'Ожидаемая вероятность (eij)'!J17, 2)</f>
        <v>-4.0388651970563805</v>
      </c>
      <c r="J16">
        <f>2*LOG('Вероятность (Qij)'!K17/'Ожидаемая вероятность (eij)'!K17, 2)</f>
        <v>-3.0233376107181504</v>
      </c>
      <c r="K16">
        <f>2*LOG('Вероятность (Qij)'!L17/'Ожидаемая вероятность (eij)'!L17, 2)</f>
        <v>-2.5212526342523085</v>
      </c>
      <c r="L16">
        <f>2*LOG('Вероятность (Qij)'!M17/'Ожидаемая вероятность (eij)'!M17, 2)</f>
        <v>-2.5958513403747081</v>
      </c>
      <c r="M16">
        <f>2*LOG('Вероятность (Qij)'!N17/'Ожидаемая вероятность (eij)'!N17, 2)</f>
        <v>-2.7280511800818115</v>
      </c>
      <c r="N16">
        <f>2*LOG('Вероятность (Qij)'!O17/'Ожидаемая вероятность (eij)'!O17, 2)</f>
        <v>-1.554211930554938</v>
      </c>
      <c r="O16">
        <f>2*LOG('Вероятность (Qij)'!P17/'Ожидаемая вероятность (eij)'!P17, 2)</f>
        <v>1.046777216497129</v>
      </c>
      <c r="P16">
        <f>2*LOG('Вероятность (Qij)'!Q17/'Ожидаемая вероятность (eij)'!Q17, 2)</f>
        <v>3.9023130120585061</v>
      </c>
      <c r="Q16">
        <f>2*LOG('Вероятность (Qij)'!R17/'Ожидаемая вероятность (eij)'!R17, 2)</f>
        <v>1.5491395291206538</v>
      </c>
      <c r="R16">
        <f>2*LOG('Вероятность (Qij)'!S17/'Ожидаемая вероятность (eij)'!S17, 2)</f>
        <v>2.4747342546930207</v>
      </c>
      <c r="S16">
        <f>2*LOG('Вероятность (Qij)'!T17/'Ожидаемая вероятность (eij)'!T17, 2)</f>
        <v>4.9303011006743509E-2</v>
      </c>
      <c r="T16">
        <f>2*LOG('Вероятность (Qij)'!U17/'Ожидаемая вероятность (eij)'!U17, 2)</f>
        <v>-1.7985838280835631</v>
      </c>
      <c r="U16">
        <f>2*LOG('Вероятность (Qij)'!V17/'Ожидаемая вероятность (eij)'!V17, 2)</f>
        <v>-1.2045891652679055</v>
      </c>
    </row>
    <row r="17" spans="1:21" x14ac:dyDescent="0.25">
      <c r="A17" s="2" t="s">
        <v>9</v>
      </c>
      <c r="B17">
        <f>2*LOG('Вероятность (Qij)'!C18/'Ожидаемая вероятность (eij)'!C18, 2)</f>
        <v>-3.9346765731394528</v>
      </c>
      <c r="C17">
        <f>2*LOG('Вероятность (Qij)'!D18/'Ожидаемая вероятность (eij)'!D18, 2)</f>
        <v>-2.8560099583795062</v>
      </c>
      <c r="D17">
        <f>2*LOG('Вероятность (Qij)'!E18/'Ожидаемая вероятность (eij)'!E18, 2)</f>
        <v>-1.5833964454706477</v>
      </c>
      <c r="E17">
        <f>2*LOG('Вероятность (Qij)'!F18/'Ожидаемая вероятность (eij)'!F18, 2)</f>
        <v>-2.5428329359065516</v>
      </c>
      <c r="F17">
        <f>2*LOG('Вероятность (Qij)'!G18/'Ожидаемая вероятность (eij)'!G18, 2)</f>
        <v>-1.5406779790969161</v>
      </c>
      <c r="G17">
        <f>2*LOG('Вероятность (Qij)'!H18/'Ожидаемая вероятность (eij)'!H18, 2)</f>
        <v>-2.9605919502616089</v>
      </c>
      <c r="H17">
        <f>2*LOG('Вероятность (Qij)'!I18/'Ожидаемая вероятность (eij)'!I18, 2)</f>
        <v>-1.7551804300573017</v>
      </c>
      <c r="I17">
        <f>2*LOG('Вероятность (Qij)'!J18/'Ожидаемая вероятность (eij)'!J18, 2)</f>
        <v>-3.9473336378485744</v>
      </c>
      <c r="J17">
        <f>2*LOG('Вероятность (Qij)'!K18/'Ожидаемая вероятность (eij)'!K18, 2)</f>
        <v>-2.8785609379572978</v>
      </c>
      <c r="K17">
        <f>2*LOG('Вероятность (Qij)'!L18/'Ожидаемая вероятность (eij)'!L18, 2)</f>
        <v>-2.5533934687140811</v>
      </c>
      <c r="L17">
        <f>2*LOG('Вероятность (Qij)'!M18/'Ожидаемая вероятность (eij)'!M18, 2)</f>
        <v>-2.0759290675796134</v>
      </c>
      <c r="M17">
        <f>2*LOG('Вероятность (Qij)'!N18/'Ожидаемая вероятность (eij)'!N18, 2)</f>
        <v>-2.4498509096795629</v>
      </c>
      <c r="N17">
        <f>2*LOG('Вероятность (Qij)'!O18/'Ожидаемая вероятность (eij)'!O18, 2)</f>
        <v>-1.5493598733786995</v>
      </c>
      <c r="O17">
        <f>2*LOG('Вероятность (Qij)'!P18/'Ожидаемая вероятность (eij)'!P18, 2)</f>
        <v>1.9920174269036997</v>
      </c>
      <c r="P17">
        <f>2*LOG('Вероятность (Qij)'!Q18/'Ожидаемая вероятность (eij)'!Q18, 2)</f>
        <v>1.5491395291206538</v>
      </c>
      <c r="Q17">
        <f>2*LOG('Вероятность (Qij)'!R18/'Ожидаемая вероятность (eij)'!R18, 2)</f>
        <v>3.8000704818386457</v>
      </c>
      <c r="R17">
        <f>2*LOG('Вероятность (Qij)'!S18/'Ожидаемая вероятность (eij)'!S18, 2)</f>
        <v>0.67173244994876435</v>
      </c>
      <c r="S17">
        <f>2*LOG('Вероятность (Qij)'!T18/'Ожидаемая вероятность (eij)'!T18, 2)</f>
        <v>0.89497673875081984</v>
      </c>
      <c r="T17">
        <f>2*LOG('Вероятность (Qij)'!U18/'Ожидаемая вероятность (eij)'!U18, 2)</f>
        <v>-0.67547718540902502</v>
      </c>
      <c r="U17">
        <f>2*LOG('Вероятность (Qij)'!V18/'Ожидаемая вероятность (eij)'!V18, 2)</f>
        <v>-1.0959977432914032</v>
      </c>
    </row>
    <row r="18" spans="1:21" x14ac:dyDescent="0.25">
      <c r="A18" s="2" t="s">
        <v>17</v>
      </c>
      <c r="B18">
        <f>2*LOG('Вероятность (Qij)'!C19/'Ожидаемая вероятность (eij)'!C19, 2)</f>
        <v>-3.3600874862018859</v>
      </c>
      <c r="C18">
        <f>2*LOG('Вероятность (Qij)'!D19/'Ожидаемая вероятность (eij)'!D19, 2)</f>
        <v>-2.3662401963660296</v>
      </c>
      <c r="D18">
        <f>2*LOG('Вероятность (Qij)'!E19/'Ожидаемая вероятность (eij)'!E19, 2)</f>
        <v>-0.12217144446268512</v>
      </c>
      <c r="E18">
        <f>2*LOG('Вероятность (Qij)'!F19/'Ожидаемая вероятность (eij)'!F19, 2)</f>
        <v>-1.8973807219749057</v>
      </c>
      <c r="F18">
        <f>2*LOG('Вероятность (Qij)'!G19/'Ожидаемая вероятность (eij)'!G19, 2)</f>
        <v>-0.33759386698160154</v>
      </c>
      <c r="G18">
        <f>2*LOG('Вероятность (Qij)'!H19/'Ожидаемая вероятность (eij)'!H19, 2)</f>
        <v>-2.35751449908014</v>
      </c>
      <c r="H18">
        <f>2*LOG('Вероятность (Qij)'!I19/'Ожидаемая вероятность (eij)'!I19, 2)</f>
        <v>-2.1105573160281899</v>
      </c>
      <c r="I18">
        <f>2*LOG('Вероятность (Qij)'!J19/'Ожидаемая вероятность (eij)'!J19, 2)</f>
        <v>-3.72589755631537</v>
      </c>
      <c r="J18">
        <f>2*LOG('Вероятность (Qij)'!K19/'Ожидаемая вероятность (eij)'!K19, 2)</f>
        <v>-2.4303585827983811</v>
      </c>
      <c r="K18">
        <f>2*LOG('Вероятность (Qij)'!L19/'Ожидаемая вероятность (eij)'!L19, 2)</f>
        <v>-2.5287777686366608</v>
      </c>
      <c r="L18">
        <f>2*LOG('Вероятность (Qij)'!M19/'Ожидаемая вероятность (eij)'!M19, 2)</f>
        <v>-2.5234129305540298</v>
      </c>
      <c r="M18">
        <f>2*LOG('Вероятность (Qij)'!N19/'Ожидаемая вероятность (eij)'!N19, 2)</f>
        <v>-2.4832218501668621</v>
      </c>
      <c r="N18">
        <f>2*LOG('Вероятность (Qij)'!O19/'Ожидаемая вероятность (eij)'!O19, 2)</f>
        <v>-0.36571452069566684</v>
      </c>
      <c r="O18">
        <f>2*LOG('Вероятность (Qij)'!P19/'Ожидаемая вероятность (eij)'!P19, 2)</f>
        <v>0.12798621494778847</v>
      </c>
      <c r="P18">
        <f>2*LOG('Вероятность (Qij)'!Q19/'Ожидаемая вероятность (eij)'!Q19, 2)</f>
        <v>2.4747342546930207</v>
      </c>
      <c r="Q18">
        <f>2*LOG('Вероятность (Qij)'!R19/'Ожидаемая вероятность (eij)'!R19, 2)</f>
        <v>0.67173244994876435</v>
      </c>
      <c r="R18">
        <f>2*LOG('Вероятность (Qij)'!S19/'Ожидаемая вероятность (eij)'!S19, 2)</f>
        <v>3.759020650338571</v>
      </c>
      <c r="S18">
        <f>2*LOG('Вероятность (Qij)'!T19/'Ожидаемая вероятность (eij)'!T19, 2)</f>
        <v>-0.62336853039675311</v>
      </c>
      <c r="T18">
        <f>2*LOG('Вероятность (Qij)'!U19/'Ожидаемая вероятность (eij)'!U19, 2)</f>
        <v>-2.0821033443592989</v>
      </c>
      <c r="U18">
        <f>2*LOG('Вероятность (Qij)'!V19/'Ожидаемая вероятность (eij)'!V19, 2)</f>
        <v>-1.6221810781854349</v>
      </c>
    </row>
    <row r="19" spans="1:21" x14ac:dyDescent="0.25">
      <c r="A19" s="2" t="s">
        <v>4</v>
      </c>
      <c r="B19">
        <f>2*LOG('Вероятность (Qij)'!C20/'Ожидаемая вероятность (eij)'!C20, 2)</f>
        <v>-3.4752953972140519</v>
      </c>
      <c r="C19">
        <f>2*LOG('Вероятность (Qij)'!D20/'Ожидаемая вероятность (eij)'!D20, 2)</f>
        <v>-2.9908131500715061</v>
      </c>
      <c r="D19">
        <f>2*LOG('Вероятность (Qij)'!E20/'Ожидаемая вероятность (eij)'!E20, 2)</f>
        <v>-1.7049278539587118</v>
      </c>
      <c r="E19">
        <f>2*LOG('Вероятность (Qij)'!F20/'Ожидаемая вероятность (eij)'!F20, 2)</f>
        <v>-2.0674140115567154</v>
      </c>
      <c r="F19">
        <f>2*LOG('Вероятность (Qij)'!G20/'Ожидаемая вероятность (eij)'!G20, 2)</f>
        <v>-1.9213290640594605</v>
      </c>
      <c r="G19">
        <f>2*LOG('Вероятность (Qij)'!H20/'Ожидаемая вероятность (eij)'!H20, 2)</f>
        <v>-2.6573001948318096</v>
      </c>
      <c r="H19">
        <f>2*LOG('Вероятность (Qij)'!I20/'Ожидаемая вероятность (eij)'!I20, 2)</f>
        <v>-2.3295392344290717</v>
      </c>
      <c r="I19">
        <f>2*LOG('Вероятность (Qij)'!J20/'Ожидаемая вероятность (eij)'!J20, 2)</f>
        <v>-4.0898567978215734</v>
      </c>
      <c r="J19">
        <f>2*LOG('Вероятность (Qij)'!K20/'Ожидаемая вероятность (eij)'!K20, 2)</f>
        <v>-3.4707703669892669</v>
      </c>
      <c r="K19">
        <f>2*LOG('Вероятность (Qij)'!L20/'Ожидаемая вероятность (eij)'!L20, 2)</f>
        <v>-1.1323607967782601</v>
      </c>
      <c r="L19">
        <f>2*LOG('Вероятность (Qij)'!M20/'Ожидаемая вероятность (eij)'!M20, 2)</f>
        <v>-2.6611801405042064</v>
      </c>
      <c r="M19">
        <f>2*LOG('Вероятность (Qij)'!N20/'Ожидаемая вероятность (eij)'!N20, 2)</f>
        <v>-3.1673060885408257</v>
      </c>
      <c r="N19">
        <f>2*LOG('Вероятность (Qij)'!O20/'Ожидаемая вероятность (eij)'!O20, 2)</f>
        <v>-2.063399957305013</v>
      </c>
      <c r="O19">
        <f>2*LOG('Вероятность (Qij)'!P20/'Ожидаемая вероятность (eij)'!P20, 2)</f>
        <v>0.52624301187388312</v>
      </c>
      <c r="P19">
        <f>2*LOG('Вероятность (Qij)'!Q20/'Ожидаемая вероятность (eij)'!Q20, 2)</f>
        <v>4.9303011006743509E-2</v>
      </c>
      <c r="Q19">
        <f>2*LOG('Вероятность (Qij)'!R20/'Ожидаемая вероятность (eij)'!R20, 2)</f>
        <v>0.89497673875081984</v>
      </c>
      <c r="R19">
        <f>2*LOG('Вероятность (Qij)'!S20/'Ожидаемая вероятность (eij)'!S20, 2)</f>
        <v>-0.62336853039675311</v>
      </c>
      <c r="S19">
        <f>2*LOG('Вероятность (Qij)'!T20/'Ожидаемая вероятность (eij)'!T20, 2)</f>
        <v>6.0268256729766332</v>
      </c>
      <c r="T19">
        <f>2*LOG('Вероятность (Qij)'!U20/'Ожидаемая вероятность (eij)'!U20, 2)</f>
        <v>1.4989872951618051</v>
      </c>
      <c r="U19">
        <f>2*LOG('Вероятность (Qij)'!V20/'Ожидаемая вероятность (eij)'!V20, 2)</f>
        <v>2.7548164622130344</v>
      </c>
    </row>
    <row r="20" spans="1:21" x14ac:dyDescent="0.25">
      <c r="A20" s="2" t="s">
        <v>18</v>
      </c>
      <c r="B20">
        <f>2*LOG('Вероятность (Qij)'!C21/'Ожидаемая вероятность (eij)'!C21, 2)</f>
        <v>-2.5839820707601002</v>
      </c>
      <c r="C20">
        <f>2*LOG('Вероятность (Qij)'!D21/'Ожидаемая вероятность (eij)'!D21, 2)</f>
        <v>-2.6850284328026919</v>
      </c>
      <c r="D20">
        <f>2*LOG('Вероятность (Qij)'!E21/'Ожидаемая вероятность (eij)'!E21, 2)</f>
        <v>-1.9095131428341197</v>
      </c>
      <c r="E20">
        <f>2*LOG('Вероятность (Qij)'!F21/'Ожидаемая вероятность (eij)'!F21, 2)</f>
        <v>-2.2209453703632107</v>
      </c>
      <c r="F20">
        <f>2*LOG('Вероятность (Qij)'!G21/'Ожидаемая вероятность (eij)'!G21, 2)</f>
        <v>-2.1686187779411767</v>
      </c>
      <c r="G20">
        <f>2*LOG('Вероятность (Qij)'!H21/'Ожидаемая вероятность (eij)'!H21, 2)</f>
        <v>-2.719337295818578</v>
      </c>
      <c r="H20">
        <f>2*LOG('Вероятность (Qij)'!I21/'Ожидаемая вероятность (eij)'!I21, 2)</f>
        <v>-2.0083314082699579</v>
      </c>
      <c r="I20">
        <f>2*LOG('Вероятность (Qij)'!J21/'Ожидаемая вероятность (eij)'!J21, 2)</f>
        <v>-3.0093772887640138</v>
      </c>
      <c r="J20">
        <f>2*LOG('Вероятность (Qij)'!K21/'Ожидаемая вероятность (eij)'!K21, 2)</f>
        <v>-3.0424561103090939</v>
      </c>
      <c r="K20">
        <f>2*LOG('Вероятность (Qij)'!L21/'Ожидаемая вероятность (eij)'!L21, 2)</f>
        <v>-1.202625605160156</v>
      </c>
      <c r="L20">
        <f>2*LOG('Вероятность (Qij)'!M21/'Ожидаемая вероятность (eij)'!M21, 2)</f>
        <v>-1.2419371538508388</v>
      </c>
      <c r="M20">
        <f>2*LOG('Вероятность (Qij)'!N21/'Ожидаемая вероятность (eij)'!N21, 2)</f>
        <v>-2.1552147361016032</v>
      </c>
      <c r="N20">
        <f>2*LOG('Вероятность (Qij)'!O21/'Ожидаемая вероятность (eij)'!O21, 2)</f>
        <v>-1.7329741109468999</v>
      </c>
      <c r="O20">
        <f>2*LOG('Вероятность (Qij)'!P21/'Ожидаемая вероятность (eij)'!P21, 2)</f>
        <v>-0.85716690600890122</v>
      </c>
      <c r="P20">
        <f>2*LOG('Вероятность (Qij)'!Q21/'Ожидаемая вероятность (eij)'!Q21, 2)</f>
        <v>-1.7985838280835631</v>
      </c>
      <c r="Q20">
        <f>2*LOG('Вероятность (Qij)'!R21/'Ожидаемая вероятность (eij)'!R21, 2)</f>
        <v>-0.67547718540902502</v>
      </c>
      <c r="R20">
        <f>2*LOG('Вероятность (Qij)'!S21/'Ожидаемая вероятность (eij)'!S21, 2)</f>
        <v>-2.0821033443592989</v>
      </c>
      <c r="S20">
        <f>2*LOG('Вероятность (Qij)'!T21/'Ожидаемая вероятность (eij)'!T21, 2)</f>
        <v>1.4989872951618051</v>
      </c>
      <c r="T20">
        <f>2*LOG('Вероятность (Qij)'!U21/'Ожидаемая вероятность (eij)'!U21, 2)</f>
        <v>9.8953920571749094</v>
      </c>
      <c r="U20">
        <f>2*LOG('Вероятность (Qij)'!V21/'Ожидаемая вероятность (eij)'!V21, 2)</f>
        <v>2.0879035984241883</v>
      </c>
    </row>
    <row r="21" spans="1:21" x14ac:dyDescent="0.25">
      <c r="A21" s="2" t="s">
        <v>19</v>
      </c>
      <c r="B21">
        <f>2*LOG('Вероятность (Qij)'!C22/'Ожидаемая вероятность (eij)'!C22, 2)</f>
        <v>-3.2636375318799997</v>
      </c>
      <c r="C21">
        <f>2*LOG('Вероятность (Qij)'!D22/'Ожидаемая вероятность (eij)'!D22, 2)</f>
        <v>-2.8909451119277709</v>
      </c>
      <c r="D21">
        <f>2*LOG('Вероятность (Qij)'!E22/'Ожидаемая вероятность (eij)'!E22, 2)</f>
        <v>-1.5328790183370877</v>
      </c>
      <c r="E21">
        <f>2*LOG('Вероятность (Qij)'!F22/'Ожидаемая вероятность (eij)'!F22, 2)</f>
        <v>-1.9228337654691792</v>
      </c>
      <c r="F21">
        <f>2*LOG('Вероятность (Qij)'!G22/'Ожидаемая вероятность (eij)'!G22, 2)</f>
        <v>-2.1251489707174218</v>
      </c>
      <c r="G21">
        <f>2*LOG('Вероятность (Qij)'!H22/'Ожидаемая вероятность (eij)'!H22, 2)</f>
        <v>-1.499545764561331</v>
      </c>
      <c r="H21">
        <f>2*LOG('Вероятность (Qij)'!I22/'Ожидаемая вероятность (eij)'!I22, 2)</f>
        <v>-1.6233737994451016</v>
      </c>
      <c r="I21">
        <f>2*LOG('Вероятность (Qij)'!J22/'Ожидаемая вероятность (eij)'!J22, 2)</f>
        <v>-2.6600725068267939</v>
      </c>
      <c r="J21">
        <f>2*LOG('Вероятность (Qij)'!K22/'Ожидаемая вероятность (eij)'!K22, 2)</f>
        <v>-2.4563304636527237</v>
      </c>
      <c r="K21">
        <f>2*LOG('Вероятность (Qij)'!L22/'Ожидаемая вероятность (eij)'!L22, 2)</f>
        <v>1.1451013314987613</v>
      </c>
      <c r="L21">
        <f>2*LOG('Вероятность (Qij)'!M22/'Ожидаемая вероятность (eij)'!M22, 2)</f>
        <v>-1.6612883090237416</v>
      </c>
      <c r="M21">
        <f>2*LOG('Вероятность (Qij)'!N22/'Ожидаемая вероятность (eij)'!N22, 2)</f>
        <v>-2.2326791637055865</v>
      </c>
      <c r="N21">
        <f>2*LOG('Вероятность (Qij)'!O22/'Ожидаемая вероятность (eij)'!O22, 2)</f>
        <v>-2.2747626013768412</v>
      </c>
      <c r="O21">
        <f>2*LOG('Вероятность (Qij)'!P22/'Ожидаемая вероятность (eij)'!P22, 2)</f>
        <v>-0.8085903072626377</v>
      </c>
      <c r="P21">
        <f>2*LOG('Вероятность (Qij)'!Q22/'Ожидаемая вероятность (eij)'!Q22, 2)</f>
        <v>-1.2045891652679055</v>
      </c>
      <c r="Q21">
        <f>2*LOG('Вероятность (Qij)'!R22/'Ожидаемая вероятность (eij)'!R22, 2)</f>
        <v>-1.0959977432914032</v>
      </c>
      <c r="R21">
        <f>2*LOG('Вероятность (Qij)'!S22/'Ожидаемая вероятность (eij)'!S22, 2)</f>
        <v>-1.6221810781854349</v>
      </c>
      <c r="S21">
        <f>2*LOG('Вероятность (Qij)'!T22/'Ожидаемая вероятность (eij)'!T22, 2)</f>
        <v>2.7548164622130344</v>
      </c>
      <c r="T21">
        <f>2*LOG('Вероятность (Qij)'!U22/'Ожидаемая вероятность (eij)'!U22, 2)</f>
        <v>2.0879035984241883</v>
      </c>
      <c r="U21">
        <f>2*LOG('Вероятность (Qij)'!V22/'Ожидаемая вероятность (eij)'!V22, 2)</f>
        <v>7.0026162505303047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workbookViewId="0">
      <selection activeCell="R27" sqref="R27"/>
    </sheetView>
  </sheetViews>
  <sheetFormatPr defaultRowHeight="15" x14ac:dyDescent="0.25"/>
  <cols>
    <col min="1" max="1" width="4.140625" customWidth="1"/>
    <col min="2" max="21" width="3.7109375" customWidth="1"/>
  </cols>
  <sheetData>
    <row r="1" spans="1:21" x14ac:dyDescent="0.25">
      <c r="B1" t="s">
        <v>5</v>
      </c>
      <c r="C1" t="s">
        <v>12</v>
      </c>
      <c r="D1" t="s">
        <v>1</v>
      </c>
      <c r="E1" t="s">
        <v>15</v>
      </c>
      <c r="F1" t="s">
        <v>16</v>
      </c>
      <c r="G1" t="s">
        <v>11</v>
      </c>
      <c r="H1" t="s">
        <v>13</v>
      </c>
      <c r="I1" t="s">
        <v>2</v>
      </c>
      <c r="J1" t="s">
        <v>3</v>
      </c>
      <c r="K1" t="s">
        <v>6</v>
      </c>
      <c r="L1" t="s">
        <v>14</v>
      </c>
      <c r="M1" t="s">
        <v>8</v>
      </c>
      <c r="N1" t="s">
        <v>0</v>
      </c>
      <c r="O1" t="s">
        <v>10</v>
      </c>
      <c r="P1" t="s">
        <v>7</v>
      </c>
      <c r="Q1" t="s">
        <v>9</v>
      </c>
      <c r="R1" t="s">
        <v>17</v>
      </c>
      <c r="S1" t="s">
        <v>4</v>
      </c>
      <c r="T1" t="s">
        <v>18</v>
      </c>
      <c r="U1" t="s">
        <v>19</v>
      </c>
    </row>
    <row r="2" spans="1:21" ht="14.1" customHeight="1" x14ac:dyDescent="0.25">
      <c r="A2" t="s">
        <v>5</v>
      </c>
      <c r="B2" s="9">
        <v>5.2786768250734619</v>
      </c>
      <c r="C2" s="8">
        <v>-2.165140169251683</v>
      </c>
      <c r="D2" s="8">
        <v>-2.4202756160939751</v>
      </c>
      <c r="E2" s="8">
        <v>-0.54184477280183463</v>
      </c>
      <c r="F2" s="8">
        <v>-2.1949377173905642</v>
      </c>
      <c r="G2" s="8">
        <v>-0.83233342466711857</v>
      </c>
      <c r="H2" s="8">
        <v>-1.9467556471625398</v>
      </c>
      <c r="I2" s="8">
        <v>-1.6396833555040595</v>
      </c>
      <c r="J2" s="8">
        <v>-2.3916500071038445</v>
      </c>
      <c r="K2" s="8">
        <v>-2.4446650387507529</v>
      </c>
      <c r="L2" s="8">
        <v>-2.3177140427415823</v>
      </c>
      <c r="M2" s="8">
        <v>-1.9823087458089723</v>
      </c>
      <c r="N2" s="8">
        <v>-0.19380514273203658</v>
      </c>
      <c r="O2" s="8">
        <v>-2.9246052037503918</v>
      </c>
      <c r="P2" s="8">
        <v>-4.1495065004126621</v>
      </c>
      <c r="Q2" s="8">
        <v>-3.9346765731394528</v>
      </c>
      <c r="R2" s="8">
        <v>-3.3600874862018859</v>
      </c>
      <c r="S2" s="8">
        <v>-3.4752953972140519</v>
      </c>
      <c r="T2" s="8">
        <v>-2.5839820707601002</v>
      </c>
      <c r="U2" s="8">
        <v>-3.2636375318799997</v>
      </c>
    </row>
    <row r="3" spans="1:21" ht="14.1" customHeight="1" x14ac:dyDescent="0.25">
      <c r="A3" t="s">
        <v>12</v>
      </c>
      <c r="B3" s="9">
        <v>-2.165140169251683</v>
      </c>
      <c r="C3" s="9">
        <v>7.1678874522016782</v>
      </c>
      <c r="D3" s="8">
        <v>-3.3884143719194553</v>
      </c>
      <c r="E3" s="8">
        <v>-0.69812237057135151</v>
      </c>
      <c r="F3" s="8">
        <v>-1.4716011072174806</v>
      </c>
      <c r="G3" s="8">
        <v>-1.7571432238833415</v>
      </c>
      <c r="H3" s="8">
        <v>-1.2479497054762159</v>
      </c>
      <c r="I3" s="8">
        <v>-1.3877232727512379</v>
      </c>
      <c r="J3" s="8">
        <v>-1.2495816049838069</v>
      </c>
      <c r="K3" s="8">
        <v>-1.7818705835413227</v>
      </c>
      <c r="L3" s="8">
        <v>-1.2359118101675224</v>
      </c>
      <c r="M3" s="8">
        <v>-1.1866175526499243</v>
      </c>
      <c r="N3" s="8">
        <v>-1.0034404420291829</v>
      </c>
      <c r="O3" s="8">
        <v>-2.7484280443744891</v>
      </c>
      <c r="P3" s="8">
        <v>-2.8979775294069019</v>
      </c>
      <c r="Q3" s="8">
        <v>-2.8560099583795062</v>
      </c>
      <c r="R3" s="8">
        <v>-2.3662401963660296</v>
      </c>
      <c r="S3" s="8">
        <v>-2.9908131500715061</v>
      </c>
      <c r="T3" s="8">
        <v>-2.6850284328026919</v>
      </c>
      <c r="U3" s="8">
        <v>-2.8909451119277709</v>
      </c>
    </row>
    <row r="4" spans="1:21" ht="14.1" customHeight="1" x14ac:dyDescent="0.25">
      <c r="A4" t="s">
        <v>1</v>
      </c>
      <c r="B4" s="9">
        <v>-2.4202756160939751</v>
      </c>
      <c r="C4" s="9">
        <v>-3.3884143719194553</v>
      </c>
      <c r="D4" s="9">
        <v>9.2030164999167425</v>
      </c>
      <c r="E4" s="8">
        <v>-0.35891921167116547</v>
      </c>
      <c r="F4" s="8">
        <v>-1.0469033415258711</v>
      </c>
      <c r="G4" s="8">
        <v>-1.4797073599133568</v>
      </c>
      <c r="H4" s="8">
        <v>-3.0451575293105271</v>
      </c>
      <c r="I4" s="8">
        <v>-3.6889043484420267</v>
      </c>
      <c r="J4" s="8">
        <v>-3.6849094158888809</v>
      </c>
      <c r="K4" s="8">
        <v>-2.0684485422950369</v>
      </c>
      <c r="L4" s="8">
        <v>-3.0046517291739292</v>
      </c>
      <c r="M4" s="8">
        <v>-3.486302584396832</v>
      </c>
      <c r="N4" s="8">
        <v>0.33646296443430751</v>
      </c>
      <c r="O4" s="8">
        <v>-0.6326484474051326</v>
      </c>
      <c r="P4" s="8">
        <v>-1.6005770208811596</v>
      </c>
      <c r="Q4" s="8">
        <v>-1.5833964454706477</v>
      </c>
      <c r="R4" s="8">
        <v>-0.12217144446268512</v>
      </c>
      <c r="S4" s="8">
        <v>-1.7049278539587118</v>
      </c>
      <c r="T4" s="8">
        <v>-1.9095131428341197</v>
      </c>
      <c r="U4" s="8">
        <v>-1.5328790183370877</v>
      </c>
    </row>
    <row r="5" spans="1:21" ht="14.1" customHeight="1" x14ac:dyDescent="0.25">
      <c r="A5" t="s">
        <v>15</v>
      </c>
      <c r="B5" s="9">
        <v>-0.54184477280183463</v>
      </c>
      <c r="C5" s="9">
        <v>-0.69812237057135151</v>
      </c>
      <c r="D5" s="9">
        <v>-0.35891921167116547</v>
      </c>
      <c r="E5" s="9">
        <v>4.3405489501597572</v>
      </c>
      <c r="F5" s="8">
        <v>1.532956691856</v>
      </c>
      <c r="G5" s="8">
        <v>0.29579215312834239</v>
      </c>
      <c r="H5" s="8">
        <v>-0.62399249801030887</v>
      </c>
      <c r="I5" s="8">
        <v>-0.63484424031314279</v>
      </c>
      <c r="J5" s="8">
        <v>-0.71341736867767347</v>
      </c>
      <c r="K5" s="8">
        <v>-1.1165879644972487</v>
      </c>
      <c r="L5" s="8">
        <v>-1.1246345954493877</v>
      </c>
      <c r="M5" s="8">
        <v>-0.93124342131322968</v>
      </c>
      <c r="N5" s="8">
        <v>0.81438643245875109</v>
      </c>
      <c r="O5" s="8">
        <v>-1.6918826169051178</v>
      </c>
      <c r="P5" s="8">
        <v>-2.514927075565236</v>
      </c>
      <c r="Q5" s="8">
        <v>-2.5428329359065516</v>
      </c>
      <c r="R5" s="8">
        <v>-1.8973807219749057</v>
      </c>
      <c r="S5" s="8">
        <v>-2.0674140115567154</v>
      </c>
      <c r="T5" s="8">
        <v>-2.2209453703632107</v>
      </c>
      <c r="U5" s="8">
        <v>-1.9228337654691792</v>
      </c>
    </row>
    <row r="6" spans="1:21" ht="14.1" customHeight="1" x14ac:dyDescent="0.25">
      <c r="A6" t="s">
        <v>16</v>
      </c>
      <c r="B6" s="9">
        <v>-2.1949377173905642</v>
      </c>
      <c r="C6" s="9">
        <v>-1.4716011072174806</v>
      </c>
      <c r="D6" s="9">
        <v>-1.0469033415258711</v>
      </c>
      <c r="E6" s="9">
        <v>1.532956691856</v>
      </c>
      <c r="F6" s="9">
        <v>4.8136081459194475</v>
      </c>
      <c r="G6" s="8">
        <v>-0.29402950347818718</v>
      </c>
      <c r="H6" s="8">
        <v>-0.83392085191353926</v>
      </c>
      <c r="I6" s="8">
        <v>-1.3185057753604537</v>
      </c>
      <c r="J6" s="8">
        <v>-0.9347769947488509</v>
      </c>
      <c r="K6" s="8">
        <v>-1.6221115797651862</v>
      </c>
      <c r="L6" s="8">
        <v>-1.080524300766315</v>
      </c>
      <c r="M6" s="8">
        <v>-0.99426298438668947</v>
      </c>
      <c r="N6" s="8">
        <v>-0.24454372796369356</v>
      </c>
      <c r="O6" s="8">
        <v>-0.81104469557306058</v>
      </c>
      <c r="P6" s="8">
        <v>-0.94840496271226638</v>
      </c>
      <c r="Q6" s="8">
        <v>-1.5406779790969161</v>
      </c>
      <c r="R6" s="8">
        <v>-0.33759386698160154</v>
      </c>
      <c r="S6" s="8">
        <v>-1.9213290640594605</v>
      </c>
      <c r="T6" s="8">
        <v>-2.1686187779411767</v>
      </c>
      <c r="U6" s="8">
        <v>-2.1251489707174218</v>
      </c>
    </row>
    <row r="7" spans="1:21" ht="14.1" customHeight="1" x14ac:dyDescent="0.25">
      <c r="A7" t="s">
        <v>11</v>
      </c>
      <c r="B7" s="9">
        <v>-0.83233342466711857</v>
      </c>
      <c r="C7" s="9">
        <v>-1.7571432238833415</v>
      </c>
      <c r="D7" s="9">
        <v>-1.4797073599133568</v>
      </c>
      <c r="E7" s="9">
        <v>0.29579215312834239</v>
      </c>
      <c r="F7" s="9">
        <v>-0.29402950347818718</v>
      </c>
      <c r="G7" s="9">
        <v>6.0070981602673328</v>
      </c>
      <c r="H7" s="8">
        <v>-0.12348380510171089</v>
      </c>
      <c r="I7" s="8">
        <v>1.2665395959471077</v>
      </c>
      <c r="J7" s="8">
        <v>-0.50818913777813302</v>
      </c>
      <c r="K7" s="8">
        <v>0.86440734612961989</v>
      </c>
      <c r="L7" s="8">
        <v>-0.67769867056933375</v>
      </c>
      <c r="M7" s="8">
        <v>9.3225723617859618E-3</v>
      </c>
      <c r="N7" s="8">
        <v>-1.5127197866284405</v>
      </c>
      <c r="O7" s="8">
        <v>-2.2313230341554569</v>
      </c>
      <c r="P7" s="8">
        <v>-2.703499603384242</v>
      </c>
      <c r="Q7" s="8">
        <v>-2.9605919502616089</v>
      </c>
      <c r="R7" s="8">
        <v>-2.35751449908014</v>
      </c>
      <c r="S7" s="8">
        <v>-2.6573001948318096</v>
      </c>
      <c r="T7" s="8">
        <v>-2.719337295818578</v>
      </c>
      <c r="U7" s="8">
        <v>-1.499545764561331</v>
      </c>
    </row>
    <row r="8" spans="1:21" ht="14.1" customHeight="1" x14ac:dyDescent="0.25">
      <c r="A8" t="s">
        <v>13</v>
      </c>
      <c r="B8" s="9">
        <v>-1.9467556471625398</v>
      </c>
      <c r="C8" s="9">
        <v>-1.2479497054762159</v>
      </c>
      <c r="D8" s="9">
        <v>-3.0451575293105271</v>
      </c>
      <c r="E8" s="9">
        <v>-0.62399249801030887</v>
      </c>
      <c r="F8" s="9">
        <v>-0.83392085191353926</v>
      </c>
      <c r="G8" s="9">
        <v>-0.12348380510171089</v>
      </c>
      <c r="H8" s="9">
        <v>5.8742493114027363</v>
      </c>
      <c r="I8" s="8">
        <v>-0.18737787199651118</v>
      </c>
      <c r="J8" s="8">
        <v>1.5668137093981078</v>
      </c>
      <c r="K8" s="8">
        <v>0.75759205427104526</v>
      </c>
      <c r="L8" s="8">
        <v>1.0756773110186804</v>
      </c>
      <c r="M8" s="8">
        <v>1.2427552670709876</v>
      </c>
      <c r="N8" s="8">
        <v>-0.89492220359231256</v>
      </c>
      <c r="O8" s="8">
        <v>-0.57373758943131137</v>
      </c>
      <c r="P8" s="8">
        <v>-2.1067194890168519</v>
      </c>
      <c r="Q8" s="8">
        <v>-1.7551804300573017</v>
      </c>
      <c r="R8" s="8">
        <v>-2.1105573160281899</v>
      </c>
      <c r="S8" s="8">
        <v>-2.3295392344290717</v>
      </c>
      <c r="T8" s="8">
        <v>-2.0083314082699579</v>
      </c>
      <c r="U8" s="8">
        <v>-1.6233737994451016</v>
      </c>
    </row>
    <row r="9" spans="1:21" ht="14.1" customHeight="1" x14ac:dyDescent="0.25">
      <c r="A9" t="s">
        <v>2</v>
      </c>
      <c r="B9" s="9">
        <v>-1.6396833555040595</v>
      </c>
      <c r="C9" s="9">
        <v>-1.3877232727512379</v>
      </c>
      <c r="D9" s="9">
        <v>-3.6889043484420267</v>
      </c>
      <c r="E9" s="9">
        <v>-0.63484424031314279</v>
      </c>
      <c r="F9" s="9">
        <v>-1.3185057753604537</v>
      </c>
      <c r="G9" s="9">
        <v>1.2665395959471077</v>
      </c>
      <c r="H9" s="9">
        <v>-0.18737787199651118</v>
      </c>
      <c r="I9" s="9">
        <v>6.2102830159051399</v>
      </c>
      <c r="J9" s="8">
        <v>1.9229088666448328</v>
      </c>
      <c r="K9" s="8">
        <v>-0.78778071658615023</v>
      </c>
      <c r="L9" s="8">
        <v>-1.412689913846662</v>
      </c>
      <c r="M9" s="8">
        <v>-0.45505316149683084</v>
      </c>
      <c r="N9" s="8">
        <v>-2.1013788563386626</v>
      </c>
      <c r="O9" s="8">
        <v>-3.6485016379805661</v>
      </c>
      <c r="P9" s="8">
        <v>-4.0388651970563805</v>
      </c>
      <c r="Q9" s="8">
        <v>-3.9473336378485744</v>
      </c>
      <c r="R9" s="8">
        <v>-3.72589755631537</v>
      </c>
      <c r="S9" s="8">
        <v>-4.0898567978215734</v>
      </c>
      <c r="T9" s="8">
        <v>-3.0093772887640138</v>
      </c>
      <c r="U9" s="8">
        <v>-2.6600725068267939</v>
      </c>
    </row>
    <row r="10" spans="1:21" ht="14.1" customHeight="1" x14ac:dyDescent="0.25">
      <c r="A10" t="s">
        <v>3</v>
      </c>
      <c r="B10" s="9">
        <v>-2.3916500071038445</v>
      </c>
      <c r="C10" s="9">
        <v>-1.2495816049838069</v>
      </c>
      <c r="D10" s="9">
        <v>-3.6849094158888809</v>
      </c>
      <c r="E10" s="9">
        <v>-0.71341736867767347</v>
      </c>
      <c r="F10" s="9">
        <v>-0.9347769947488509</v>
      </c>
      <c r="G10" s="9">
        <v>-0.50818913777813302</v>
      </c>
      <c r="H10" s="9">
        <v>1.5668137093981078</v>
      </c>
      <c r="I10" s="9">
        <v>1.9229088666448328</v>
      </c>
      <c r="J10" s="9">
        <v>5.5717057774634364</v>
      </c>
      <c r="K10" s="8">
        <v>-1.0451382253662715</v>
      </c>
      <c r="L10" s="8">
        <v>-0.13772957160124497</v>
      </c>
      <c r="M10" s="8">
        <v>0.70461460258959596</v>
      </c>
      <c r="N10" s="8">
        <v>-1.1336657171305384</v>
      </c>
      <c r="O10" s="8">
        <v>-2.2741929977801827</v>
      </c>
      <c r="P10" s="8">
        <v>-3.0233376107181504</v>
      </c>
      <c r="Q10" s="8">
        <v>-2.8785609379572978</v>
      </c>
      <c r="R10" s="8">
        <v>-2.4303585827983811</v>
      </c>
      <c r="S10" s="8">
        <v>-3.4707703669892669</v>
      </c>
      <c r="T10" s="8">
        <v>-3.0424561103090939</v>
      </c>
      <c r="U10" s="8">
        <v>-2.4563304636527237</v>
      </c>
    </row>
    <row r="11" spans="1:21" ht="14.1" customHeight="1" x14ac:dyDescent="0.25">
      <c r="A11" t="s">
        <v>6</v>
      </c>
      <c r="B11" s="9">
        <v>-2.4446650387507529</v>
      </c>
      <c r="C11" s="9">
        <v>-1.7818705835413227</v>
      </c>
      <c r="D11" s="9">
        <v>-2.0684485422950369</v>
      </c>
      <c r="E11" s="9">
        <v>-1.1165879644972487</v>
      </c>
      <c r="F11" s="9">
        <v>-1.6221115797651862</v>
      </c>
      <c r="G11" s="9">
        <v>0.86440734612961989</v>
      </c>
      <c r="H11" s="9">
        <v>0.75759205427104526</v>
      </c>
      <c r="I11" s="9">
        <v>-0.78778071658615023</v>
      </c>
      <c r="J11" s="9">
        <v>-1.0451382253662715</v>
      </c>
      <c r="K11" s="9">
        <v>7.7501240988805922</v>
      </c>
      <c r="L11" s="8">
        <v>-0.10883925581621103</v>
      </c>
      <c r="M11" s="8">
        <v>-0.60408746411215997</v>
      </c>
      <c r="N11" s="8">
        <v>-1.7984014046185159</v>
      </c>
      <c r="O11" s="8">
        <v>-1.8726119422003675</v>
      </c>
      <c r="P11" s="8">
        <v>-2.5212526342523085</v>
      </c>
      <c r="Q11" s="8">
        <v>-2.5533934687140811</v>
      </c>
      <c r="R11" s="8">
        <v>-2.5287777686366608</v>
      </c>
      <c r="S11" s="8">
        <v>-1.1323607967782601</v>
      </c>
      <c r="T11" s="8">
        <v>-1.202625605160156</v>
      </c>
      <c r="U11" s="8">
        <v>1.1451013314987613</v>
      </c>
    </row>
    <row r="12" spans="1:21" ht="14.1" customHeight="1" x14ac:dyDescent="0.25">
      <c r="A12" t="s">
        <v>14</v>
      </c>
      <c r="B12" s="9">
        <v>-2.3177140427415823</v>
      </c>
      <c r="C12" s="9">
        <v>-1.2359118101675224</v>
      </c>
      <c r="D12" s="9">
        <v>-3.0046517291739292</v>
      </c>
      <c r="E12" s="9">
        <v>-1.1246345954493877</v>
      </c>
      <c r="F12" s="9">
        <v>-1.080524300766315</v>
      </c>
      <c r="G12" s="9">
        <v>-0.67769867056933375</v>
      </c>
      <c r="H12" s="9">
        <v>1.0756773110186804</v>
      </c>
      <c r="I12" s="9">
        <v>-1.412689913846662</v>
      </c>
      <c r="J12" s="9">
        <v>-0.13772957160124497</v>
      </c>
      <c r="K12" s="9">
        <v>-0.10883925581621103</v>
      </c>
      <c r="L12" s="9">
        <v>5.5084917544100342</v>
      </c>
      <c r="M12" s="8">
        <v>2.4145424616368101</v>
      </c>
      <c r="N12" s="8">
        <v>-1.5051829181745364</v>
      </c>
      <c r="O12" s="8">
        <v>-1.9121128466279422</v>
      </c>
      <c r="P12" s="8">
        <v>-2.5958513403747081</v>
      </c>
      <c r="Q12" s="8">
        <v>-2.0759290675796134</v>
      </c>
      <c r="R12" s="8">
        <v>-2.5234129305540298</v>
      </c>
      <c r="S12" s="8">
        <v>-2.6611801405042064</v>
      </c>
      <c r="T12" s="8">
        <v>-1.2419371538508388</v>
      </c>
      <c r="U12" s="8">
        <v>-1.6612883090237416</v>
      </c>
    </row>
    <row r="13" spans="1:21" ht="14.1" customHeight="1" x14ac:dyDescent="0.25">
      <c r="A13" t="s">
        <v>8</v>
      </c>
      <c r="B13" s="9">
        <v>-1.9823087458089723</v>
      </c>
      <c r="C13" s="9">
        <v>-1.1866175526499243</v>
      </c>
      <c r="D13" s="9">
        <v>-3.486302584396832</v>
      </c>
      <c r="E13" s="9">
        <v>-0.93124342131322968</v>
      </c>
      <c r="F13" s="9">
        <v>-0.99426298438668947</v>
      </c>
      <c r="G13" s="9">
        <v>9.3225723617859618E-3</v>
      </c>
      <c r="H13" s="9">
        <v>1.2427552670709876</v>
      </c>
      <c r="I13" s="9">
        <v>-0.45505316149683084</v>
      </c>
      <c r="J13" s="9">
        <v>0.70461460258959596</v>
      </c>
      <c r="K13" s="9">
        <v>-0.60408746411215997</v>
      </c>
      <c r="L13" s="9">
        <v>2.4145424616368101</v>
      </c>
      <c r="M13" s="9">
        <v>5.6004359867469891</v>
      </c>
      <c r="N13" s="8">
        <v>-1.503086946852372</v>
      </c>
      <c r="O13" s="8">
        <v>-1.8687708964337593</v>
      </c>
      <c r="P13" s="8">
        <v>-2.7280511800818115</v>
      </c>
      <c r="Q13" s="8">
        <v>-2.4498509096795629</v>
      </c>
      <c r="R13" s="8">
        <v>-2.4832218501668621</v>
      </c>
      <c r="S13" s="8">
        <v>-3.1673060885408257</v>
      </c>
      <c r="T13" s="8">
        <v>-2.1552147361016032</v>
      </c>
      <c r="U13" s="8">
        <v>-2.2326791637055865</v>
      </c>
    </row>
    <row r="14" spans="1:21" ht="14.1" customHeight="1" x14ac:dyDescent="0.25">
      <c r="A14" t="s">
        <v>0</v>
      </c>
      <c r="B14" s="9">
        <v>-0.19380514273203658</v>
      </c>
      <c r="C14" s="9">
        <v>-1.0034404420291829</v>
      </c>
      <c r="D14" s="9">
        <v>0.33646296443430751</v>
      </c>
      <c r="E14" s="9">
        <v>0.81438643245875109</v>
      </c>
      <c r="F14" s="9">
        <v>-0.24454372796369356</v>
      </c>
      <c r="G14" s="9">
        <v>-1.5127197866284405</v>
      </c>
      <c r="H14" s="9">
        <v>-0.89492220359231256</v>
      </c>
      <c r="I14" s="9">
        <v>-2.1013788563386626</v>
      </c>
      <c r="J14" s="9">
        <v>-1.1336657171305384</v>
      </c>
      <c r="K14" s="9">
        <v>-1.7984014046185159</v>
      </c>
      <c r="L14" s="9">
        <v>-1.5051829181745364</v>
      </c>
      <c r="M14" s="9">
        <v>-1.503086946852372</v>
      </c>
      <c r="N14" s="9">
        <v>3.7913418745161218</v>
      </c>
      <c r="O14" s="8">
        <v>-0.76284978073703813</v>
      </c>
      <c r="P14" s="8">
        <v>-1.554211930554938</v>
      </c>
      <c r="Q14" s="8">
        <v>-1.5493598733786995</v>
      </c>
      <c r="R14" s="8">
        <v>-0.36571452069566684</v>
      </c>
      <c r="S14" s="8">
        <v>-2.063399957305013</v>
      </c>
      <c r="T14" s="8">
        <v>-1.7329741109468999</v>
      </c>
      <c r="U14" s="8">
        <v>-2.2747626013768412</v>
      </c>
    </row>
    <row r="15" spans="1:21" ht="14.1" customHeight="1" x14ac:dyDescent="0.25">
      <c r="A15" t="s">
        <v>10</v>
      </c>
      <c r="B15" s="9">
        <v>-2.9246052037503918</v>
      </c>
      <c r="C15" s="9">
        <v>-2.7484280443744891</v>
      </c>
      <c r="D15" s="9">
        <v>-0.6326484474051326</v>
      </c>
      <c r="E15" s="9">
        <v>-1.6918826169051178</v>
      </c>
      <c r="F15" s="9">
        <v>-0.81104469557306058</v>
      </c>
      <c r="G15" s="9">
        <v>-2.2313230341554569</v>
      </c>
      <c r="H15" s="9">
        <v>-0.57373758943131137</v>
      </c>
      <c r="I15" s="9">
        <v>-3.6485016379805661</v>
      </c>
      <c r="J15" s="9">
        <v>-2.2741929977801827</v>
      </c>
      <c r="K15" s="9">
        <v>-1.8726119422003675</v>
      </c>
      <c r="L15" s="9">
        <v>-1.9121128466279422</v>
      </c>
      <c r="M15" s="9">
        <v>-1.8687708964337593</v>
      </c>
      <c r="N15" s="9">
        <v>-0.76284978073703813</v>
      </c>
      <c r="O15" s="9">
        <v>5.9248797422246469</v>
      </c>
      <c r="P15" s="8">
        <v>1.046777216497129</v>
      </c>
      <c r="Q15" s="8">
        <v>1.9920174269036997</v>
      </c>
      <c r="R15" s="8">
        <v>0.12798621494778847</v>
      </c>
      <c r="S15" s="8">
        <v>0.52624301187388312</v>
      </c>
      <c r="T15" s="8">
        <v>-0.85716690600890122</v>
      </c>
      <c r="U15" s="8">
        <v>-0.8085903072626377</v>
      </c>
    </row>
    <row r="16" spans="1:21" ht="14.1" customHeight="1" x14ac:dyDescent="0.25">
      <c r="A16" t="s">
        <v>7</v>
      </c>
      <c r="B16" s="9">
        <v>-4.1495065004126621</v>
      </c>
      <c r="C16" s="9">
        <v>-2.8979775294069019</v>
      </c>
      <c r="D16" s="9">
        <v>-1.6005770208811596</v>
      </c>
      <c r="E16" s="9">
        <v>-2.514927075565236</v>
      </c>
      <c r="F16" s="9">
        <v>-0.94840496271226638</v>
      </c>
      <c r="G16" s="9">
        <v>-2.703499603384242</v>
      </c>
      <c r="H16" s="9">
        <v>-2.1067194890168519</v>
      </c>
      <c r="I16" s="9">
        <v>-4.0388651970563805</v>
      </c>
      <c r="J16" s="9">
        <v>-3.0233376107181504</v>
      </c>
      <c r="K16" s="9">
        <v>-2.5212526342523085</v>
      </c>
      <c r="L16" s="9">
        <v>-2.5958513403747081</v>
      </c>
      <c r="M16" s="9">
        <v>-2.7280511800818115</v>
      </c>
      <c r="N16" s="9">
        <v>-1.554211930554938</v>
      </c>
      <c r="O16" s="9">
        <v>1.046777216497129</v>
      </c>
      <c r="P16" s="9">
        <v>3.9023130120585061</v>
      </c>
      <c r="Q16" s="8">
        <v>1.5491395291206538</v>
      </c>
      <c r="R16" s="8">
        <v>2.4747342546930207</v>
      </c>
      <c r="S16" s="8">
        <v>4.9303011006743509E-2</v>
      </c>
      <c r="T16" s="8">
        <v>-1.7985838280835631</v>
      </c>
      <c r="U16" s="8">
        <v>-1.2045891652679055</v>
      </c>
    </row>
    <row r="17" spans="1:21" ht="14.1" customHeight="1" x14ac:dyDescent="0.25">
      <c r="A17" t="s">
        <v>9</v>
      </c>
      <c r="B17" s="9">
        <v>-3.9346765731394528</v>
      </c>
      <c r="C17" s="9">
        <v>-2.8560099583795062</v>
      </c>
      <c r="D17" s="9">
        <v>-1.5833964454706477</v>
      </c>
      <c r="E17" s="9">
        <v>-2.5428329359065516</v>
      </c>
      <c r="F17" s="9">
        <v>-1.5406779790969161</v>
      </c>
      <c r="G17" s="9">
        <v>-2.9605919502616089</v>
      </c>
      <c r="H17" s="9">
        <v>-1.7551804300573017</v>
      </c>
      <c r="I17" s="9">
        <v>-3.9473336378485744</v>
      </c>
      <c r="J17" s="9">
        <v>-2.8785609379572978</v>
      </c>
      <c r="K17" s="9">
        <v>-2.5533934687140811</v>
      </c>
      <c r="L17" s="9">
        <v>-2.0759290675796134</v>
      </c>
      <c r="M17" s="9">
        <v>-2.4498509096795629</v>
      </c>
      <c r="N17" s="9">
        <v>-1.5493598733786995</v>
      </c>
      <c r="O17" s="9">
        <v>1.9920174269036997</v>
      </c>
      <c r="P17" s="9">
        <v>1.5491395291206538</v>
      </c>
      <c r="Q17" s="9">
        <v>3.8000704818386457</v>
      </c>
      <c r="R17" s="8">
        <v>0.67173244994876435</v>
      </c>
      <c r="S17" s="8">
        <v>0.89497673875081984</v>
      </c>
      <c r="T17" s="8">
        <v>-0.67547718540902502</v>
      </c>
      <c r="U17" s="8">
        <v>-1.0959977432914032</v>
      </c>
    </row>
    <row r="18" spans="1:21" ht="14.1" customHeight="1" x14ac:dyDescent="0.25">
      <c r="A18" t="s">
        <v>17</v>
      </c>
      <c r="B18" s="9">
        <v>-3.3600874862018859</v>
      </c>
      <c r="C18" s="9">
        <v>-2.3662401963660296</v>
      </c>
      <c r="D18" s="9">
        <v>-0.12217144446268512</v>
      </c>
      <c r="E18" s="9">
        <v>-1.8973807219749057</v>
      </c>
      <c r="F18" s="9">
        <v>-0.33759386698160154</v>
      </c>
      <c r="G18" s="9">
        <v>-2.35751449908014</v>
      </c>
      <c r="H18" s="9">
        <v>-2.1105573160281899</v>
      </c>
      <c r="I18" s="9">
        <v>-3.72589755631537</v>
      </c>
      <c r="J18" s="9">
        <v>-2.4303585827983811</v>
      </c>
      <c r="K18" s="9">
        <v>-2.5287777686366608</v>
      </c>
      <c r="L18" s="9">
        <v>-2.5234129305540298</v>
      </c>
      <c r="M18" s="9">
        <v>-2.4832218501668621</v>
      </c>
      <c r="N18" s="9">
        <v>-0.36571452069566684</v>
      </c>
      <c r="O18" s="9">
        <v>0.12798621494778847</v>
      </c>
      <c r="P18" s="9">
        <v>2.4747342546930207</v>
      </c>
      <c r="Q18" s="9">
        <v>0.67173244994876435</v>
      </c>
      <c r="R18" s="9">
        <v>3.759020650338571</v>
      </c>
      <c r="S18" s="8">
        <v>-0.62336853039675311</v>
      </c>
      <c r="T18" s="8">
        <v>-2.0821033443592989</v>
      </c>
      <c r="U18" s="8">
        <v>-1.6221810781854349</v>
      </c>
    </row>
    <row r="19" spans="1:21" ht="14.1" customHeight="1" x14ac:dyDescent="0.25">
      <c r="A19" t="s">
        <v>4</v>
      </c>
      <c r="B19" s="9">
        <v>-3.4752953972140519</v>
      </c>
      <c r="C19" s="9">
        <v>-2.9908131500715061</v>
      </c>
      <c r="D19" s="9">
        <v>-1.7049278539587118</v>
      </c>
      <c r="E19" s="9">
        <v>-2.0674140115567154</v>
      </c>
      <c r="F19" s="9">
        <v>-1.9213290640594605</v>
      </c>
      <c r="G19" s="9">
        <v>-2.6573001948318096</v>
      </c>
      <c r="H19" s="9">
        <v>-2.3295392344290717</v>
      </c>
      <c r="I19" s="9">
        <v>-4.0898567978215734</v>
      </c>
      <c r="J19" s="9">
        <v>-3.4707703669892669</v>
      </c>
      <c r="K19" s="9">
        <v>-1.1323607967782601</v>
      </c>
      <c r="L19" s="9">
        <v>-2.6611801405042064</v>
      </c>
      <c r="M19" s="9">
        <v>-3.1673060885408257</v>
      </c>
      <c r="N19" s="9">
        <v>-2.063399957305013</v>
      </c>
      <c r="O19" s="9">
        <v>0.52624301187388312</v>
      </c>
      <c r="P19" s="9">
        <v>4.9303011006743509E-2</v>
      </c>
      <c r="Q19" s="9">
        <v>0.89497673875081984</v>
      </c>
      <c r="R19" s="9">
        <v>-0.62336853039675311</v>
      </c>
      <c r="S19" s="9">
        <v>6.0268256729766332</v>
      </c>
      <c r="T19" s="8">
        <v>1.4989872951618051</v>
      </c>
      <c r="U19" s="8">
        <v>2.7548164622130344</v>
      </c>
    </row>
    <row r="20" spans="1:21" ht="14.1" customHeight="1" x14ac:dyDescent="0.25">
      <c r="A20" t="s">
        <v>18</v>
      </c>
      <c r="B20" s="9">
        <v>-2.5839820707601002</v>
      </c>
      <c r="C20" s="9">
        <v>-2.6850284328026919</v>
      </c>
      <c r="D20" s="9">
        <v>-1.9095131428341197</v>
      </c>
      <c r="E20" s="9">
        <v>-2.2209453703632107</v>
      </c>
      <c r="F20" s="9">
        <v>-2.1686187779411767</v>
      </c>
      <c r="G20" s="9">
        <v>-2.719337295818578</v>
      </c>
      <c r="H20" s="9">
        <v>-2.0083314082699579</v>
      </c>
      <c r="I20" s="9">
        <v>-3.0093772887640138</v>
      </c>
      <c r="J20" s="9">
        <v>-3.0424561103090939</v>
      </c>
      <c r="K20" s="9">
        <v>-1.202625605160156</v>
      </c>
      <c r="L20" s="9">
        <v>-1.2419371538508388</v>
      </c>
      <c r="M20" s="9">
        <v>-2.1552147361016032</v>
      </c>
      <c r="N20" s="9">
        <v>-1.7329741109468999</v>
      </c>
      <c r="O20" s="9">
        <v>-0.85716690600890122</v>
      </c>
      <c r="P20" s="9">
        <v>-1.7985838280835631</v>
      </c>
      <c r="Q20" s="9">
        <v>-0.67547718540902502</v>
      </c>
      <c r="R20" s="9">
        <v>-2.0821033443592989</v>
      </c>
      <c r="S20" s="9">
        <v>1.4989872951618051</v>
      </c>
      <c r="T20" s="9">
        <v>9.8953920571749094</v>
      </c>
      <c r="U20" s="8">
        <v>2.0879035984241883</v>
      </c>
    </row>
    <row r="21" spans="1:21" ht="14.1" customHeight="1" x14ac:dyDescent="0.25">
      <c r="A21" t="s">
        <v>19</v>
      </c>
      <c r="B21" s="9">
        <v>-3.2636375318799997</v>
      </c>
      <c r="C21" s="9">
        <v>-2.8909451119277709</v>
      </c>
      <c r="D21" s="9">
        <v>-1.5328790183370877</v>
      </c>
      <c r="E21" s="9">
        <v>-1.9228337654691792</v>
      </c>
      <c r="F21" s="9">
        <v>-2.1251489707174218</v>
      </c>
      <c r="G21" s="9">
        <v>-1.499545764561331</v>
      </c>
      <c r="H21" s="9">
        <v>-1.6233737994451016</v>
      </c>
      <c r="I21" s="9">
        <v>-2.6600725068267939</v>
      </c>
      <c r="J21" s="9">
        <v>-2.4563304636527237</v>
      </c>
      <c r="K21" s="9">
        <v>1.1451013314987613</v>
      </c>
      <c r="L21" s="9">
        <v>-1.6612883090237416</v>
      </c>
      <c r="M21" s="9">
        <v>-2.2326791637055865</v>
      </c>
      <c r="N21" s="9">
        <v>-2.2747626013768412</v>
      </c>
      <c r="O21" s="9">
        <v>-0.8085903072626377</v>
      </c>
      <c r="P21" s="9">
        <v>-1.2045891652679055</v>
      </c>
      <c r="Q21" s="9">
        <v>-1.0959977432914032</v>
      </c>
      <c r="R21" s="9">
        <v>-1.6221810781854349</v>
      </c>
      <c r="S21" s="9">
        <v>2.7548164622130344</v>
      </c>
      <c r="T21" s="9">
        <v>2.0879035984241883</v>
      </c>
      <c r="U21" s="9">
        <v>7.0026162505303047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Исходные данные (Fij)</vt:lpstr>
      <vt:lpstr>Вероятность (Qij)</vt:lpstr>
      <vt:lpstr>Наблюдаемая частота (Pi)</vt:lpstr>
      <vt:lpstr>Ожидаемая вероятность (eij)</vt:lpstr>
      <vt:lpstr>матрица myBLOSUM62</vt:lpstr>
      <vt:lpstr>матрица myBLOSUM62(целые)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2013-05-11T22:46:05Z</dcterms:modified>
</cp:coreProperties>
</file>