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Учеба\Биоинформатика\term4\pr7\"/>
    </mc:Choice>
  </mc:AlternateContent>
  <xr:revisionPtr revIDLastSave="0" documentId="13_ncr:1_{EEF3E67A-D041-4D5B-9124-43B4FE777345}" xr6:coauthVersionLast="45" xr6:coauthVersionMax="45" xr10:uidLastSave="{00000000-0000-0000-0000-000000000000}"/>
  <bookViews>
    <workbookView xWindow="990" yWindow="1450" windowWidth="14400" windowHeight="7360" xr2:uid="{00000000-000D-0000-FFFF-FFFF00000000}"/>
  </bookViews>
  <sheets>
    <sheet name="cw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G34" i="1" s="1"/>
  <c r="H27" i="1"/>
  <c r="H34" i="1" s="1"/>
  <c r="I27" i="1"/>
  <c r="J27" i="1"/>
  <c r="K27" i="1"/>
  <c r="K34" i="1" s="1"/>
  <c r="L27" i="1"/>
  <c r="L34" i="1" s="1"/>
  <c r="D27" i="1"/>
  <c r="D34" i="1" s="1"/>
  <c r="E38" i="1"/>
  <c r="E34" i="1"/>
  <c r="F34" i="1"/>
  <c r="I34" i="1"/>
  <c r="J34" i="1"/>
  <c r="E33" i="1"/>
  <c r="F33" i="1"/>
  <c r="G33" i="1"/>
  <c r="H33" i="1"/>
  <c r="I33" i="1"/>
  <c r="J33" i="1"/>
  <c r="K33" i="1"/>
  <c r="L33" i="1"/>
  <c r="E32" i="1"/>
  <c r="F32" i="1"/>
  <c r="G32" i="1"/>
  <c r="H32" i="1"/>
  <c r="I32" i="1"/>
  <c r="J32" i="1"/>
  <c r="K32" i="1"/>
  <c r="L32" i="1"/>
  <c r="D33" i="1"/>
  <c r="D32" i="1"/>
  <c r="E31" i="1"/>
  <c r="F31" i="1"/>
  <c r="G31" i="1"/>
  <c r="H31" i="1"/>
  <c r="I31" i="1"/>
  <c r="J31" i="1"/>
  <c r="K31" i="1"/>
  <c r="L31" i="1"/>
  <c r="D31" i="1"/>
  <c r="C21" i="1"/>
  <c r="E20" i="1" l="1"/>
  <c r="F20" i="1"/>
  <c r="G20" i="1"/>
  <c r="H20" i="1"/>
  <c r="I20" i="1"/>
  <c r="J20" i="1"/>
  <c r="K20" i="1"/>
  <c r="L20" i="1"/>
  <c r="E19" i="1"/>
  <c r="F19" i="1"/>
  <c r="G19" i="1"/>
  <c r="H19" i="1"/>
  <c r="I19" i="1"/>
  <c r="J19" i="1"/>
  <c r="K19" i="1"/>
  <c r="L19" i="1"/>
  <c r="E18" i="1"/>
  <c r="F18" i="1"/>
  <c r="G18" i="1"/>
  <c r="H18" i="1"/>
  <c r="I18" i="1"/>
  <c r="J18" i="1"/>
  <c r="K18" i="1"/>
  <c r="L18" i="1"/>
  <c r="D20" i="1"/>
  <c r="D19" i="1"/>
  <c r="D18" i="1"/>
  <c r="D17" i="1"/>
  <c r="E17" i="1"/>
  <c r="F17" i="1"/>
  <c r="G17" i="1"/>
  <c r="H17" i="1"/>
  <c r="I17" i="1"/>
  <c r="J17" i="1"/>
  <c r="K17" i="1"/>
  <c r="K21" i="1" s="1"/>
  <c r="L17" i="1"/>
  <c r="I21" i="1" l="1"/>
  <c r="I24" i="1"/>
  <c r="E21" i="1"/>
  <c r="E24" i="1" s="1"/>
  <c r="I25" i="1"/>
  <c r="I26" i="1"/>
  <c r="L21" i="1"/>
  <c r="L26" i="1" s="1"/>
  <c r="L24" i="1"/>
  <c r="K24" i="1"/>
  <c r="K25" i="1"/>
  <c r="K26" i="1"/>
  <c r="G21" i="1"/>
  <c r="G24" i="1" s="1"/>
  <c r="H21" i="1"/>
  <c r="H40" i="1" s="1"/>
  <c r="L25" i="1"/>
  <c r="J21" i="1"/>
  <c r="J24" i="1" s="1"/>
  <c r="J25" i="1"/>
  <c r="J26" i="1"/>
  <c r="I40" i="1"/>
  <c r="F21" i="1"/>
  <c r="F25" i="1" s="1"/>
  <c r="D21" i="1"/>
  <c r="D26" i="1" l="1"/>
  <c r="F24" i="1"/>
  <c r="E40" i="1"/>
  <c r="L40" i="1"/>
  <c r="F26" i="1"/>
  <c r="G25" i="1"/>
  <c r="D24" i="1"/>
  <c r="I38" i="1"/>
  <c r="I39" i="1"/>
  <c r="E26" i="1"/>
  <c r="H24" i="1"/>
  <c r="E25" i="1"/>
  <c r="G26" i="1"/>
  <c r="G28" i="1" s="1"/>
  <c r="D25" i="1"/>
  <c r="H26" i="1"/>
  <c r="H25" i="1"/>
  <c r="L28" i="1"/>
  <c r="G40" i="1"/>
  <c r="K40" i="1"/>
  <c r="D40" i="1"/>
  <c r="K28" i="1"/>
  <c r="I28" i="1"/>
  <c r="J40" i="1"/>
  <c r="J28" i="1"/>
  <c r="H28" i="1" l="1"/>
  <c r="G39" i="1"/>
  <c r="G38" i="1"/>
  <c r="G37" i="1"/>
  <c r="K39" i="1"/>
  <c r="F39" i="1"/>
  <c r="E39" i="1"/>
  <c r="K38" i="1"/>
  <c r="L38" i="1"/>
  <c r="L39" i="1"/>
  <c r="H38" i="1"/>
  <c r="E28" i="1"/>
  <c r="K37" i="1"/>
  <c r="L37" i="1"/>
  <c r="J37" i="1"/>
  <c r="H37" i="1"/>
  <c r="J38" i="1"/>
  <c r="I37" i="1"/>
  <c r="I41" i="1" s="1"/>
  <c r="J39" i="1"/>
  <c r="H39" i="1"/>
  <c r="E37" i="1"/>
  <c r="F28" i="1"/>
  <c r="F40" i="1"/>
  <c r="D28" i="1"/>
  <c r="J41" i="1" l="1"/>
  <c r="K41" i="1"/>
  <c r="G41" i="1"/>
  <c r="H41" i="1"/>
  <c r="L41" i="1"/>
  <c r="E41" i="1"/>
  <c r="D37" i="1"/>
  <c r="F37" i="1"/>
  <c r="D39" i="1"/>
  <c r="F38" i="1"/>
  <c r="D38" i="1"/>
  <c r="F41" i="1" l="1"/>
  <c r="D41" i="1"/>
  <c r="M41" i="1" s="1"/>
</calcChain>
</file>

<file path=xl/sharedStrings.xml><?xml version="1.0" encoding="utf-8"?>
<sst xmlns="http://schemas.openxmlformats.org/spreadsheetml/2006/main" count="125" uniqueCount="17">
  <si>
    <t>a</t>
  </si>
  <si>
    <t>t</t>
  </si>
  <si>
    <t>c</t>
  </si>
  <si>
    <t>g</t>
  </si>
  <si>
    <t>#5</t>
  </si>
  <si>
    <t>A</t>
  </si>
  <si>
    <t>T</t>
  </si>
  <si>
    <t>G</t>
  </si>
  <si>
    <t>C</t>
  </si>
  <si>
    <t>Total</t>
  </si>
  <si>
    <t>GC%</t>
  </si>
  <si>
    <t>базовые частоты</t>
  </si>
  <si>
    <t>f(b,j)</t>
  </si>
  <si>
    <t>w(b,j)</t>
  </si>
  <si>
    <t>IC(b,j)</t>
  </si>
  <si>
    <t>IC(j)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</si>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</sst>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6" borderId="0" xfId="35"/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1" fillId="19" borderId="11" xfId="28" applyBorder="1"/>
    <xf numFmtId="0" fontId="1" fillId="19" borderId="13" xfId="28" applyBorder="1"/>
    <xf numFmtId="0" fontId="1" fillId="19" borderId="0" xfId="28"/>
    <xf numFmtId="0" fontId="0" fillId="0" borderId="12" xfId="0" applyFill="1" applyBorder="1"/>
    <xf numFmtId="0" fontId="1" fillId="16" borderId="0" xfId="25"/>
    <xf numFmtId="0" fontId="17" fillId="13" borderId="0" xfId="22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34" workbookViewId="0">
      <selection activeCell="D27" sqref="D27:L27"/>
    </sheetView>
  </sheetViews>
  <sheetFormatPr defaultRowHeight="14.5" x14ac:dyDescent="0.35"/>
  <cols>
    <col min="2" max="2" width="15.54296875" bestFit="1" customWidth="1"/>
  </cols>
  <sheetData>
    <row r="1" spans="1:12" x14ac:dyDescent="0.35">
      <c r="A1" t="s">
        <v>4</v>
      </c>
    </row>
    <row r="2" spans="1:12" x14ac:dyDescent="0.35">
      <c r="D2" s="4" t="s">
        <v>0</v>
      </c>
      <c r="E2" s="4" t="s">
        <v>0</v>
      </c>
      <c r="F2" s="4" t="s">
        <v>1</v>
      </c>
      <c r="G2" s="4" t="s">
        <v>2</v>
      </c>
      <c r="H2" s="4" t="s">
        <v>0</v>
      </c>
      <c r="I2" s="4" t="s">
        <v>1</v>
      </c>
      <c r="J2" s="4" t="s">
        <v>3</v>
      </c>
      <c r="K2" s="4" t="s">
        <v>0</v>
      </c>
      <c r="L2" s="4" t="s">
        <v>2</v>
      </c>
    </row>
    <row r="3" spans="1:12" x14ac:dyDescent="0.35">
      <c r="D3" s="4" t="s">
        <v>1</v>
      </c>
      <c r="E3" s="4" t="s">
        <v>0</v>
      </c>
      <c r="F3" s="4" t="s">
        <v>0</v>
      </c>
      <c r="G3" s="4" t="s">
        <v>2</v>
      </c>
      <c r="H3" s="4" t="s">
        <v>0</v>
      </c>
      <c r="I3" s="4" t="s">
        <v>1</v>
      </c>
      <c r="J3" s="4" t="s">
        <v>3</v>
      </c>
      <c r="K3" s="4" t="s">
        <v>3</v>
      </c>
      <c r="L3" s="4" t="s">
        <v>2</v>
      </c>
    </row>
    <row r="4" spans="1:12" x14ac:dyDescent="0.35">
      <c r="D4" s="4" t="s">
        <v>0</v>
      </c>
      <c r="E4" s="4" t="s">
        <v>0</v>
      </c>
      <c r="F4" s="4" t="s">
        <v>2</v>
      </c>
      <c r="G4" s="4" t="s">
        <v>2</v>
      </c>
      <c r="H4" s="4" t="s">
        <v>0</v>
      </c>
      <c r="I4" s="4" t="s">
        <v>1</v>
      </c>
      <c r="J4" s="4" t="s">
        <v>3</v>
      </c>
      <c r="K4" s="4" t="s">
        <v>3</v>
      </c>
      <c r="L4" s="4" t="s">
        <v>1</v>
      </c>
    </row>
    <row r="5" spans="1:12" x14ac:dyDescent="0.35">
      <c r="D5" s="4" t="s">
        <v>0</v>
      </c>
      <c r="E5" s="4" t="s">
        <v>0</v>
      </c>
      <c r="F5" s="4" t="s">
        <v>3</v>
      </c>
      <c r="G5" s="4" t="s">
        <v>0</v>
      </c>
      <c r="H5" s="4" t="s">
        <v>0</v>
      </c>
      <c r="I5" s="4" t="s">
        <v>1</v>
      </c>
      <c r="J5" s="4" t="s">
        <v>3</v>
      </c>
      <c r="K5" s="4" t="s">
        <v>3</v>
      </c>
      <c r="L5" s="4" t="s">
        <v>2</v>
      </c>
    </row>
    <row r="6" spans="1:12" x14ac:dyDescent="0.35">
      <c r="D6" s="4" t="s">
        <v>2</v>
      </c>
      <c r="E6" s="4" t="s">
        <v>0</v>
      </c>
      <c r="F6" s="4" t="s">
        <v>2</v>
      </c>
      <c r="G6" s="4" t="s">
        <v>2</v>
      </c>
      <c r="H6" s="4" t="s">
        <v>0</v>
      </c>
      <c r="I6" s="4" t="s">
        <v>1</v>
      </c>
      <c r="J6" s="4" t="s">
        <v>3</v>
      </c>
      <c r="K6" s="4" t="s">
        <v>3</v>
      </c>
      <c r="L6" s="4" t="s">
        <v>1</v>
      </c>
    </row>
    <row r="7" spans="1:12" x14ac:dyDescent="0.35">
      <c r="D7" s="4" t="s">
        <v>2</v>
      </c>
      <c r="E7" s="4" t="s">
        <v>0</v>
      </c>
      <c r="F7" s="4" t="s">
        <v>3</v>
      </c>
      <c r="G7" s="4" t="s">
        <v>2</v>
      </c>
      <c r="H7" s="4" t="s">
        <v>0</v>
      </c>
      <c r="I7" s="4" t="s">
        <v>1</v>
      </c>
      <c r="J7" s="4" t="s">
        <v>3</v>
      </c>
      <c r="K7" s="4" t="s">
        <v>3</v>
      </c>
      <c r="L7" s="4" t="s">
        <v>0</v>
      </c>
    </row>
    <row r="8" spans="1:12" x14ac:dyDescent="0.35">
      <c r="D8" s="4" t="s">
        <v>0</v>
      </c>
      <c r="E8" s="4" t="s">
        <v>0</v>
      </c>
      <c r="F8" s="4" t="s">
        <v>0</v>
      </c>
      <c r="G8" s="4" t="s">
        <v>2</v>
      </c>
      <c r="H8" s="4" t="s">
        <v>0</v>
      </c>
      <c r="I8" s="4" t="s">
        <v>1</v>
      </c>
      <c r="J8" s="4" t="s">
        <v>3</v>
      </c>
      <c r="K8" s="4" t="s">
        <v>3</v>
      </c>
      <c r="L8" s="4" t="s">
        <v>0</v>
      </c>
    </row>
    <row r="9" spans="1:12" x14ac:dyDescent="0.35">
      <c r="D9" s="4" t="s">
        <v>2</v>
      </c>
      <c r="E9" s="4" t="s">
        <v>0</v>
      </c>
      <c r="F9" s="4" t="s">
        <v>0</v>
      </c>
      <c r="G9" s="4" t="s">
        <v>2</v>
      </c>
      <c r="H9" s="4" t="s">
        <v>0</v>
      </c>
      <c r="I9" s="4" t="s">
        <v>1</v>
      </c>
      <c r="J9" s="4" t="s">
        <v>3</v>
      </c>
      <c r="K9" s="4" t="s">
        <v>0</v>
      </c>
      <c r="L9" s="4" t="s">
        <v>1</v>
      </c>
    </row>
    <row r="10" spans="1:12" x14ac:dyDescent="0.35">
      <c r="D10" s="4" t="s">
        <v>2</v>
      </c>
      <c r="E10" s="4" t="s">
        <v>0</v>
      </c>
      <c r="F10" s="4" t="s">
        <v>2</v>
      </c>
      <c r="G10" s="4" t="s">
        <v>0</v>
      </c>
      <c r="H10" s="4" t="s">
        <v>0</v>
      </c>
      <c r="I10" s="4" t="s">
        <v>1</v>
      </c>
      <c r="J10" s="4" t="s">
        <v>3</v>
      </c>
      <c r="K10" s="4" t="s">
        <v>3</v>
      </c>
      <c r="L10" s="4" t="s">
        <v>1</v>
      </c>
    </row>
    <row r="11" spans="1:12" x14ac:dyDescent="0.35">
      <c r="D11" s="4" t="s">
        <v>2</v>
      </c>
      <c r="E11" s="4" t="s">
        <v>0</v>
      </c>
      <c r="F11" s="4" t="s">
        <v>3</v>
      </c>
      <c r="G11" s="4" t="s">
        <v>2</v>
      </c>
      <c r="H11" s="4" t="s">
        <v>0</v>
      </c>
      <c r="I11" s="4" t="s">
        <v>1</v>
      </c>
      <c r="J11" s="4" t="s">
        <v>3</v>
      </c>
      <c r="K11" s="4" t="s">
        <v>3</v>
      </c>
      <c r="L11" s="4" t="s">
        <v>2</v>
      </c>
    </row>
    <row r="12" spans="1:12" x14ac:dyDescent="0.35">
      <c r="D12" s="4" t="s">
        <v>2</v>
      </c>
      <c r="E12" s="4" t="s">
        <v>0</v>
      </c>
      <c r="F12" s="4" t="s">
        <v>2</v>
      </c>
      <c r="G12" s="4" t="s">
        <v>0</v>
      </c>
      <c r="H12" s="4" t="s">
        <v>0</v>
      </c>
      <c r="I12" s="4" t="s">
        <v>1</v>
      </c>
      <c r="J12" s="4" t="s">
        <v>3</v>
      </c>
      <c r="K12" s="4" t="s">
        <v>3</v>
      </c>
      <c r="L12" s="4" t="s">
        <v>2</v>
      </c>
    </row>
    <row r="14" spans="1:12" x14ac:dyDescent="0.35">
      <c r="C14" t="s">
        <v>10</v>
      </c>
      <c r="D14">
        <v>38.6</v>
      </c>
    </row>
    <row r="16" spans="1:12" x14ac:dyDescent="0.35">
      <c r="A16" s="3"/>
      <c r="B16" s="3"/>
      <c r="C16" s="6" t="s">
        <v>11</v>
      </c>
      <c r="D16" s="1">
        <v>-4</v>
      </c>
      <c r="E16" s="1">
        <v>-3</v>
      </c>
      <c r="F16" s="1">
        <v>-2</v>
      </c>
      <c r="G16" s="1">
        <v>-1</v>
      </c>
      <c r="H16" s="1">
        <v>1</v>
      </c>
      <c r="I16" s="1">
        <v>2</v>
      </c>
      <c r="J16" s="1">
        <v>3</v>
      </c>
      <c r="K16" s="1">
        <v>4</v>
      </c>
      <c r="L16" s="1">
        <v>5</v>
      </c>
    </row>
    <row r="17" spans="1:12" x14ac:dyDescent="0.35">
      <c r="A17" s="2"/>
      <c r="B17" s="2" t="s">
        <v>5</v>
      </c>
      <c r="C17" s="7">
        <v>0.307</v>
      </c>
      <c r="D17">
        <f>COUNTIF(D$2:D$12,"a")</f>
        <v>4</v>
      </c>
      <c r="E17">
        <f t="shared" ref="E17:L17" si="0">COUNTIF(E$2:E$12,"a")</f>
        <v>11</v>
      </c>
      <c r="F17">
        <f t="shared" si="0"/>
        <v>3</v>
      </c>
      <c r="G17">
        <f t="shared" si="0"/>
        <v>3</v>
      </c>
      <c r="H17">
        <f t="shared" si="0"/>
        <v>11</v>
      </c>
      <c r="I17">
        <f t="shared" si="0"/>
        <v>0</v>
      </c>
      <c r="J17">
        <f t="shared" si="0"/>
        <v>0</v>
      </c>
      <c r="K17">
        <f t="shared" si="0"/>
        <v>2</v>
      </c>
      <c r="L17">
        <f t="shared" si="0"/>
        <v>2</v>
      </c>
    </row>
    <row r="18" spans="1:12" x14ac:dyDescent="0.35">
      <c r="A18" s="2"/>
      <c r="B18" s="2" t="s">
        <v>6</v>
      </c>
      <c r="C18" s="7">
        <v>0.307</v>
      </c>
      <c r="D18">
        <f>COUNTIF(D$2:D$12,"t")</f>
        <v>1</v>
      </c>
      <c r="E18">
        <f t="shared" ref="E18:L18" si="1">COUNTIF(E$2:E$12,"t")</f>
        <v>0</v>
      </c>
      <c r="F18">
        <f t="shared" si="1"/>
        <v>1</v>
      </c>
      <c r="G18">
        <f t="shared" si="1"/>
        <v>0</v>
      </c>
      <c r="H18">
        <f t="shared" si="1"/>
        <v>0</v>
      </c>
      <c r="I18">
        <f t="shared" si="1"/>
        <v>11</v>
      </c>
      <c r="J18">
        <f t="shared" si="1"/>
        <v>0</v>
      </c>
      <c r="K18">
        <f t="shared" si="1"/>
        <v>0</v>
      </c>
      <c r="L18">
        <f t="shared" si="1"/>
        <v>4</v>
      </c>
    </row>
    <row r="19" spans="1:12" x14ac:dyDescent="0.35">
      <c r="A19" s="2"/>
      <c r="B19" s="2" t="s">
        <v>7</v>
      </c>
      <c r="C19" s="7">
        <v>0.193</v>
      </c>
      <c r="D19">
        <f>COUNTIF(D$2:D$12,"g")</f>
        <v>0</v>
      </c>
      <c r="E19">
        <f t="shared" ref="E19:L19" si="2">COUNTIF(E$2:E$12,"g")</f>
        <v>0</v>
      </c>
      <c r="F19">
        <f t="shared" si="2"/>
        <v>3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11</v>
      </c>
      <c r="K19">
        <f t="shared" si="2"/>
        <v>9</v>
      </c>
      <c r="L19">
        <f t="shared" si="2"/>
        <v>0</v>
      </c>
    </row>
    <row r="20" spans="1:12" x14ac:dyDescent="0.35">
      <c r="A20" s="2"/>
      <c r="B20" s="2" t="s">
        <v>8</v>
      </c>
      <c r="C20" s="7">
        <v>0.193</v>
      </c>
      <c r="D20">
        <f>COUNTIF(D$2:D$12,"c")</f>
        <v>6</v>
      </c>
      <c r="E20">
        <f t="shared" ref="E20:L20" si="3">COUNTIF(E$2:E$12,"c")</f>
        <v>0</v>
      </c>
      <c r="F20">
        <f t="shared" si="3"/>
        <v>4</v>
      </c>
      <c r="G20">
        <f t="shared" si="3"/>
        <v>8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5</v>
      </c>
    </row>
    <row r="21" spans="1:12" x14ac:dyDescent="0.35">
      <c r="A21" s="8"/>
      <c r="B21" s="8" t="s">
        <v>9</v>
      </c>
      <c r="C21" s="9">
        <f t="shared" ref="B21:C21" si="4">SUM(C17:C20)</f>
        <v>1</v>
      </c>
      <c r="D21" s="10">
        <f>SUM(D17:D20)</f>
        <v>11</v>
      </c>
      <c r="E21" s="10">
        <f t="shared" ref="E21:L21" si="5">SUM(E17:E20)</f>
        <v>11</v>
      </c>
      <c r="F21" s="10">
        <f t="shared" si="5"/>
        <v>11</v>
      </c>
      <c r="G21" s="10">
        <f t="shared" si="5"/>
        <v>11</v>
      </c>
      <c r="H21" s="10">
        <f t="shared" si="5"/>
        <v>11</v>
      </c>
      <c r="I21" s="10">
        <f t="shared" si="5"/>
        <v>11</v>
      </c>
      <c r="J21" s="10">
        <f t="shared" si="5"/>
        <v>11</v>
      </c>
      <c r="K21" s="10">
        <f t="shared" si="5"/>
        <v>11</v>
      </c>
      <c r="L21" s="10">
        <f t="shared" si="5"/>
        <v>11</v>
      </c>
    </row>
    <row r="23" spans="1:12" x14ac:dyDescent="0.35">
      <c r="C23" s="3" t="s">
        <v>12</v>
      </c>
      <c r="D23" s="1">
        <v>-4</v>
      </c>
      <c r="E23" s="1">
        <v>-3</v>
      </c>
      <c r="F23" s="1">
        <v>-2</v>
      </c>
      <c r="G23" s="1">
        <v>-1</v>
      </c>
      <c r="H23" s="1">
        <v>1</v>
      </c>
      <c r="I23" s="1">
        <v>2</v>
      </c>
      <c r="J23" s="1">
        <v>3</v>
      </c>
      <c r="K23" s="1">
        <v>4</v>
      </c>
      <c r="L23" s="1">
        <v>5</v>
      </c>
    </row>
    <row r="24" spans="1:12" x14ac:dyDescent="0.35">
      <c r="C24" s="2" t="s">
        <v>5</v>
      </c>
      <c r="D24">
        <f>(D17)/(D$21)</f>
        <v>0.36363636363636365</v>
      </c>
      <c r="E24">
        <f t="shared" ref="E24:L24" si="6">(E17)/(E$21)</f>
        <v>1</v>
      </c>
      <c r="F24">
        <f t="shared" si="6"/>
        <v>0.27272727272727271</v>
      </c>
      <c r="G24">
        <f t="shared" si="6"/>
        <v>0.27272727272727271</v>
      </c>
      <c r="H24">
        <f t="shared" si="6"/>
        <v>1</v>
      </c>
      <c r="I24">
        <f t="shared" si="6"/>
        <v>0</v>
      </c>
      <c r="J24">
        <f t="shared" si="6"/>
        <v>0</v>
      </c>
      <c r="K24">
        <f t="shared" si="6"/>
        <v>0.18181818181818182</v>
      </c>
      <c r="L24">
        <f t="shared" si="6"/>
        <v>0.18181818181818182</v>
      </c>
    </row>
    <row r="25" spans="1:12" x14ac:dyDescent="0.35">
      <c r="C25" s="2" t="s">
        <v>6</v>
      </c>
      <c r="D25">
        <f t="shared" ref="D25:L27" si="7">(D18)/(D$21)</f>
        <v>9.0909090909090912E-2</v>
      </c>
      <c r="E25">
        <f t="shared" si="7"/>
        <v>0</v>
      </c>
      <c r="F25">
        <f t="shared" si="7"/>
        <v>9.0909090909090912E-2</v>
      </c>
      <c r="G25">
        <f t="shared" si="7"/>
        <v>0</v>
      </c>
      <c r="H25">
        <f t="shared" si="7"/>
        <v>0</v>
      </c>
      <c r="I25">
        <f t="shared" si="7"/>
        <v>1</v>
      </c>
      <c r="J25">
        <f t="shared" si="7"/>
        <v>0</v>
      </c>
      <c r="K25">
        <f t="shared" si="7"/>
        <v>0</v>
      </c>
      <c r="L25">
        <f t="shared" si="7"/>
        <v>0.36363636363636365</v>
      </c>
    </row>
    <row r="26" spans="1:12" x14ac:dyDescent="0.35">
      <c r="C26" s="2" t="s">
        <v>7</v>
      </c>
      <c r="D26">
        <f t="shared" si="7"/>
        <v>0</v>
      </c>
      <c r="E26">
        <f t="shared" si="7"/>
        <v>0</v>
      </c>
      <c r="F26">
        <f t="shared" si="7"/>
        <v>0.27272727272727271</v>
      </c>
      <c r="G26">
        <f t="shared" si="7"/>
        <v>0</v>
      </c>
      <c r="H26">
        <f t="shared" si="7"/>
        <v>0</v>
      </c>
      <c r="I26">
        <f t="shared" si="7"/>
        <v>0</v>
      </c>
      <c r="J26">
        <f t="shared" si="7"/>
        <v>1</v>
      </c>
      <c r="K26">
        <f t="shared" si="7"/>
        <v>0.81818181818181823</v>
      </c>
      <c r="L26">
        <f t="shared" si="7"/>
        <v>0</v>
      </c>
    </row>
    <row r="27" spans="1:12" x14ac:dyDescent="0.35">
      <c r="C27" s="2" t="s">
        <v>8</v>
      </c>
      <c r="D27">
        <f t="shared" si="7"/>
        <v>0.54545454545454541</v>
      </c>
      <c r="E27">
        <f t="shared" si="7"/>
        <v>0</v>
      </c>
      <c r="F27">
        <f t="shared" si="7"/>
        <v>0.36363636363636365</v>
      </c>
      <c r="G27">
        <f t="shared" si="7"/>
        <v>0.72727272727272729</v>
      </c>
      <c r="H27">
        <f t="shared" si="7"/>
        <v>0</v>
      </c>
      <c r="I27">
        <f t="shared" si="7"/>
        <v>0</v>
      </c>
      <c r="J27">
        <f t="shared" si="7"/>
        <v>0</v>
      </c>
      <c r="K27">
        <f t="shared" si="7"/>
        <v>0</v>
      </c>
      <c r="L27">
        <f t="shared" si="7"/>
        <v>0.45454545454545453</v>
      </c>
    </row>
    <row r="28" spans="1:12" x14ac:dyDescent="0.35">
      <c r="C28" s="8" t="s">
        <v>9</v>
      </c>
      <c r="D28" s="10">
        <f>SUM(D24:D27)</f>
        <v>1</v>
      </c>
      <c r="E28" s="10">
        <f t="shared" ref="E28:L28" si="8">SUM(E24:E27)</f>
        <v>1</v>
      </c>
      <c r="F28" s="10">
        <f t="shared" si="8"/>
        <v>1</v>
      </c>
      <c r="G28" s="10">
        <f t="shared" si="8"/>
        <v>1</v>
      </c>
      <c r="H28" s="10">
        <f t="shared" si="8"/>
        <v>1</v>
      </c>
      <c r="I28" s="10">
        <f t="shared" si="8"/>
        <v>1</v>
      </c>
      <c r="J28" s="10">
        <f t="shared" si="8"/>
        <v>1</v>
      </c>
      <c r="K28" s="10">
        <f t="shared" si="8"/>
        <v>1</v>
      </c>
      <c r="L28" s="10">
        <f t="shared" si="8"/>
        <v>1</v>
      </c>
    </row>
    <row r="30" spans="1:12" x14ac:dyDescent="0.35">
      <c r="C30" s="3" t="s">
        <v>13</v>
      </c>
      <c r="D30" s="1">
        <v>-4</v>
      </c>
      <c r="E30" s="1">
        <v>-3</v>
      </c>
      <c r="F30" s="1">
        <v>-2</v>
      </c>
      <c r="G30" s="1">
        <v>-1</v>
      </c>
      <c r="H30" s="1">
        <v>1</v>
      </c>
      <c r="I30" s="1">
        <v>2</v>
      </c>
      <c r="J30" s="1">
        <v>3</v>
      </c>
      <c r="K30" s="1">
        <v>4</v>
      </c>
      <c r="L30" s="1">
        <v>5</v>
      </c>
    </row>
    <row r="31" spans="1:12" x14ac:dyDescent="0.35">
      <c r="C31" s="2" t="s">
        <v>5</v>
      </c>
      <c r="D31">
        <f>IF(D24=0,0,LOG(D24/$C$17, 2))</f>
        <v>0.24425782065461049</v>
      </c>
      <c r="E31">
        <f t="shared" ref="E31:L31" si="9">IF(E24=0,0,LOG(E24/$C$17, 2))</f>
        <v>1.7036894392919077</v>
      </c>
      <c r="F31">
        <f t="shared" si="9"/>
        <v>-0.17077967862423354</v>
      </c>
      <c r="G31">
        <f t="shared" si="9"/>
        <v>-0.17077967862423354</v>
      </c>
      <c r="H31">
        <f t="shared" si="9"/>
        <v>1.7036894392919077</v>
      </c>
      <c r="I31">
        <f t="shared" si="9"/>
        <v>0</v>
      </c>
      <c r="J31">
        <f t="shared" si="9"/>
        <v>0</v>
      </c>
      <c r="K31">
        <f t="shared" si="9"/>
        <v>-0.75574217934538956</v>
      </c>
      <c r="L31">
        <f t="shared" si="9"/>
        <v>-0.75574217934538956</v>
      </c>
    </row>
    <row r="32" spans="1:12" x14ac:dyDescent="0.35">
      <c r="C32" s="2" t="s">
        <v>6</v>
      </c>
      <c r="D32">
        <f>IF(D25=0,0,LOG(D25/$C$18, 2))</f>
        <v>-1.7557421793453898</v>
      </c>
      <c r="E32">
        <f t="shared" ref="E32:L32" si="10">IF(E25=0,0,LOG(E25/$C$18, 2))</f>
        <v>0</v>
      </c>
      <c r="F32">
        <f t="shared" si="10"/>
        <v>-1.7557421793453898</v>
      </c>
      <c r="G32">
        <f t="shared" si="10"/>
        <v>0</v>
      </c>
      <c r="H32">
        <f t="shared" si="10"/>
        <v>0</v>
      </c>
      <c r="I32">
        <f t="shared" si="10"/>
        <v>1.7036894392919077</v>
      </c>
      <c r="J32">
        <f t="shared" si="10"/>
        <v>0</v>
      </c>
      <c r="K32">
        <f t="shared" si="10"/>
        <v>0</v>
      </c>
      <c r="L32">
        <f t="shared" si="10"/>
        <v>0.24425782065461049</v>
      </c>
    </row>
    <row r="33" spans="3:13" x14ac:dyDescent="0.35">
      <c r="C33" s="2" t="s">
        <v>7</v>
      </c>
      <c r="D33">
        <f>IF(D26=0,0,LOG(D26/$C$19, 2))</f>
        <v>0</v>
      </c>
      <c r="E33">
        <f t="shared" ref="E33:L33" si="11">IF(E26=0,0,LOG(E26/$C$19, 2))</f>
        <v>0</v>
      </c>
      <c r="F33">
        <f t="shared" si="11"/>
        <v>0.4988581294778654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2.3733272473940068</v>
      </c>
      <c r="K33">
        <f t="shared" si="11"/>
        <v>2.0838206301990216</v>
      </c>
      <c r="L33">
        <f t="shared" si="11"/>
        <v>0</v>
      </c>
    </row>
    <row r="34" spans="3:13" x14ac:dyDescent="0.35">
      <c r="C34" s="2" t="s">
        <v>8</v>
      </c>
      <c r="D34">
        <f>IF(D27=0,0,LOG(D27/$C$20, 2))</f>
        <v>1.4988581294778656</v>
      </c>
      <c r="E34">
        <f t="shared" ref="E34:L34" si="12">IF(E27=0,0,LOG(E27/$C$20, 2))</f>
        <v>0</v>
      </c>
      <c r="F34">
        <f t="shared" si="12"/>
        <v>0.91389562875670938</v>
      </c>
      <c r="G34">
        <f t="shared" si="12"/>
        <v>1.9138956287567095</v>
      </c>
      <c r="H34">
        <f t="shared" si="12"/>
        <v>0</v>
      </c>
      <c r="I34">
        <f t="shared" si="12"/>
        <v>0</v>
      </c>
      <c r="J34">
        <f t="shared" si="12"/>
        <v>0</v>
      </c>
      <c r="K34">
        <f t="shared" si="12"/>
        <v>0</v>
      </c>
      <c r="L34">
        <f t="shared" si="12"/>
        <v>1.2358237236440717</v>
      </c>
    </row>
    <row r="35" spans="3:13" x14ac:dyDescent="0.35">
      <c r="C35" s="5"/>
    </row>
    <row r="36" spans="3:13" x14ac:dyDescent="0.35">
      <c r="C36" s="11" t="s">
        <v>14</v>
      </c>
      <c r="D36" s="1">
        <v>-4</v>
      </c>
      <c r="E36" s="1">
        <v>-3</v>
      </c>
      <c r="F36" s="1">
        <v>-2</v>
      </c>
      <c r="G36" s="1">
        <v>-1</v>
      </c>
      <c r="H36" s="1">
        <v>1</v>
      </c>
      <c r="I36" s="1">
        <v>2</v>
      </c>
      <c r="J36" s="1">
        <v>3</v>
      </c>
      <c r="K36" s="1">
        <v>4</v>
      </c>
      <c r="L36" s="1">
        <v>5</v>
      </c>
    </row>
    <row r="37" spans="3:13" x14ac:dyDescent="0.35">
      <c r="C37" s="2" t="s">
        <v>5</v>
      </c>
      <c r="D37">
        <f>D24*D31</f>
        <v>8.882102569258564E-2</v>
      </c>
      <c r="E37">
        <f>E24*E31</f>
        <v>1.7036894392919077</v>
      </c>
      <c r="F37">
        <f>F24*F31</f>
        <v>-4.6576275988427326E-2</v>
      </c>
      <c r="G37">
        <f>G24*G31</f>
        <v>-4.6576275988427326E-2</v>
      </c>
      <c r="H37">
        <f>H24*H31</f>
        <v>1.7036894392919077</v>
      </c>
      <c r="I37">
        <f>I24*I31</f>
        <v>0</v>
      </c>
      <c r="J37">
        <f>J24*J31</f>
        <v>0</v>
      </c>
      <c r="K37">
        <f>K24*K31</f>
        <v>-0.13740766897188902</v>
      </c>
      <c r="L37">
        <f>L24*L31</f>
        <v>-0.13740766897188902</v>
      </c>
    </row>
    <row r="38" spans="3:13" x14ac:dyDescent="0.35">
      <c r="C38" s="2" t="s">
        <v>6</v>
      </c>
      <c r="D38">
        <f>D25*D32</f>
        <v>-0.15961292539503544</v>
      </c>
      <c r="E38">
        <f>E25*E32</f>
        <v>0</v>
      </c>
      <c r="F38">
        <f>F25*F32</f>
        <v>-0.15961292539503544</v>
      </c>
      <c r="G38">
        <f>G25*G32</f>
        <v>0</v>
      </c>
      <c r="H38">
        <f>H25*H32</f>
        <v>0</v>
      </c>
      <c r="I38">
        <f>I25*I32</f>
        <v>1.7036894392919077</v>
      </c>
      <c r="J38">
        <f>J25*J32</f>
        <v>0</v>
      </c>
      <c r="K38">
        <f>K25*K32</f>
        <v>0</v>
      </c>
      <c r="L38">
        <f>L25*L32</f>
        <v>8.882102569258564E-2</v>
      </c>
    </row>
    <row r="39" spans="3:13" x14ac:dyDescent="0.35">
      <c r="C39" s="2" t="s">
        <v>7</v>
      </c>
      <c r="D39">
        <f>D26*D33</f>
        <v>0</v>
      </c>
      <c r="E39">
        <f>E26*E33</f>
        <v>0</v>
      </c>
      <c r="F39">
        <f>F26*F33</f>
        <v>0.13605221713032692</v>
      </c>
      <c r="G39">
        <f>G26*G33</f>
        <v>0</v>
      </c>
      <c r="H39">
        <f>H26*H33</f>
        <v>0</v>
      </c>
      <c r="I39">
        <f>I26*I33</f>
        <v>0</v>
      </c>
      <c r="J39">
        <f>J26*J33</f>
        <v>2.3733272473940068</v>
      </c>
      <c r="K39">
        <f>K26*K33</f>
        <v>1.7049441519810178</v>
      </c>
      <c r="L39">
        <f>L26*L33</f>
        <v>0</v>
      </c>
    </row>
    <row r="40" spans="3:13" x14ac:dyDescent="0.35">
      <c r="C40" s="2" t="s">
        <v>8</v>
      </c>
      <c r="D40">
        <f>D27*D34</f>
        <v>0.81755897971519931</v>
      </c>
      <c r="E40">
        <f>E27*E34</f>
        <v>0</v>
      </c>
      <c r="F40">
        <f>F27*F34</f>
        <v>0.33232568318425798</v>
      </c>
      <c r="G40">
        <f>G27*G34</f>
        <v>1.3919240936412434</v>
      </c>
      <c r="H40">
        <f>H27*H34</f>
        <v>0</v>
      </c>
      <c r="I40">
        <f>I27*I34</f>
        <v>0</v>
      </c>
      <c r="J40">
        <f>J27*J34</f>
        <v>0</v>
      </c>
      <c r="K40">
        <f>K27*K34</f>
        <v>0</v>
      </c>
      <c r="L40">
        <f>L27*L34</f>
        <v>0.56173805620185069</v>
      </c>
      <c r="M40" s="13" t="s">
        <v>16</v>
      </c>
    </row>
    <row r="41" spans="3:13" x14ac:dyDescent="0.35">
      <c r="C41" s="8" t="s">
        <v>15</v>
      </c>
      <c r="D41" s="10">
        <f>SUM(D37:D40)</f>
        <v>0.7467670800127495</v>
      </c>
      <c r="E41" s="10">
        <f t="shared" ref="E41:L41" si="13">SUM(E37:E40)</f>
        <v>1.7036894392919077</v>
      </c>
      <c r="F41" s="10">
        <f t="shared" si="13"/>
        <v>0.26218869893112218</v>
      </c>
      <c r="G41" s="10">
        <f t="shared" si="13"/>
        <v>1.345347817652816</v>
      </c>
      <c r="H41" s="10">
        <f t="shared" si="13"/>
        <v>1.7036894392919077</v>
      </c>
      <c r="I41" s="10">
        <f t="shared" si="13"/>
        <v>1.7036894392919077</v>
      </c>
      <c r="J41" s="10">
        <f t="shared" si="13"/>
        <v>2.3733272473940068</v>
      </c>
      <c r="K41" s="10">
        <f t="shared" si="13"/>
        <v>1.5675364830091287</v>
      </c>
      <c r="L41" s="10">
        <f t="shared" si="13"/>
        <v>0.51315141292254729</v>
      </c>
      <c r="M41" s="12">
        <f>SUM(D41:L41)</f>
        <v>11.919387057798092</v>
      </c>
    </row>
  </sheetData>
  <phoneticPr fontId="18" type="noConversion"/>
  <conditionalFormatting sqref="D31:L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cw2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Маруся</dc:creator>
  <cp:lastModifiedBy>Маруся</cp:lastModifiedBy>
  <dcterms:created xsi:type="dcterms:W3CDTF">2020-03-20T08:29:54Z</dcterms:created>
  <dcterms:modified xsi:type="dcterms:W3CDTF">2020-03-20T10:30:33Z</dcterms:modified>
</cp:coreProperties>
</file>