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_inf\4_term\2_block\pr8\"/>
    </mc:Choice>
  </mc:AlternateContent>
  <bookViews>
    <workbookView xWindow="0" yWindow="0" windowWidth="23028" windowHeight="8484" activeTab="1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_FilterDatabase" localSheetId="0" hidden="1">Лист1!$A$1:$G$34</definedName>
    <definedName name="_xlnm._FilterDatabase" localSheetId="1" hidden="1">Лист2!$A$1:$K$478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0" i="2" l="1"/>
  <c r="P19" i="2"/>
  <c r="O19" i="2"/>
  <c r="O23" i="2" l="1"/>
  <c r="O27" i="2" l="1"/>
  <c r="O24" i="2"/>
  <c r="D13" i="4"/>
  <c r="D12" i="4"/>
  <c r="D11" i="4"/>
  <c r="D10" i="4"/>
  <c r="D9" i="4"/>
  <c r="D8" i="4"/>
  <c r="D7" i="4"/>
  <c r="D6" i="4"/>
  <c r="D5" i="4"/>
  <c r="D4" i="4"/>
  <c r="D3" i="4"/>
  <c r="E13" i="4"/>
  <c r="E12" i="4"/>
  <c r="E11" i="4"/>
  <c r="E10" i="4"/>
  <c r="E9" i="4"/>
  <c r="E8" i="4"/>
  <c r="E7" i="4"/>
  <c r="E6" i="4"/>
  <c r="E5" i="4"/>
  <c r="E4" i="4"/>
  <c r="E3" i="4"/>
  <c r="O14" i="2" l="1"/>
  <c r="P6" i="2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L429" i="2"/>
  <c r="L430" i="2"/>
  <c r="L431" i="2"/>
  <c r="L432" i="2"/>
  <c r="L433" i="2"/>
  <c r="L434" i="2"/>
  <c r="L435" i="2"/>
  <c r="L436" i="2"/>
  <c r="L437" i="2"/>
  <c r="L438" i="2"/>
  <c r="L439" i="2"/>
  <c r="L440" i="2"/>
  <c r="L441" i="2"/>
  <c r="L442" i="2"/>
  <c r="L443" i="2"/>
  <c r="L444" i="2"/>
  <c r="L445" i="2"/>
  <c r="L446" i="2"/>
  <c r="L447" i="2"/>
  <c r="L448" i="2"/>
  <c r="L449" i="2"/>
  <c r="L450" i="2"/>
  <c r="L451" i="2"/>
  <c r="L452" i="2"/>
  <c r="L453" i="2"/>
  <c r="L454" i="2"/>
  <c r="L455" i="2"/>
  <c r="L456" i="2"/>
  <c r="L457" i="2"/>
  <c r="L458" i="2"/>
  <c r="L459" i="2"/>
  <c r="L460" i="2"/>
  <c r="L461" i="2"/>
  <c r="L462" i="2"/>
  <c r="L463" i="2"/>
  <c r="L464" i="2"/>
  <c r="L465" i="2"/>
  <c r="L466" i="2"/>
  <c r="L467" i="2"/>
  <c r="L468" i="2"/>
  <c r="L469" i="2"/>
  <c r="L470" i="2"/>
  <c r="L471" i="2"/>
  <c r="L472" i="2"/>
  <c r="L473" i="2"/>
  <c r="L474" i="2"/>
  <c r="L475" i="2"/>
  <c r="L476" i="2"/>
  <c r="L477" i="2"/>
  <c r="L478" i="2"/>
  <c r="L2" i="2"/>
  <c r="K478" i="2"/>
  <c r="K477" i="2"/>
  <c r="K476" i="2"/>
  <c r="K475" i="2"/>
  <c r="K474" i="2"/>
  <c r="K473" i="2"/>
  <c r="K472" i="2"/>
  <c r="K471" i="2"/>
  <c r="K470" i="2"/>
  <c r="K469" i="2"/>
  <c r="K468" i="2"/>
  <c r="K467" i="2"/>
  <c r="K466" i="2"/>
  <c r="K465" i="2"/>
  <c r="K464" i="2"/>
  <c r="K463" i="2"/>
  <c r="K462" i="2"/>
  <c r="K461" i="2"/>
  <c r="K460" i="2"/>
  <c r="K459" i="2"/>
  <c r="K458" i="2"/>
  <c r="K457" i="2"/>
  <c r="K456" i="2"/>
  <c r="K455" i="2"/>
  <c r="K454" i="2"/>
  <c r="K453" i="2"/>
  <c r="K452" i="2"/>
  <c r="K451" i="2"/>
  <c r="K450" i="2"/>
  <c r="K449" i="2"/>
  <c r="K448" i="2"/>
  <c r="K447" i="2"/>
  <c r="K446" i="2"/>
  <c r="K445" i="2"/>
  <c r="K444" i="2"/>
  <c r="K443" i="2"/>
  <c r="K442" i="2"/>
  <c r="K441" i="2"/>
  <c r="K440" i="2"/>
  <c r="K439" i="2"/>
  <c r="K438" i="2"/>
  <c r="K437" i="2"/>
  <c r="K436" i="2"/>
  <c r="K435" i="2"/>
  <c r="K434" i="2"/>
  <c r="K433" i="2"/>
  <c r="K432" i="2"/>
  <c r="K431" i="2"/>
  <c r="K430" i="2"/>
  <c r="K429" i="2"/>
  <c r="K428" i="2"/>
  <c r="K427" i="2"/>
  <c r="K426" i="2"/>
  <c r="K425" i="2"/>
  <c r="K424" i="2"/>
  <c r="K423" i="2"/>
  <c r="K422" i="2"/>
  <c r="K421" i="2"/>
  <c r="K420" i="2"/>
  <c r="K419" i="2"/>
  <c r="K418" i="2"/>
  <c r="K417" i="2"/>
  <c r="K416" i="2"/>
  <c r="K415" i="2"/>
  <c r="K414" i="2"/>
  <c r="K413" i="2"/>
  <c r="K412" i="2"/>
  <c r="K411" i="2"/>
  <c r="K410" i="2"/>
  <c r="K409" i="2"/>
  <c r="K408" i="2"/>
  <c r="K407" i="2"/>
  <c r="K406" i="2"/>
  <c r="K405" i="2"/>
  <c r="K404" i="2"/>
  <c r="K403" i="2"/>
  <c r="K402" i="2"/>
  <c r="K401" i="2"/>
  <c r="K400" i="2"/>
  <c r="K399" i="2"/>
  <c r="K398" i="2"/>
  <c r="K397" i="2"/>
  <c r="K396" i="2"/>
  <c r="K395" i="2"/>
  <c r="K394" i="2"/>
  <c r="K393" i="2"/>
  <c r="K392" i="2"/>
  <c r="K391" i="2"/>
  <c r="K390" i="2"/>
  <c r="K389" i="2"/>
  <c r="K388" i="2"/>
  <c r="K387" i="2"/>
  <c r="K386" i="2"/>
  <c r="K385" i="2"/>
  <c r="K384" i="2"/>
  <c r="K383" i="2"/>
  <c r="K382" i="2"/>
  <c r="K381" i="2"/>
  <c r="K380" i="2"/>
  <c r="K379" i="2"/>
  <c r="K378" i="2"/>
  <c r="K377" i="2"/>
  <c r="K376" i="2"/>
  <c r="K375" i="2"/>
  <c r="K374" i="2"/>
  <c r="K373" i="2"/>
  <c r="K372" i="2"/>
  <c r="K371" i="2"/>
  <c r="K370" i="2"/>
  <c r="K369" i="2"/>
  <c r="K368" i="2"/>
  <c r="K367" i="2"/>
  <c r="K366" i="2"/>
  <c r="K365" i="2"/>
  <c r="K364" i="2"/>
  <c r="K363" i="2"/>
  <c r="K362" i="2"/>
  <c r="K361" i="2"/>
  <c r="K360" i="2"/>
  <c r="K359" i="2"/>
  <c r="K358" i="2"/>
  <c r="K357" i="2"/>
  <c r="K356" i="2"/>
  <c r="K355" i="2"/>
  <c r="K354" i="2"/>
  <c r="K353" i="2"/>
  <c r="K352" i="2"/>
  <c r="K351" i="2"/>
  <c r="K350" i="2"/>
  <c r="K349" i="2"/>
  <c r="K348" i="2"/>
  <c r="K347" i="2"/>
  <c r="K346" i="2"/>
  <c r="K345" i="2"/>
  <c r="K344" i="2"/>
  <c r="K343" i="2"/>
  <c r="K342" i="2"/>
  <c r="K341" i="2"/>
  <c r="K340" i="2"/>
  <c r="K339" i="2"/>
  <c r="K338" i="2"/>
  <c r="K337" i="2"/>
  <c r="K336" i="2"/>
  <c r="K335" i="2"/>
  <c r="K334" i="2"/>
  <c r="K333" i="2"/>
  <c r="K332" i="2"/>
  <c r="K331" i="2"/>
  <c r="K330" i="2"/>
  <c r="K329" i="2"/>
  <c r="K328" i="2"/>
  <c r="K327" i="2"/>
  <c r="K326" i="2"/>
  <c r="K325" i="2"/>
  <c r="K324" i="2"/>
  <c r="K323" i="2"/>
  <c r="K322" i="2"/>
  <c r="K321" i="2"/>
  <c r="K320" i="2"/>
  <c r="K319" i="2"/>
  <c r="K318" i="2"/>
  <c r="K317" i="2"/>
  <c r="K316" i="2"/>
  <c r="K315" i="2"/>
  <c r="K314" i="2"/>
  <c r="K313" i="2"/>
  <c r="K312" i="2"/>
  <c r="K311" i="2"/>
  <c r="K310" i="2"/>
  <c r="K309" i="2"/>
  <c r="K308" i="2"/>
  <c r="K307" i="2"/>
  <c r="K306" i="2"/>
  <c r="K305" i="2"/>
  <c r="K304" i="2"/>
  <c r="K303" i="2"/>
  <c r="K302" i="2"/>
  <c r="K301" i="2"/>
  <c r="K300" i="2"/>
  <c r="K299" i="2"/>
  <c r="K298" i="2"/>
  <c r="K297" i="2"/>
  <c r="K296" i="2"/>
  <c r="K295" i="2"/>
  <c r="K294" i="2"/>
  <c r="K293" i="2"/>
  <c r="K292" i="2"/>
  <c r="K291" i="2"/>
  <c r="K290" i="2"/>
  <c r="K289" i="2"/>
  <c r="K288" i="2"/>
  <c r="K287" i="2"/>
  <c r="K286" i="2"/>
  <c r="K285" i="2"/>
  <c r="K284" i="2"/>
  <c r="K283" i="2"/>
  <c r="K282" i="2"/>
  <c r="K281" i="2"/>
  <c r="K280" i="2"/>
  <c r="K279" i="2"/>
  <c r="K278" i="2"/>
  <c r="K277" i="2"/>
  <c r="K276" i="2"/>
  <c r="K275" i="2"/>
  <c r="K274" i="2"/>
  <c r="K273" i="2"/>
  <c r="K272" i="2"/>
  <c r="K271" i="2"/>
  <c r="K270" i="2"/>
  <c r="K269" i="2"/>
  <c r="K268" i="2"/>
  <c r="K267" i="2"/>
  <c r="K266" i="2"/>
  <c r="K265" i="2"/>
  <c r="K264" i="2"/>
  <c r="K263" i="2"/>
  <c r="K262" i="2"/>
  <c r="K261" i="2"/>
  <c r="K260" i="2"/>
  <c r="K259" i="2"/>
  <c r="K258" i="2"/>
  <c r="K257" i="2"/>
  <c r="K256" i="2"/>
  <c r="K255" i="2"/>
  <c r="K254" i="2"/>
  <c r="K253" i="2"/>
  <c r="K252" i="2"/>
  <c r="K251" i="2"/>
  <c r="K250" i="2"/>
  <c r="K249" i="2"/>
  <c r="K248" i="2"/>
  <c r="K247" i="2"/>
  <c r="K246" i="2"/>
  <c r="K245" i="2"/>
  <c r="K244" i="2"/>
  <c r="K243" i="2"/>
  <c r="K242" i="2"/>
  <c r="K241" i="2"/>
  <c r="K240" i="2"/>
  <c r="K239" i="2"/>
  <c r="K238" i="2"/>
  <c r="K237" i="2"/>
  <c r="K236" i="2"/>
  <c r="K235" i="2"/>
  <c r="K234" i="2"/>
  <c r="K233" i="2"/>
  <c r="K232" i="2"/>
  <c r="K231" i="2"/>
  <c r="K230" i="2"/>
  <c r="K229" i="2"/>
  <c r="K228" i="2"/>
  <c r="K227" i="2"/>
  <c r="K226" i="2"/>
  <c r="K225" i="2"/>
  <c r="K224" i="2"/>
  <c r="K223" i="2"/>
  <c r="K222" i="2"/>
  <c r="K221" i="2"/>
  <c r="K220" i="2"/>
  <c r="K219" i="2"/>
  <c r="K218" i="2"/>
  <c r="K217" i="2"/>
  <c r="K216" i="2"/>
  <c r="K215" i="2"/>
  <c r="K214" i="2"/>
  <c r="K213" i="2"/>
  <c r="K212" i="2"/>
  <c r="K211" i="2"/>
  <c r="K210" i="2"/>
  <c r="K209" i="2"/>
  <c r="K208" i="2"/>
  <c r="K207" i="2"/>
  <c r="K206" i="2"/>
  <c r="K205" i="2"/>
  <c r="K204" i="2"/>
  <c r="K203" i="2"/>
  <c r="K202" i="2"/>
  <c r="K201" i="2"/>
  <c r="K200" i="2"/>
  <c r="K199" i="2"/>
  <c r="K198" i="2"/>
  <c r="K197" i="2"/>
  <c r="K196" i="2"/>
  <c r="K195" i="2"/>
  <c r="K194" i="2"/>
  <c r="K193" i="2"/>
  <c r="K192" i="2"/>
  <c r="K191" i="2"/>
  <c r="K190" i="2"/>
  <c r="K189" i="2"/>
  <c r="K188" i="2"/>
  <c r="K187" i="2"/>
  <c r="K186" i="2"/>
  <c r="K185" i="2"/>
  <c r="K184" i="2"/>
  <c r="K183" i="2"/>
  <c r="K182" i="2"/>
  <c r="K181" i="2"/>
  <c r="K180" i="2"/>
  <c r="K179" i="2"/>
  <c r="K178" i="2"/>
  <c r="K177" i="2"/>
  <c r="K176" i="2"/>
  <c r="K175" i="2"/>
  <c r="K174" i="2"/>
  <c r="K173" i="2"/>
  <c r="K172" i="2"/>
  <c r="K171" i="2"/>
  <c r="K170" i="2"/>
  <c r="K169" i="2"/>
  <c r="K168" i="2"/>
  <c r="K167" i="2"/>
  <c r="K166" i="2"/>
  <c r="K165" i="2"/>
  <c r="K164" i="2"/>
  <c r="K163" i="2"/>
  <c r="K162" i="2"/>
  <c r="K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O11" i="2" l="1"/>
  <c r="O10" i="2"/>
  <c r="O2" i="2" l="1"/>
</calcChain>
</file>

<file path=xl/sharedStrings.xml><?xml version="1.0" encoding="utf-8"?>
<sst xmlns="http://schemas.openxmlformats.org/spreadsheetml/2006/main" count="2116" uniqueCount="559">
  <si>
    <t>Entry</t>
  </si>
  <si>
    <t>Entry name</t>
  </si>
  <si>
    <t>Fragment</t>
  </si>
  <si>
    <t>Length</t>
  </si>
  <si>
    <t>Protein names</t>
  </si>
  <si>
    <t>Taxonomic lineage (CLASS)</t>
  </si>
  <si>
    <t>Cross-reference (Pfam)</t>
  </si>
  <si>
    <t>P30750</t>
  </si>
  <si>
    <t>METN_ECOLI</t>
  </si>
  <si>
    <t>Methionine import ATP-binding protein MetN (EC 3.6.3.-)</t>
  </si>
  <si>
    <t>Gammaproteobacteria</t>
  </si>
  <si>
    <t>PF00005;PF09383;</t>
  </si>
  <si>
    <t>Q57T09</t>
  </si>
  <si>
    <t>METN1_SALCH</t>
  </si>
  <si>
    <t>Methionine import ATP-binding protein MetN 1 (EC 3.6.3.-)</t>
  </si>
  <si>
    <t>Q8ZH38</t>
  </si>
  <si>
    <t>METN1_YERPE</t>
  </si>
  <si>
    <t>Q8ZRM9</t>
  </si>
  <si>
    <t>METN1_SALTY</t>
  </si>
  <si>
    <t>Q6D1C4</t>
  </si>
  <si>
    <t>METN3_PECAS</t>
  </si>
  <si>
    <t>Methionine import ATP-binding protein MetN 3 (EC 3.6.3.-)</t>
  </si>
  <si>
    <t>P63356</t>
  </si>
  <si>
    <t>METN_ECO57</t>
  </si>
  <si>
    <t>Q32JQ8</t>
  </si>
  <si>
    <t>METN_SHIDS</t>
  </si>
  <si>
    <t>Q7N8M2</t>
  </si>
  <si>
    <t>METN_PHOLL</t>
  </si>
  <si>
    <t>Q8Z990</t>
  </si>
  <si>
    <t>METN1_SALTI</t>
  </si>
  <si>
    <t>Q83MC5</t>
  </si>
  <si>
    <t>METN_SHIFL</t>
  </si>
  <si>
    <t>P63355</t>
  </si>
  <si>
    <t>METN_ECOL6</t>
  </si>
  <si>
    <t>Q2NRN5</t>
  </si>
  <si>
    <t>METN_SODGM</t>
  </si>
  <si>
    <t>Q5PID0</t>
  </si>
  <si>
    <t>METN1_SALPA</t>
  </si>
  <si>
    <t>Q667L9</t>
  </si>
  <si>
    <t>METN2_YERPS</t>
  </si>
  <si>
    <t>Methionine import ATP-binding protein MetN 2 (EC 3.6.3.-)</t>
  </si>
  <si>
    <t>Q1CAK4</t>
  </si>
  <si>
    <t>METN1_YERPA</t>
  </si>
  <si>
    <t>Q0TLD2</t>
  </si>
  <si>
    <t>METN_ECOL5</t>
  </si>
  <si>
    <t>Q1RFY9</t>
  </si>
  <si>
    <t>METN_ECOUT</t>
  </si>
  <si>
    <t>Q0T810</t>
  </si>
  <si>
    <t>METN_SHIF8</t>
  </si>
  <si>
    <t>Q1CFH7</t>
  </si>
  <si>
    <t>METN2_YERPN</t>
  </si>
  <si>
    <t>Q3Z5F8</t>
  </si>
  <si>
    <t>METN_SHISS</t>
  </si>
  <si>
    <t>Q325U1</t>
  </si>
  <si>
    <t>METN_SHIBS</t>
  </si>
  <si>
    <t>Q9S4Z0</t>
  </si>
  <si>
    <t>METN_SALEN</t>
  </si>
  <si>
    <t>Q8ZR89</t>
  </si>
  <si>
    <t>METN2_SALTY</t>
  </si>
  <si>
    <t>Q7CHF8</t>
  </si>
  <si>
    <t>METN2_YERPE</t>
  </si>
  <si>
    <t>Q6D5H7</t>
  </si>
  <si>
    <t>METN1_PECAS</t>
  </si>
  <si>
    <t>Q6D3Q6</t>
  </si>
  <si>
    <t>METN2_PECAS</t>
  </si>
  <si>
    <t>Q66CQ3</t>
  </si>
  <si>
    <t>METN1_YERPS</t>
  </si>
  <si>
    <t>Q5PCG9</t>
  </si>
  <si>
    <t>METN2_SALPA</t>
  </si>
  <si>
    <t>Q8GEH7</t>
  </si>
  <si>
    <t>METN_ERWPE</t>
  </si>
  <si>
    <t>Q8Z8R5</t>
  </si>
  <si>
    <t>METN2_SALTI</t>
  </si>
  <si>
    <t>Q1C970</t>
  </si>
  <si>
    <t>METN2_YERPA</t>
  </si>
  <si>
    <t>Q1CG91</t>
  </si>
  <si>
    <t>METN1_YERPN</t>
  </si>
  <si>
    <t>Q57S53</t>
  </si>
  <si>
    <t>METN2_SALCH</t>
  </si>
  <si>
    <t>Sequence</t>
  </si>
  <si>
    <t>Domain</t>
  </si>
  <si>
    <t>seq-f</t>
  </si>
  <si>
    <t>seq-t</t>
  </si>
  <si>
    <t>hmm-f</t>
  </si>
  <si>
    <t>hmm-t</t>
  </si>
  <si>
    <t>score</t>
  </si>
  <si>
    <t>E-value</t>
  </si>
  <si>
    <t>1/1</t>
  </si>
  <si>
    <t>[]</t>
  </si>
  <si>
    <t>METN_VIBVY</t>
  </si>
  <si>
    <t>METN_VIBVU</t>
  </si>
  <si>
    <t>METN_VIBPA</t>
  </si>
  <si>
    <t>METN_VIBF1</t>
  </si>
  <si>
    <t>METN_PHOPR</t>
  </si>
  <si>
    <t>METN_VIBCH</t>
  </si>
  <si>
    <t>METN_HAES1</t>
  </si>
  <si>
    <t>METN_PASMU</t>
  </si>
  <si>
    <t>METN_MANSM</t>
  </si>
  <si>
    <t>METN_HAEI8</t>
  </si>
  <si>
    <t>METN_HAEIN</t>
  </si>
  <si>
    <t>METN_HAEDU</t>
  </si>
  <si>
    <t>METN_GEOKA</t>
  </si>
  <si>
    <t>METN2_BACLD</t>
  </si>
  <si>
    <t>METN_BACSU</t>
  </si>
  <si>
    <t>METN_CHRSD</t>
  </si>
  <si>
    <t>METN_BACHD</t>
  </si>
  <si>
    <t>METN_RHORT</t>
  </si>
  <si>
    <t>METN1_BURCA</t>
  </si>
  <si>
    <t>METN1_BURCH</t>
  </si>
  <si>
    <t>METN1_BURL3</t>
  </si>
  <si>
    <t>METN_BURTA</t>
  </si>
  <si>
    <t>METN1_BURCM</t>
  </si>
  <si>
    <t>METN1_BURMA</t>
  </si>
  <si>
    <t>METN1_BURP1</t>
  </si>
  <si>
    <t>METN1_BURPS</t>
  </si>
  <si>
    <t>METN1_PARXL</t>
  </si>
  <si>
    <t>METN2_BACSK</t>
  </si>
  <si>
    <t>METN_SYNWW</t>
  </si>
  <si>
    <t>METN_CUPNJ</t>
  </si>
  <si>
    <t>METN_CUPMC</t>
  </si>
  <si>
    <t>METN_SYMTH</t>
  </si>
  <si>
    <t>METN1_OCEIH</t>
  </si>
  <si>
    <t>METN_DESHY</t>
  </si>
  <si>
    <t>METN_CUPNH</t>
  </si>
  <si>
    <t>METN3_BACAN</t>
  </si>
  <si>
    <t>METN3_BACCZ</t>
  </si>
  <si>
    <t>METN3_BACCR</t>
  </si>
  <si>
    <t>METN2_BACHK</t>
  </si>
  <si>
    <t>METN3_BACC1</t>
  </si>
  <si>
    <t>METN1_RHOPA</t>
  </si>
  <si>
    <t>METN2_RHOPA</t>
  </si>
  <si>
    <t>METN3_BACSK</t>
  </si>
  <si>
    <t>METN2_BACC1</t>
  </si>
  <si>
    <t>METN1_BACHK</t>
  </si>
  <si>
    <t>METN2_BACAN</t>
  </si>
  <si>
    <t>METN2_LISIN</t>
  </si>
  <si>
    <t>METN2_BACCZ</t>
  </si>
  <si>
    <t>METN1_BACSK</t>
  </si>
  <si>
    <t>METN2_LISMO</t>
  </si>
  <si>
    <t>METN2_LISMF</t>
  </si>
  <si>
    <t>METN1_LISIN</t>
  </si>
  <si>
    <t>METN1_LISMF</t>
  </si>
  <si>
    <t>METN2_BACCR</t>
  </si>
  <si>
    <t>METN1_LISMO</t>
  </si>
  <si>
    <t>METN_RHOFT</t>
  </si>
  <si>
    <t>METN_RHOP5</t>
  </si>
  <si>
    <t>METN4_OCEIH</t>
  </si>
  <si>
    <t>METN2_OCEIH</t>
  </si>
  <si>
    <t>METN_RALSO</t>
  </si>
  <si>
    <t>METN1_BACC1</t>
  </si>
  <si>
    <t>METN_RHOPS</t>
  </si>
  <si>
    <t>METN2_ENTFA</t>
  </si>
  <si>
    <t>METN_RHOPB</t>
  </si>
  <si>
    <t>METN1_ENTFA</t>
  </si>
  <si>
    <t>METN1_BACAN</t>
  </si>
  <si>
    <t>METN1_BACCR</t>
  </si>
  <si>
    <t>METN_MYXXD</t>
  </si>
  <si>
    <t>METN1_BACCZ</t>
  </si>
  <si>
    <t>METN1_BACLD</t>
  </si>
  <si>
    <t>METN3_OCEIH</t>
  </si>
  <si>
    <t>METN_STRAW</t>
  </si>
  <si>
    <t>METN_STRCO</t>
  </si>
  <si>
    <t>METN2_LACPL</t>
  </si>
  <si>
    <t>METN2_ACIAD</t>
  </si>
  <si>
    <t>METN_CARHZ</t>
  </si>
  <si>
    <t>METN_STRGR</t>
  </si>
  <si>
    <t>METN_POLSJ</t>
  </si>
  <si>
    <t>METN_FRATH</t>
  </si>
  <si>
    <t>METN_FRATO</t>
  </si>
  <si>
    <t>METN_LACP3</t>
  </si>
  <si>
    <t>METN_COXBU</t>
  </si>
  <si>
    <t>METN_FRATT</t>
  </si>
  <si>
    <t>METN_XANC5</t>
  </si>
  <si>
    <t>METN_STAS1</t>
  </si>
  <si>
    <t>METN_THEFY</t>
  </si>
  <si>
    <t>METN_HELHP</t>
  </si>
  <si>
    <t>METN_RHILO</t>
  </si>
  <si>
    <t>METN_AGRFC</t>
  </si>
  <si>
    <t>METN_FRAT1</t>
  </si>
  <si>
    <t>METN_XANAC</t>
  </si>
  <si>
    <t>METN_BRADU</t>
  </si>
  <si>
    <t>METN_XANOM</t>
  </si>
  <si>
    <t>METN1_PSEAE</t>
  </si>
  <si>
    <t>METN1_PSEAB</t>
  </si>
  <si>
    <t>METN2_PSEAB</t>
  </si>
  <si>
    <t>METN2_PSEAE</t>
  </si>
  <si>
    <t>METN1_PSEU2</t>
  </si>
  <si>
    <t>METN_STAHJ</t>
  </si>
  <si>
    <t>METN_FUSNN</t>
  </si>
  <si>
    <t>METN_XANC8</t>
  </si>
  <si>
    <t>METN_XANCP</t>
  </si>
  <si>
    <t>METN1_PSEF5</t>
  </si>
  <si>
    <t>METN_XANOR</t>
  </si>
  <si>
    <t>METN_RHIME</t>
  </si>
  <si>
    <t>METN_BRUA2</t>
  </si>
  <si>
    <t>METN_BRUAB</t>
  </si>
  <si>
    <t>METN_BRUME</t>
  </si>
  <si>
    <t>METN_BRUSU</t>
  </si>
  <si>
    <t>METN1_PSE14</t>
  </si>
  <si>
    <t>METN_LACSS</t>
  </si>
  <si>
    <t>METN2_PSESM</t>
  </si>
  <si>
    <t>METN2_STAEQ</t>
  </si>
  <si>
    <t>METN1_STAES</t>
  </si>
  <si>
    <t>METN_STRR6</t>
  </si>
  <si>
    <t>METN3_PSEF5</t>
  </si>
  <si>
    <t>METN_STRPN</t>
  </si>
  <si>
    <t>METN_LACBA</t>
  </si>
  <si>
    <t>METN_XYLFT</t>
  </si>
  <si>
    <t>METN1_PSEPK</t>
  </si>
  <si>
    <t>METN_LEGPH</t>
  </si>
  <si>
    <t>METN_LEGPL</t>
  </si>
  <si>
    <t>METN2_PSEF5</t>
  </si>
  <si>
    <t>METN_CAUVC</t>
  </si>
  <si>
    <t>METN2_PSE14</t>
  </si>
  <si>
    <t>METN_LEGPA</t>
  </si>
  <si>
    <t>METN2_PSEE4</t>
  </si>
  <si>
    <t>METN1_PSEPF</t>
  </si>
  <si>
    <t>METN2_STAA3</t>
  </si>
  <si>
    <t>METN2_STAA8</t>
  </si>
  <si>
    <t>METN2_STAAC</t>
  </si>
  <si>
    <t>METN2_STAAS</t>
  </si>
  <si>
    <t>METN2_STAAW</t>
  </si>
  <si>
    <t>METN2_PSEPF</t>
  </si>
  <si>
    <t>METN1_PSESM</t>
  </si>
  <si>
    <t>METN_RHOS4</t>
  </si>
  <si>
    <t>METN2_PSEU2</t>
  </si>
  <si>
    <t>METN_STRPF</t>
  </si>
  <si>
    <t>METN_XYLFA</t>
  </si>
  <si>
    <t>METN2_STAAR</t>
  </si>
  <si>
    <t>METN2_STAAB</t>
  </si>
  <si>
    <t>METN_STRP6</t>
  </si>
  <si>
    <t>METN2_BURCA</t>
  </si>
  <si>
    <t>METN2_BURCH</t>
  </si>
  <si>
    <t>METN_STRP1</t>
  </si>
  <si>
    <t>METN_STRPM</t>
  </si>
  <si>
    <t>METN_STRA1</t>
  </si>
  <si>
    <t>METN_STRA5</t>
  </si>
  <si>
    <t>METN2_STAAM</t>
  </si>
  <si>
    <t>METN2_STAAN</t>
  </si>
  <si>
    <t>METN_STRPB</t>
  </si>
  <si>
    <t>METN_STRPC</t>
  </si>
  <si>
    <t>METN_STRP3</t>
  </si>
  <si>
    <t>METN_STRPQ</t>
  </si>
  <si>
    <t>METN2_BURL3</t>
  </si>
  <si>
    <t>METN1_OENOB</t>
  </si>
  <si>
    <t>METN_STRA3</t>
  </si>
  <si>
    <t>METN_STRPD</t>
  </si>
  <si>
    <t>METN_STRP8</t>
  </si>
  <si>
    <t>METN_BORBR</t>
  </si>
  <si>
    <t>METN_BORPA</t>
  </si>
  <si>
    <t>METN_BORPE</t>
  </si>
  <si>
    <t>METN2_BURCM</t>
  </si>
  <si>
    <t>METN1_LACPL</t>
  </si>
  <si>
    <t>METN_RHIL3</t>
  </si>
  <si>
    <t>METN_LEUMM</t>
  </si>
  <si>
    <t>METN_STRMU</t>
  </si>
  <si>
    <t>METN1_PSEE4</t>
  </si>
  <si>
    <t>METN2_RHOJR</t>
  </si>
  <si>
    <t>METN_HELAH</t>
  </si>
  <si>
    <t>METN_HELPH</t>
  </si>
  <si>
    <t>METN_HELPY</t>
  </si>
  <si>
    <t>METN_BORA1</t>
  </si>
  <si>
    <t>METN_BARHE</t>
  </si>
  <si>
    <t>METN2_BURP1</t>
  </si>
  <si>
    <t>METN2_PARXL</t>
  </si>
  <si>
    <t>METN_RHIEC</t>
  </si>
  <si>
    <t>METN2_PSEPK</t>
  </si>
  <si>
    <t>METN_LACLM</t>
  </si>
  <si>
    <t>METN_LACLN</t>
  </si>
  <si>
    <t>METN2_BURMA</t>
  </si>
  <si>
    <t>METN2_BURPS</t>
  </si>
  <si>
    <t>METN_STRT2</t>
  </si>
  <si>
    <t>METN_HELPJ</t>
  </si>
  <si>
    <t>METN_STRT1</t>
  </si>
  <si>
    <t>METN1_STAAR</t>
  </si>
  <si>
    <t>METN1_STAA3</t>
  </si>
  <si>
    <t>METN1_STAA8</t>
  </si>
  <si>
    <t>METN1_STAAC</t>
  </si>
  <si>
    <t>METN_LACLS</t>
  </si>
  <si>
    <t>METN1_STAAS</t>
  </si>
  <si>
    <t>METN1_STAAW</t>
  </si>
  <si>
    <t>METN_LACLA</t>
  </si>
  <si>
    <t>METN1_STAAM</t>
  </si>
  <si>
    <t>METN1_STAAN</t>
  </si>
  <si>
    <t>METN_CORJK</t>
  </si>
  <si>
    <t>METN1_STAAB</t>
  </si>
  <si>
    <t>METN_LEIXX</t>
  </si>
  <si>
    <t>METN_BIFLO</t>
  </si>
  <si>
    <t>METN1_ACIAD</t>
  </si>
  <si>
    <t>METN2_OENOB</t>
  </si>
  <si>
    <t>METN1_STAEQ</t>
  </si>
  <si>
    <t>METN2_STAES</t>
  </si>
  <si>
    <t>METN_PARUW</t>
  </si>
  <si>
    <t>METN_CORDI</t>
  </si>
  <si>
    <t>METN_CORGL</t>
  </si>
  <si>
    <t>METN_COREF</t>
  </si>
  <si>
    <t>METN_LACDA</t>
  </si>
  <si>
    <t>METN_LACDB</t>
  </si>
  <si>
    <t>METN_LACS1</t>
  </si>
  <si>
    <t>METN_LACGA</t>
  </si>
  <si>
    <t>METN_LACJO</t>
  </si>
  <si>
    <t>METN_NOCFA</t>
  </si>
  <si>
    <t>METN_LACAC</t>
  </si>
  <si>
    <t>METN_PEPD6</t>
  </si>
  <si>
    <t>METN_CLOAB</t>
  </si>
  <si>
    <t>METN_CUTAK</t>
  </si>
  <si>
    <t>METN_CLOTE</t>
  </si>
  <si>
    <t>METN_WOLSU</t>
  </si>
  <si>
    <t>METN1_RHOJR</t>
  </si>
  <si>
    <t>METN_CAMJE</t>
  </si>
  <si>
    <t>METN_CAMJR</t>
  </si>
  <si>
    <t>METN_MYCSS</t>
  </si>
  <si>
    <t>METN_CHLPN</t>
  </si>
  <si>
    <t>METN_CHLCV</t>
  </si>
  <si>
    <t>METN_CHLAB</t>
  </si>
  <si>
    <t>METN_CHLFF</t>
  </si>
  <si>
    <t>GBUA_LISM4</t>
  </si>
  <si>
    <t>CYSA_GLOVI</t>
  </si>
  <si>
    <t>OPUAA_BACSU</t>
  </si>
  <si>
    <t>TCYN_BACSU</t>
  </si>
  <si>
    <t>OUSV_DICD3</t>
  </si>
  <si>
    <t>PROV_ECOLI</t>
  </si>
  <si>
    <t>POTA_THEFY</t>
  </si>
  <si>
    <t>POTA_THEMA</t>
  </si>
  <si>
    <t>CYSA_THEEB</t>
  </si>
  <si>
    <t>CYSA1_AGRFC</t>
  </si>
  <si>
    <t>PROV_SALTY</t>
  </si>
  <si>
    <t>CYSA_MYCBO</t>
  </si>
  <si>
    <t>CYSA_MYCTU</t>
  </si>
  <si>
    <t>CYSA_MYCTO</t>
  </si>
  <si>
    <t>CYSA_SYNE7</t>
  </si>
  <si>
    <t>OPUAA_LACLA</t>
  </si>
  <si>
    <t>CYSA_NOSS1</t>
  </si>
  <si>
    <t>MACB_SODGM</t>
  </si>
  <si>
    <t>CYSA_RHILO</t>
  </si>
  <si>
    <t>CYSA_SYNY3</t>
  </si>
  <si>
    <t>CYSA_NEPOL</t>
  </si>
  <si>
    <t>ARTM_BACSU</t>
  </si>
  <si>
    <t>POTG_ECOLI</t>
  </si>
  <si>
    <t>CYSA_NOCFA</t>
  </si>
  <si>
    <t>CYSA_XYLFA</t>
  </si>
  <si>
    <t>MACB_VIBPA</t>
  </si>
  <si>
    <t>CYSA_BRUME</t>
  </si>
  <si>
    <t>CYSA_BRUSU</t>
  </si>
  <si>
    <t>YECC_ECOLI</t>
  </si>
  <si>
    <t>CYSA2_RHIME</t>
  </si>
  <si>
    <t>YXEO_BACSU</t>
  </si>
  <si>
    <t>CYSA_XYLFT</t>
  </si>
  <si>
    <t>Y4TS_SINFN</t>
  </si>
  <si>
    <t>CYSA_RHOPA</t>
  </si>
  <si>
    <t>POTA2_PSEAE</t>
  </si>
  <si>
    <t>POTA_PSEAB</t>
  </si>
  <si>
    <t>POTA_ACIC1</t>
  </si>
  <si>
    <t>POTA_LACJO</t>
  </si>
  <si>
    <t>CYSA_MYCPA</t>
  </si>
  <si>
    <t>CYSA_XANAC</t>
  </si>
  <si>
    <t>CYSA_MESVI</t>
  </si>
  <si>
    <t>POTA_HAEDU</t>
  </si>
  <si>
    <t>POTA_RHILO</t>
  </si>
  <si>
    <t>CYSA_XANCP</t>
  </si>
  <si>
    <t>MACB_BARHE</t>
  </si>
  <si>
    <t>POTA_LACGA</t>
  </si>
  <si>
    <t>Y1034_BRUAB</t>
  </si>
  <si>
    <t>Y1053_BRUA2</t>
  </si>
  <si>
    <t>Y2547_BRUO2</t>
  </si>
  <si>
    <t>Y3097_BRUAB</t>
  </si>
  <si>
    <t>Y3318_BRUA2</t>
  </si>
  <si>
    <t>Y3404_BRUSU</t>
  </si>
  <si>
    <t>Y3864_BRUME</t>
  </si>
  <si>
    <t>CYSA2_CHRVO</t>
  </si>
  <si>
    <t>Y205_BRUME</t>
  </si>
  <si>
    <t>MACB2_AERHH</t>
  </si>
  <si>
    <t>GLNQ_BACSU</t>
  </si>
  <si>
    <t>POTA_VIBCH</t>
  </si>
  <si>
    <t>CYSA1_RHIME</t>
  </si>
  <si>
    <t>GLNQ_GEOSE</t>
  </si>
  <si>
    <t>OPUCA_BACSU</t>
  </si>
  <si>
    <t>CYSA_NEIMB</t>
  </si>
  <si>
    <t>CYSA1_SHEON</t>
  </si>
  <si>
    <t>POTA_HAES1</t>
  </si>
  <si>
    <t>GLUA_COREF</t>
  </si>
  <si>
    <t>POTA_PASMU</t>
  </si>
  <si>
    <t>CYSA_NEIMA</t>
  </si>
  <si>
    <t>MACB_ALCBS</t>
  </si>
  <si>
    <t>POTA_PARUW</t>
  </si>
  <si>
    <t>POTA_MYCVP</t>
  </si>
  <si>
    <t>POTA_NITEU</t>
  </si>
  <si>
    <t>MACB_CAMFF</t>
  </si>
  <si>
    <t>YEHX_ECOLI</t>
  </si>
  <si>
    <t>CYSA_VIBVU</t>
  </si>
  <si>
    <t>CYSA_PECAS</t>
  </si>
  <si>
    <t>OPUBA_BACSU</t>
  </si>
  <si>
    <t>POTA_RUEST</t>
  </si>
  <si>
    <t>CYSA2_SHEON</t>
  </si>
  <si>
    <t>MACB_SHESW</t>
  </si>
  <si>
    <t>POTA_NOSS1</t>
  </si>
  <si>
    <t>CYSA_BACC1</t>
  </si>
  <si>
    <t>MACB_BORA1</t>
  </si>
  <si>
    <t>OPPF_STRMU</t>
  </si>
  <si>
    <t>POTA_PSYCK</t>
  </si>
  <si>
    <t>MACB2_ECOK1</t>
  </si>
  <si>
    <t>MACB_ECOLX</t>
  </si>
  <si>
    <t>CYSA_MANSM</t>
  </si>
  <si>
    <t>OPUCA_LISM4</t>
  </si>
  <si>
    <t>OPUCA_LISMN</t>
  </si>
  <si>
    <t>CYSA_METCA</t>
  </si>
  <si>
    <t>POTA_HAEIN</t>
  </si>
  <si>
    <t>MACB_RHORT</t>
  </si>
  <si>
    <t>MACB_BURCH</t>
  </si>
  <si>
    <t>POTA_BACTN</t>
  </si>
  <si>
    <t>POTA_HAEI8</t>
  </si>
  <si>
    <t>POTA_HAHCH</t>
  </si>
  <si>
    <t>POTA_STRP3</t>
  </si>
  <si>
    <t>POTA_STRP6</t>
  </si>
  <si>
    <t>POTA_STRPM</t>
  </si>
  <si>
    <t>POTA_STRPQ</t>
  </si>
  <si>
    <t>POTA_CHRVO</t>
  </si>
  <si>
    <t>POTA_MYCSK</t>
  </si>
  <si>
    <t>POTA_MYCSS</t>
  </si>
  <si>
    <t>CYSA_NITEU</t>
  </si>
  <si>
    <t>YKFD_BACSU</t>
  </si>
  <si>
    <t>ECFA1_STRT1</t>
  </si>
  <si>
    <t>ECFA1_STRT2</t>
  </si>
  <si>
    <t>MACB1_YERPN</t>
  </si>
  <si>
    <t>MACB2_YERPA</t>
  </si>
  <si>
    <t>MACB2_YERPE</t>
  </si>
  <si>
    <t>MACB2_YERPS</t>
  </si>
  <si>
    <t>OPPF_LACLA</t>
  </si>
  <si>
    <t>OPPF_LACLS</t>
  </si>
  <si>
    <t>MACB_SHESA</t>
  </si>
  <si>
    <t>FBPC1_PECAS</t>
  </si>
  <si>
    <t>ECFA1_STRTD</t>
  </si>
  <si>
    <t>FTSE_ECO57</t>
  </si>
  <si>
    <t>FTSE_ECOL6</t>
  </si>
  <si>
    <t>FTSE_ECOLI</t>
  </si>
  <si>
    <t>FTSE_SHIFL</t>
  </si>
  <si>
    <t>FBPC2_RHIME</t>
  </si>
  <si>
    <t>POTA_VIBVU</t>
  </si>
  <si>
    <t>POTA_VIBVY</t>
  </si>
  <si>
    <t>Y1078_HAEIN</t>
  </si>
  <si>
    <t>FTSE_MYCTA</t>
  </si>
  <si>
    <t>FTSE_MYCTU</t>
  </si>
  <si>
    <t>POTA_PSEPF</t>
  </si>
  <si>
    <t>CYSA_ACIAD</t>
  </si>
  <si>
    <t>CYSA_PSEAE</t>
  </si>
  <si>
    <t>CYSA_BRADU</t>
  </si>
  <si>
    <t>POTA_STRPB</t>
  </si>
  <si>
    <t>POTA_STRPD</t>
  </si>
  <si>
    <t>POTA_STRPC</t>
  </si>
  <si>
    <t>POTA_STRPF</t>
  </si>
  <si>
    <t>OSMV_SALTY</t>
  </si>
  <si>
    <t>FBPC_PHOLL</t>
  </si>
  <si>
    <t>POTA_STRP1</t>
  </si>
  <si>
    <t>POTA_STRP8</t>
  </si>
  <si>
    <t>MACB_BARQU</t>
  </si>
  <si>
    <t>MACB_PECAS</t>
  </si>
  <si>
    <t>CYSA_VIBCH</t>
  </si>
  <si>
    <t>POTA_LAWIP</t>
  </si>
  <si>
    <t>PEB1C_CAMJJ</t>
  </si>
  <si>
    <t>POTA_FRAAA</t>
  </si>
  <si>
    <t>POTA_STRMU</t>
  </si>
  <si>
    <t>OPPF_BACSU</t>
  </si>
  <si>
    <t>FBPC_ECO57</t>
  </si>
  <si>
    <t>MACB_HYPNA</t>
  </si>
  <si>
    <t>CYSA_CAUVC</t>
  </si>
  <si>
    <t>ECFA_METTH</t>
  </si>
  <si>
    <t>POTA_ROSDO</t>
  </si>
  <si>
    <t>ECFA2_METHJ</t>
  </si>
  <si>
    <t>POTA_STRP2</t>
  </si>
  <si>
    <t>POTA_STRPN</t>
  </si>
  <si>
    <t>POTA_STRR6</t>
  </si>
  <si>
    <t>CYSA_BACCR</t>
  </si>
  <si>
    <t>POTA_NITEC</t>
  </si>
  <si>
    <t>GLNQ_ECOLI</t>
  </si>
  <si>
    <t>POTA_LACAC</t>
  </si>
  <si>
    <t>MACB_BURP1</t>
  </si>
  <si>
    <t>MACB_BURPS</t>
  </si>
  <si>
    <t>MACB_ACIAD</t>
  </si>
  <si>
    <t>MACB_SYNFM</t>
  </si>
  <si>
    <t>POTA_ENTFA</t>
  </si>
  <si>
    <t>MACB_BRUME</t>
  </si>
  <si>
    <t>PEB1C_CAMJE</t>
  </si>
  <si>
    <t>MACB_MANSM</t>
  </si>
  <si>
    <t>POTA_VIBF1</t>
  </si>
  <si>
    <t>MACB_AGGAC</t>
  </si>
  <si>
    <t>MACB_AGRFC</t>
  </si>
  <si>
    <t>CYSA_CUCSA</t>
  </si>
  <si>
    <t>MACB_BURL3</t>
  </si>
  <si>
    <t>CYSA_PHOLL</t>
  </si>
  <si>
    <t>POTA_STRA1</t>
  </si>
  <si>
    <t>POTA_STRA5</t>
  </si>
  <si>
    <t>POTA_STRA3</t>
  </si>
  <si>
    <t>POTA_ANAVT</t>
  </si>
  <si>
    <t>POTA_LACLS</t>
  </si>
  <si>
    <t>CYSA_PSESM</t>
  </si>
  <si>
    <t>PHNC_CHRSD</t>
  </si>
  <si>
    <t>MACB_SALCH</t>
  </si>
  <si>
    <t>MACB_SALPA</t>
  </si>
  <si>
    <t>MACB_SALTI</t>
  </si>
  <si>
    <t>MACB_SALTY</t>
  </si>
  <si>
    <t>MACB_BRUA2</t>
  </si>
  <si>
    <t>POTA_AGGAC</t>
  </si>
  <si>
    <t>MACB_BURCA</t>
  </si>
  <si>
    <t>POTA_LACPL</t>
  </si>
  <si>
    <t>GLUA_CORGL</t>
  </si>
  <si>
    <t>MACB_NITEU</t>
  </si>
  <si>
    <t>POTA_RUBXD</t>
  </si>
  <si>
    <t>CYSA_BACHD</t>
  </si>
  <si>
    <t>POTA_STRT2</t>
  </si>
  <si>
    <t>POTA_STRTD</t>
  </si>
  <si>
    <t>POTA_STRT1</t>
  </si>
  <si>
    <t>ECFA1_STRA1</t>
  </si>
  <si>
    <t>ECFA1_STRA3</t>
  </si>
  <si>
    <t>ECFA1_STRA5</t>
  </si>
  <si>
    <t>POTA_MANSM</t>
  </si>
  <si>
    <t>POTA_NITMU</t>
  </si>
  <si>
    <t>CYSA_ECO57</t>
  </si>
  <si>
    <t>CYSA_ECOLI</t>
  </si>
  <si>
    <t>CYSA_ECOL6</t>
  </si>
  <si>
    <t>POTA_LACDA</t>
  </si>
  <si>
    <t>POTA_PSEF5</t>
  </si>
  <si>
    <t>POTA_VIBPA</t>
  </si>
  <si>
    <t>CYSA_SALTI</t>
  </si>
  <si>
    <t>CYSA_SALTY</t>
  </si>
  <si>
    <t>ECFA1_LACP3</t>
  </si>
  <si>
    <t>POTA_SHIDS</t>
  </si>
  <si>
    <t>ECFA2_LACBA</t>
  </si>
  <si>
    <t>CYSA2_AGRFC</t>
  </si>
  <si>
    <t>POTA_SALCH</t>
  </si>
  <si>
    <t>POTA_SALPA</t>
  </si>
  <si>
    <t>POTA_SALTY</t>
  </si>
  <si>
    <t>MACB_SHEON</t>
  </si>
  <si>
    <t>POTA_LACLA</t>
  </si>
  <si>
    <t>Score</t>
  </si>
  <si>
    <t>True</t>
  </si>
  <si>
    <t>Порог:</t>
  </si>
  <si>
    <t>1 - Specificity</t>
  </si>
  <si>
    <t>Sensitivity</t>
  </si>
  <si>
    <t>&gt;500</t>
  </si>
  <si>
    <t>&gt;400</t>
  </si>
  <si>
    <t>&gt;300</t>
  </si>
  <si>
    <t>&gt;200</t>
  </si>
  <si>
    <t>&gt;100</t>
  </si>
  <si>
    <t>&gt;50</t>
  </si>
  <si>
    <t>Всего совпадающих посл-тей:</t>
  </si>
  <si>
    <t>&gt;750</t>
  </si>
  <si>
    <t>&gt;700</t>
  </si>
  <si>
    <t>&gt;600</t>
  </si>
  <si>
    <t>&gt;800</t>
  </si>
  <si>
    <t>&gt;900</t>
  </si>
  <si>
    <t>&gt;850</t>
  </si>
  <si>
    <t>Specificity</t>
  </si>
  <si>
    <t>Precision</t>
  </si>
  <si>
    <t>False</t>
  </si>
  <si>
    <t>[,</t>
  </si>
  <si>
    <t>,]</t>
  </si>
  <si>
    <t>,,</t>
  </si>
  <si>
    <t>&gt;0</t>
  </si>
  <si>
    <t>Для порогового 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</si>
</sst>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</cellStyleXfs>
  <cellXfs count="10">
    <xf numFmtId="0" fontId="0" fillId="0" borderId="0" xfId="0"/>
    <xf numFmtId="49" fontId="0" fillId="0" borderId="0" xfId="0" applyNumberFormat="1"/>
    <xf numFmtId="11" fontId="0" fillId="0" borderId="0" xfId="0" applyNumberFormat="1"/>
    <xf numFmtId="0" fontId="1" fillId="2" borderId="0" xfId="1"/>
    <xf numFmtId="49" fontId="1" fillId="2" borderId="0" xfId="1" applyNumberFormat="1"/>
    <xf numFmtId="0" fontId="1" fillId="3" borderId="0" xfId="2"/>
    <xf numFmtId="0" fontId="3" fillId="4" borderId="0" xfId="3"/>
    <xf numFmtId="0" fontId="2" fillId="0" borderId="0" xfId="0" applyFont="1"/>
    <xf numFmtId="11" fontId="1" fillId="2" borderId="0" xfId="1" applyNumberFormat="1"/>
    <xf numFmtId="0" fontId="0" fillId="0" borderId="0" xfId="0" applyAlignment="1">
      <alignment horizontal="center"/>
    </xf>
  </cellXfs>
  <cellStyles count="4">
    <cellStyle name="20% — акцент6" xfId="1" builtinId="50"/>
    <cellStyle name="40% — акцент6" xfId="2" builtinId="51"/>
    <cellStyle name="60% — акцент6" xfId="3" builtinId="5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Лист3!$B$2</c:f>
              <c:strCache>
                <c:ptCount val="1"/>
                <c:pt idx="0">
                  <c:v>Score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Лист3!$B$3:$B$479</c:f>
              <c:numCache>
                <c:formatCode>General</c:formatCode>
                <c:ptCount val="477"/>
                <c:pt idx="0">
                  <c:v>874.9</c:v>
                </c:pt>
                <c:pt idx="1">
                  <c:v>874.9</c:v>
                </c:pt>
                <c:pt idx="2">
                  <c:v>874.9</c:v>
                </c:pt>
                <c:pt idx="3">
                  <c:v>874.9</c:v>
                </c:pt>
                <c:pt idx="4">
                  <c:v>873.3</c:v>
                </c:pt>
                <c:pt idx="5">
                  <c:v>873.3</c:v>
                </c:pt>
                <c:pt idx="6">
                  <c:v>872.9</c:v>
                </c:pt>
                <c:pt idx="7">
                  <c:v>872.8</c:v>
                </c:pt>
                <c:pt idx="8">
                  <c:v>872.8</c:v>
                </c:pt>
                <c:pt idx="9">
                  <c:v>872</c:v>
                </c:pt>
                <c:pt idx="10">
                  <c:v>871.1</c:v>
                </c:pt>
                <c:pt idx="11">
                  <c:v>870.1</c:v>
                </c:pt>
                <c:pt idx="12">
                  <c:v>870.1</c:v>
                </c:pt>
                <c:pt idx="13">
                  <c:v>869.8</c:v>
                </c:pt>
                <c:pt idx="14">
                  <c:v>856.9</c:v>
                </c:pt>
                <c:pt idx="15">
                  <c:v>854</c:v>
                </c:pt>
                <c:pt idx="16">
                  <c:v>852.7</c:v>
                </c:pt>
                <c:pt idx="17">
                  <c:v>852.7</c:v>
                </c:pt>
                <c:pt idx="18">
                  <c:v>852.7</c:v>
                </c:pt>
                <c:pt idx="19">
                  <c:v>844.8</c:v>
                </c:pt>
                <c:pt idx="20">
                  <c:v>828.6</c:v>
                </c:pt>
                <c:pt idx="21">
                  <c:v>793.3</c:v>
                </c:pt>
                <c:pt idx="22">
                  <c:v>793.3</c:v>
                </c:pt>
                <c:pt idx="23">
                  <c:v>793.2</c:v>
                </c:pt>
                <c:pt idx="24">
                  <c:v>787.9</c:v>
                </c:pt>
                <c:pt idx="25">
                  <c:v>786.2</c:v>
                </c:pt>
                <c:pt idx="26">
                  <c:v>783.3</c:v>
                </c:pt>
                <c:pt idx="27">
                  <c:v>718.6</c:v>
                </c:pt>
                <c:pt idx="28">
                  <c:v>716.7</c:v>
                </c:pt>
                <c:pt idx="29">
                  <c:v>715</c:v>
                </c:pt>
                <c:pt idx="30">
                  <c:v>714.4</c:v>
                </c:pt>
                <c:pt idx="31">
                  <c:v>713.8</c:v>
                </c:pt>
                <c:pt idx="32">
                  <c:v>713.8</c:v>
                </c:pt>
                <c:pt idx="33">
                  <c:v>713.8</c:v>
                </c:pt>
                <c:pt idx="34">
                  <c:v>713.8</c:v>
                </c:pt>
                <c:pt idx="35">
                  <c:v>709.6</c:v>
                </c:pt>
                <c:pt idx="36">
                  <c:v>708.7</c:v>
                </c:pt>
                <c:pt idx="37">
                  <c:v>705.9</c:v>
                </c:pt>
                <c:pt idx="38">
                  <c:v>700.5</c:v>
                </c:pt>
                <c:pt idx="39">
                  <c:v>681.7</c:v>
                </c:pt>
                <c:pt idx="40">
                  <c:v>678</c:v>
                </c:pt>
                <c:pt idx="41">
                  <c:v>676.8</c:v>
                </c:pt>
                <c:pt idx="42">
                  <c:v>672.6</c:v>
                </c:pt>
                <c:pt idx="43">
                  <c:v>669.8</c:v>
                </c:pt>
                <c:pt idx="44">
                  <c:v>668.4</c:v>
                </c:pt>
                <c:pt idx="45">
                  <c:v>632.6</c:v>
                </c:pt>
                <c:pt idx="46">
                  <c:v>616.5</c:v>
                </c:pt>
                <c:pt idx="47">
                  <c:v>615.79999999999995</c:v>
                </c:pt>
                <c:pt idx="48">
                  <c:v>608.20000000000005</c:v>
                </c:pt>
                <c:pt idx="49">
                  <c:v>607.29999999999995</c:v>
                </c:pt>
                <c:pt idx="50">
                  <c:v>603.4</c:v>
                </c:pt>
                <c:pt idx="51">
                  <c:v>583.20000000000005</c:v>
                </c:pt>
                <c:pt idx="52">
                  <c:v>583.20000000000005</c:v>
                </c:pt>
                <c:pt idx="53">
                  <c:v>581.1</c:v>
                </c:pt>
                <c:pt idx="54">
                  <c:v>578.20000000000005</c:v>
                </c:pt>
                <c:pt idx="55">
                  <c:v>577.6</c:v>
                </c:pt>
                <c:pt idx="56">
                  <c:v>577.5</c:v>
                </c:pt>
                <c:pt idx="57">
                  <c:v>577.5</c:v>
                </c:pt>
                <c:pt idx="58">
                  <c:v>577.5</c:v>
                </c:pt>
                <c:pt idx="59">
                  <c:v>576.79999999999995</c:v>
                </c:pt>
                <c:pt idx="60">
                  <c:v>572.6</c:v>
                </c:pt>
                <c:pt idx="61">
                  <c:v>569.6</c:v>
                </c:pt>
                <c:pt idx="62">
                  <c:v>569.20000000000005</c:v>
                </c:pt>
                <c:pt idx="63">
                  <c:v>565</c:v>
                </c:pt>
                <c:pt idx="64">
                  <c:v>564.5</c:v>
                </c:pt>
                <c:pt idx="65">
                  <c:v>562.20000000000005</c:v>
                </c:pt>
                <c:pt idx="66">
                  <c:v>560.9</c:v>
                </c:pt>
                <c:pt idx="67">
                  <c:v>560.29999999999995</c:v>
                </c:pt>
                <c:pt idx="68">
                  <c:v>560</c:v>
                </c:pt>
                <c:pt idx="69">
                  <c:v>559.79999999999995</c:v>
                </c:pt>
                <c:pt idx="70">
                  <c:v>558.70000000000005</c:v>
                </c:pt>
                <c:pt idx="71">
                  <c:v>558.6</c:v>
                </c:pt>
                <c:pt idx="72">
                  <c:v>558.5</c:v>
                </c:pt>
                <c:pt idx="73">
                  <c:v>557.1</c:v>
                </c:pt>
                <c:pt idx="74">
                  <c:v>551.9</c:v>
                </c:pt>
                <c:pt idx="75">
                  <c:v>550.29999999999995</c:v>
                </c:pt>
                <c:pt idx="76">
                  <c:v>548.20000000000005</c:v>
                </c:pt>
                <c:pt idx="77">
                  <c:v>548.1</c:v>
                </c:pt>
                <c:pt idx="78">
                  <c:v>547.6</c:v>
                </c:pt>
                <c:pt idx="79">
                  <c:v>547.6</c:v>
                </c:pt>
                <c:pt idx="80">
                  <c:v>547.1</c:v>
                </c:pt>
                <c:pt idx="81">
                  <c:v>546</c:v>
                </c:pt>
                <c:pt idx="82">
                  <c:v>543.5</c:v>
                </c:pt>
                <c:pt idx="83">
                  <c:v>543.4</c:v>
                </c:pt>
                <c:pt idx="84">
                  <c:v>543.20000000000005</c:v>
                </c:pt>
                <c:pt idx="85">
                  <c:v>542.1</c:v>
                </c:pt>
                <c:pt idx="86">
                  <c:v>541.29999999999995</c:v>
                </c:pt>
                <c:pt idx="87">
                  <c:v>541.1</c:v>
                </c:pt>
                <c:pt idx="88">
                  <c:v>538.20000000000005</c:v>
                </c:pt>
                <c:pt idx="89">
                  <c:v>536.4</c:v>
                </c:pt>
                <c:pt idx="90">
                  <c:v>535.9</c:v>
                </c:pt>
                <c:pt idx="91">
                  <c:v>535.6</c:v>
                </c:pt>
                <c:pt idx="92">
                  <c:v>533.29999999999995</c:v>
                </c:pt>
                <c:pt idx="93">
                  <c:v>532.9</c:v>
                </c:pt>
                <c:pt idx="94">
                  <c:v>530.4</c:v>
                </c:pt>
                <c:pt idx="95">
                  <c:v>529.4</c:v>
                </c:pt>
                <c:pt idx="96">
                  <c:v>528.29999999999995</c:v>
                </c:pt>
                <c:pt idx="97">
                  <c:v>528.20000000000005</c:v>
                </c:pt>
                <c:pt idx="98">
                  <c:v>526.79999999999995</c:v>
                </c:pt>
                <c:pt idx="99">
                  <c:v>526.20000000000005</c:v>
                </c:pt>
                <c:pt idx="100">
                  <c:v>525.4</c:v>
                </c:pt>
                <c:pt idx="101">
                  <c:v>525.20000000000005</c:v>
                </c:pt>
                <c:pt idx="102">
                  <c:v>524.1</c:v>
                </c:pt>
                <c:pt idx="103">
                  <c:v>521.9</c:v>
                </c:pt>
                <c:pt idx="104">
                  <c:v>520.6</c:v>
                </c:pt>
                <c:pt idx="105">
                  <c:v>520</c:v>
                </c:pt>
                <c:pt idx="106">
                  <c:v>519.29999999999995</c:v>
                </c:pt>
                <c:pt idx="107">
                  <c:v>518.5</c:v>
                </c:pt>
                <c:pt idx="108">
                  <c:v>517.5</c:v>
                </c:pt>
                <c:pt idx="109">
                  <c:v>517.1</c:v>
                </c:pt>
                <c:pt idx="110">
                  <c:v>514.20000000000005</c:v>
                </c:pt>
                <c:pt idx="111">
                  <c:v>511.4</c:v>
                </c:pt>
                <c:pt idx="112">
                  <c:v>511.4</c:v>
                </c:pt>
                <c:pt idx="113">
                  <c:v>508.9</c:v>
                </c:pt>
                <c:pt idx="114">
                  <c:v>508.5</c:v>
                </c:pt>
                <c:pt idx="115">
                  <c:v>507.4</c:v>
                </c:pt>
                <c:pt idx="116">
                  <c:v>505.6</c:v>
                </c:pt>
                <c:pt idx="117">
                  <c:v>504.9</c:v>
                </c:pt>
                <c:pt idx="118">
                  <c:v>504.6</c:v>
                </c:pt>
                <c:pt idx="119">
                  <c:v>504.2</c:v>
                </c:pt>
                <c:pt idx="120">
                  <c:v>503.9</c:v>
                </c:pt>
                <c:pt idx="121">
                  <c:v>502.7</c:v>
                </c:pt>
                <c:pt idx="122">
                  <c:v>502.3</c:v>
                </c:pt>
                <c:pt idx="123">
                  <c:v>499.9</c:v>
                </c:pt>
                <c:pt idx="124">
                  <c:v>498.9</c:v>
                </c:pt>
                <c:pt idx="125">
                  <c:v>497.2</c:v>
                </c:pt>
                <c:pt idx="126">
                  <c:v>497</c:v>
                </c:pt>
                <c:pt idx="127">
                  <c:v>497</c:v>
                </c:pt>
                <c:pt idx="128">
                  <c:v>496.7</c:v>
                </c:pt>
                <c:pt idx="129">
                  <c:v>496.7</c:v>
                </c:pt>
                <c:pt idx="130">
                  <c:v>495.5</c:v>
                </c:pt>
                <c:pt idx="131">
                  <c:v>494.4</c:v>
                </c:pt>
                <c:pt idx="132">
                  <c:v>493.9</c:v>
                </c:pt>
                <c:pt idx="133">
                  <c:v>493.6</c:v>
                </c:pt>
                <c:pt idx="134">
                  <c:v>493.6</c:v>
                </c:pt>
                <c:pt idx="135">
                  <c:v>493.5</c:v>
                </c:pt>
                <c:pt idx="136">
                  <c:v>493.5</c:v>
                </c:pt>
                <c:pt idx="137">
                  <c:v>492.9</c:v>
                </c:pt>
                <c:pt idx="138">
                  <c:v>491.8</c:v>
                </c:pt>
                <c:pt idx="139">
                  <c:v>491.8</c:v>
                </c:pt>
                <c:pt idx="140">
                  <c:v>491.8</c:v>
                </c:pt>
                <c:pt idx="141">
                  <c:v>491.8</c:v>
                </c:pt>
                <c:pt idx="142">
                  <c:v>491.1</c:v>
                </c:pt>
                <c:pt idx="143">
                  <c:v>491</c:v>
                </c:pt>
                <c:pt idx="144">
                  <c:v>490.5</c:v>
                </c:pt>
                <c:pt idx="145">
                  <c:v>490.5</c:v>
                </c:pt>
                <c:pt idx="146">
                  <c:v>486.6</c:v>
                </c:pt>
                <c:pt idx="147">
                  <c:v>486.6</c:v>
                </c:pt>
                <c:pt idx="148">
                  <c:v>485.6</c:v>
                </c:pt>
                <c:pt idx="149">
                  <c:v>482.5</c:v>
                </c:pt>
                <c:pt idx="150">
                  <c:v>482.1</c:v>
                </c:pt>
                <c:pt idx="151">
                  <c:v>480.8</c:v>
                </c:pt>
                <c:pt idx="152">
                  <c:v>478.8</c:v>
                </c:pt>
                <c:pt idx="153">
                  <c:v>478.7</c:v>
                </c:pt>
                <c:pt idx="154">
                  <c:v>478.1</c:v>
                </c:pt>
                <c:pt idx="155">
                  <c:v>476.9</c:v>
                </c:pt>
                <c:pt idx="156">
                  <c:v>476.8</c:v>
                </c:pt>
                <c:pt idx="157">
                  <c:v>475.4</c:v>
                </c:pt>
                <c:pt idx="158">
                  <c:v>475.2</c:v>
                </c:pt>
                <c:pt idx="159">
                  <c:v>475.2</c:v>
                </c:pt>
                <c:pt idx="160">
                  <c:v>475</c:v>
                </c:pt>
                <c:pt idx="161">
                  <c:v>472.5</c:v>
                </c:pt>
                <c:pt idx="162">
                  <c:v>472.5</c:v>
                </c:pt>
                <c:pt idx="163">
                  <c:v>472.5</c:v>
                </c:pt>
                <c:pt idx="164">
                  <c:v>472.5</c:v>
                </c:pt>
                <c:pt idx="165">
                  <c:v>472.5</c:v>
                </c:pt>
                <c:pt idx="166">
                  <c:v>472.2</c:v>
                </c:pt>
                <c:pt idx="167">
                  <c:v>472.2</c:v>
                </c:pt>
                <c:pt idx="168">
                  <c:v>471.6</c:v>
                </c:pt>
                <c:pt idx="169">
                  <c:v>471.1</c:v>
                </c:pt>
                <c:pt idx="170">
                  <c:v>471.1</c:v>
                </c:pt>
                <c:pt idx="171">
                  <c:v>470.9</c:v>
                </c:pt>
                <c:pt idx="172">
                  <c:v>470.7</c:v>
                </c:pt>
                <c:pt idx="173">
                  <c:v>470.4</c:v>
                </c:pt>
                <c:pt idx="174">
                  <c:v>470.1</c:v>
                </c:pt>
                <c:pt idx="175">
                  <c:v>468.8</c:v>
                </c:pt>
                <c:pt idx="176">
                  <c:v>468.8</c:v>
                </c:pt>
                <c:pt idx="177">
                  <c:v>468.6</c:v>
                </c:pt>
                <c:pt idx="178">
                  <c:v>468.6</c:v>
                </c:pt>
                <c:pt idx="179">
                  <c:v>468.5</c:v>
                </c:pt>
                <c:pt idx="180">
                  <c:v>468.5</c:v>
                </c:pt>
                <c:pt idx="181">
                  <c:v>467.8</c:v>
                </c:pt>
                <c:pt idx="182">
                  <c:v>467.8</c:v>
                </c:pt>
                <c:pt idx="183">
                  <c:v>467.7</c:v>
                </c:pt>
                <c:pt idx="184">
                  <c:v>467.7</c:v>
                </c:pt>
                <c:pt idx="185">
                  <c:v>467.4</c:v>
                </c:pt>
                <c:pt idx="186">
                  <c:v>467.4</c:v>
                </c:pt>
                <c:pt idx="187">
                  <c:v>466.9</c:v>
                </c:pt>
                <c:pt idx="188">
                  <c:v>466.3</c:v>
                </c:pt>
                <c:pt idx="189">
                  <c:v>466.1</c:v>
                </c:pt>
                <c:pt idx="190">
                  <c:v>464.7</c:v>
                </c:pt>
                <c:pt idx="191">
                  <c:v>464.1</c:v>
                </c:pt>
                <c:pt idx="192">
                  <c:v>463.4</c:v>
                </c:pt>
                <c:pt idx="193">
                  <c:v>463.4</c:v>
                </c:pt>
                <c:pt idx="194">
                  <c:v>463.4</c:v>
                </c:pt>
                <c:pt idx="195">
                  <c:v>462.6</c:v>
                </c:pt>
                <c:pt idx="196">
                  <c:v>461.1</c:v>
                </c:pt>
                <c:pt idx="197">
                  <c:v>460.8</c:v>
                </c:pt>
                <c:pt idx="198">
                  <c:v>460.5</c:v>
                </c:pt>
                <c:pt idx="199">
                  <c:v>460.2</c:v>
                </c:pt>
                <c:pt idx="200">
                  <c:v>460.1</c:v>
                </c:pt>
                <c:pt idx="201">
                  <c:v>459.4</c:v>
                </c:pt>
                <c:pt idx="202">
                  <c:v>459</c:v>
                </c:pt>
                <c:pt idx="203">
                  <c:v>458.3</c:v>
                </c:pt>
                <c:pt idx="204">
                  <c:v>457.8</c:v>
                </c:pt>
                <c:pt idx="205">
                  <c:v>457</c:v>
                </c:pt>
                <c:pt idx="206">
                  <c:v>456.6</c:v>
                </c:pt>
                <c:pt idx="207">
                  <c:v>452.6</c:v>
                </c:pt>
                <c:pt idx="208">
                  <c:v>452</c:v>
                </c:pt>
                <c:pt idx="209">
                  <c:v>450.2</c:v>
                </c:pt>
                <c:pt idx="210">
                  <c:v>449.8</c:v>
                </c:pt>
                <c:pt idx="211">
                  <c:v>449.6</c:v>
                </c:pt>
                <c:pt idx="212">
                  <c:v>449.6</c:v>
                </c:pt>
                <c:pt idx="213">
                  <c:v>449.4</c:v>
                </c:pt>
                <c:pt idx="214">
                  <c:v>449.3</c:v>
                </c:pt>
                <c:pt idx="215">
                  <c:v>448.1</c:v>
                </c:pt>
                <c:pt idx="216">
                  <c:v>447.4</c:v>
                </c:pt>
                <c:pt idx="217">
                  <c:v>447.3</c:v>
                </c:pt>
                <c:pt idx="218">
                  <c:v>446.7</c:v>
                </c:pt>
                <c:pt idx="219">
                  <c:v>446.4</c:v>
                </c:pt>
                <c:pt idx="220">
                  <c:v>446.4</c:v>
                </c:pt>
                <c:pt idx="221">
                  <c:v>446.4</c:v>
                </c:pt>
                <c:pt idx="222">
                  <c:v>445.8</c:v>
                </c:pt>
                <c:pt idx="223">
                  <c:v>445.4</c:v>
                </c:pt>
                <c:pt idx="224">
                  <c:v>445.4</c:v>
                </c:pt>
                <c:pt idx="225">
                  <c:v>444.8</c:v>
                </c:pt>
                <c:pt idx="226">
                  <c:v>444.7</c:v>
                </c:pt>
                <c:pt idx="227">
                  <c:v>444.7</c:v>
                </c:pt>
                <c:pt idx="228">
                  <c:v>441.9</c:v>
                </c:pt>
                <c:pt idx="229">
                  <c:v>439.8</c:v>
                </c:pt>
                <c:pt idx="230">
                  <c:v>439.4</c:v>
                </c:pt>
                <c:pt idx="231">
                  <c:v>438.3</c:v>
                </c:pt>
                <c:pt idx="232">
                  <c:v>434.3</c:v>
                </c:pt>
                <c:pt idx="233">
                  <c:v>434</c:v>
                </c:pt>
                <c:pt idx="234">
                  <c:v>427.4</c:v>
                </c:pt>
                <c:pt idx="235">
                  <c:v>427.4</c:v>
                </c:pt>
                <c:pt idx="236">
                  <c:v>423.3</c:v>
                </c:pt>
                <c:pt idx="237">
                  <c:v>416.3</c:v>
                </c:pt>
                <c:pt idx="238">
                  <c:v>415</c:v>
                </c:pt>
                <c:pt idx="239">
                  <c:v>410.1</c:v>
                </c:pt>
                <c:pt idx="240">
                  <c:v>408.6</c:v>
                </c:pt>
                <c:pt idx="241">
                  <c:v>405.8</c:v>
                </c:pt>
                <c:pt idx="242">
                  <c:v>401.4</c:v>
                </c:pt>
                <c:pt idx="243">
                  <c:v>387.9</c:v>
                </c:pt>
                <c:pt idx="244">
                  <c:v>386.3</c:v>
                </c:pt>
                <c:pt idx="245">
                  <c:v>383.6</c:v>
                </c:pt>
                <c:pt idx="246">
                  <c:v>379.4</c:v>
                </c:pt>
                <c:pt idx="247">
                  <c:v>372.6</c:v>
                </c:pt>
                <c:pt idx="248">
                  <c:v>366.2</c:v>
                </c:pt>
                <c:pt idx="249">
                  <c:v>361</c:v>
                </c:pt>
                <c:pt idx="250">
                  <c:v>331.8</c:v>
                </c:pt>
                <c:pt idx="251">
                  <c:v>326.89999999999998</c:v>
                </c:pt>
                <c:pt idx="252">
                  <c:v>323</c:v>
                </c:pt>
                <c:pt idx="253">
                  <c:v>319.60000000000002</c:v>
                </c:pt>
                <c:pt idx="254">
                  <c:v>319.60000000000002</c:v>
                </c:pt>
                <c:pt idx="255">
                  <c:v>313</c:v>
                </c:pt>
                <c:pt idx="256">
                  <c:v>217.9</c:v>
                </c:pt>
                <c:pt idx="257">
                  <c:v>165.2</c:v>
                </c:pt>
                <c:pt idx="258">
                  <c:v>158.6</c:v>
                </c:pt>
                <c:pt idx="259">
                  <c:v>153.5</c:v>
                </c:pt>
                <c:pt idx="260">
                  <c:v>140.30000000000001</c:v>
                </c:pt>
                <c:pt idx="261">
                  <c:v>115.5</c:v>
                </c:pt>
                <c:pt idx="262">
                  <c:v>115.5</c:v>
                </c:pt>
                <c:pt idx="263">
                  <c:v>114.1</c:v>
                </c:pt>
                <c:pt idx="264">
                  <c:v>112.7</c:v>
                </c:pt>
                <c:pt idx="265">
                  <c:v>109.4</c:v>
                </c:pt>
                <c:pt idx="266">
                  <c:v>108.7</c:v>
                </c:pt>
                <c:pt idx="267">
                  <c:v>107.9</c:v>
                </c:pt>
                <c:pt idx="268">
                  <c:v>105.9</c:v>
                </c:pt>
                <c:pt idx="269">
                  <c:v>104.5</c:v>
                </c:pt>
                <c:pt idx="270">
                  <c:v>103.9</c:v>
                </c:pt>
                <c:pt idx="271">
                  <c:v>103.3</c:v>
                </c:pt>
                <c:pt idx="272">
                  <c:v>103.3</c:v>
                </c:pt>
                <c:pt idx="273">
                  <c:v>103.3</c:v>
                </c:pt>
                <c:pt idx="274">
                  <c:v>103.1</c:v>
                </c:pt>
                <c:pt idx="275">
                  <c:v>102.1</c:v>
                </c:pt>
                <c:pt idx="276">
                  <c:v>97.6</c:v>
                </c:pt>
                <c:pt idx="277">
                  <c:v>96.6</c:v>
                </c:pt>
                <c:pt idx="278">
                  <c:v>94.7</c:v>
                </c:pt>
                <c:pt idx="279">
                  <c:v>94.6</c:v>
                </c:pt>
                <c:pt idx="280">
                  <c:v>90.6</c:v>
                </c:pt>
                <c:pt idx="281">
                  <c:v>89.3</c:v>
                </c:pt>
                <c:pt idx="282">
                  <c:v>89</c:v>
                </c:pt>
                <c:pt idx="283">
                  <c:v>88.9</c:v>
                </c:pt>
                <c:pt idx="284">
                  <c:v>87.7</c:v>
                </c:pt>
                <c:pt idx="285">
                  <c:v>86.9</c:v>
                </c:pt>
                <c:pt idx="286">
                  <c:v>86.8</c:v>
                </c:pt>
                <c:pt idx="287">
                  <c:v>86.8</c:v>
                </c:pt>
                <c:pt idx="288">
                  <c:v>86.7</c:v>
                </c:pt>
                <c:pt idx="289">
                  <c:v>85</c:v>
                </c:pt>
                <c:pt idx="290">
                  <c:v>84.7</c:v>
                </c:pt>
                <c:pt idx="291">
                  <c:v>84.4</c:v>
                </c:pt>
                <c:pt idx="292">
                  <c:v>82.4</c:v>
                </c:pt>
                <c:pt idx="293">
                  <c:v>82.3</c:v>
                </c:pt>
                <c:pt idx="294">
                  <c:v>81</c:v>
                </c:pt>
                <c:pt idx="295">
                  <c:v>80.7</c:v>
                </c:pt>
                <c:pt idx="296">
                  <c:v>80</c:v>
                </c:pt>
                <c:pt idx="297">
                  <c:v>78.900000000000006</c:v>
                </c:pt>
                <c:pt idx="298">
                  <c:v>78.3</c:v>
                </c:pt>
                <c:pt idx="299">
                  <c:v>78.099999999999994</c:v>
                </c:pt>
                <c:pt idx="300">
                  <c:v>77.8</c:v>
                </c:pt>
                <c:pt idx="301">
                  <c:v>74.900000000000006</c:v>
                </c:pt>
                <c:pt idx="302">
                  <c:v>74.599999999999994</c:v>
                </c:pt>
                <c:pt idx="303">
                  <c:v>74.5</c:v>
                </c:pt>
                <c:pt idx="304">
                  <c:v>73.8</c:v>
                </c:pt>
                <c:pt idx="305">
                  <c:v>73.8</c:v>
                </c:pt>
                <c:pt idx="306">
                  <c:v>71.900000000000006</c:v>
                </c:pt>
                <c:pt idx="307">
                  <c:v>71.900000000000006</c:v>
                </c:pt>
                <c:pt idx="308">
                  <c:v>71.2</c:v>
                </c:pt>
                <c:pt idx="309">
                  <c:v>71.2</c:v>
                </c:pt>
                <c:pt idx="310">
                  <c:v>71.2</c:v>
                </c:pt>
                <c:pt idx="311">
                  <c:v>71.2</c:v>
                </c:pt>
                <c:pt idx="312">
                  <c:v>71.2</c:v>
                </c:pt>
                <c:pt idx="313">
                  <c:v>71</c:v>
                </c:pt>
                <c:pt idx="314">
                  <c:v>70.900000000000006</c:v>
                </c:pt>
                <c:pt idx="315">
                  <c:v>70.7</c:v>
                </c:pt>
                <c:pt idx="316">
                  <c:v>70.3</c:v>
                </c:pt>
                <c:pt idx="317">
                  <c:v>70.2</c:v>
                </c:pt>
                <c:pt idx="318">
                  <c:v>69.900000000000006</c:v>
                </c:pt>
                <c:pt idx="319">
                  <c:v>69.900000000000006</c:v>
                </c:pt>
                <c:pt idx="320">
                  <c:v>69.599999999999994</c:v>
                </c:pt>
                <c:pt idx="321">
                  <c:v>69.599999999999994</c:v>
                </c:pt>
                <c:pt idx="322">
                  <c:v>69.400000000000006</c:v>
                </c:pt>
                <c:pt idx="323">
                  <c:v>68.8</c:v>
                </c:pt>
                <c:pt idx="324">
                  <c:v>68.599999999999994</c:v>
                </c:pt>
                <c:pt idx="325">
                  <c:v>68.5</c:v>
                </c:pt>
                <c:pt idx="326">
                  <c:v>68.2</c:v>
                </c:pt>
                <c:pt idx="327">
                  <c:v>67.8</c:v>
                </c:pt>
                <c:pt idx="328">
                  <c:v>67.599999999999994</c:v>
                </c:pt>
                <c:pt idx="329">
                  <c:v>67.400000000000006</c:v>
                </c:pt>
                <c:pt idx="330">
                  <c:v>67.2</c:v>
                </c:pt>
                <c:pt idx="331">
                  <c:v>66.900000000000006</c:v>
                </c:pt>
                <c:pt idx="332">
                  <c:v>66.7</c:v>
                </c:pt>
                <c:pt idx="333">
                  <c:v>66.5</c:v>
                </c:pt>
                <c:pt idx="334">
                  <c:v>66.2</c:v>
                </c:pt>
                <c:pt idx="335">
                  <c:v>66.099999999999994</c:v>
                </c:pt>
                <c:pt idx="336">
                  <c:v>65.8</c:v>
                </c:pt>
                <c:pt idx="337">
                  <c:v>65.400000000000006</c:v>
                </c:pt>
                <c:pt idx="338">
                  <c:v>65.400000000000006</c:v>
                </c:pt>
                <c:pt idx="339">
                  <c:v>65</c:v>
                </c:pt>
                <c:pt idx="340">
                  <c:v>64.900000000000006</c:v>
                </c:pt>
                <c:pt idx="341">
                  <c:v>64.900000000000006</c:v>
                </c:pt>
                <c:pt idx="342">
                  <c:v>64.8</c:v>
                </c:pt>
                <c:pt idx="343">
                  <c:v>64.7</c:v>
                </c:pt>
                <c:pt idx="344">
                  <c:v>64.5</c:v>
                </c:pt>
                <c:pt idx="345">
                  <c:v>64.5</c:v>
                </c:pt>
                <c:pt idx="346">
                  <c:v>64.5</c:v>
                </c:pt>
                <c:pt idx="347">
                  <c:v>63.6</c:v>
                </c:pt>
                <c:pt idx="348">
                  <c:v>63.6</c:v>
                </c:pt>
                <c:pt idx="349">
                  <c:v>63.6</c:v>
                </c:pt>
                <c:pt idx="350">
                  <c:v>63.5</c:v>
                </c:pt>
                <c:pt idx="351">
                  <c:v>63.1</c:v>
                </c:pt>
                <c:pt idx="352">
                  <c:v>62.4</c:v>
                </c:pt>
                <c:pt idx="353">
                  <c:v>62.3</c:v>
                </c:pt>
                <c:pt idx="354">
                  <c:v>62.1</c:v>
                </c:pt>
                <c:pt idx="355">
                  <c:v>61.6</c:v>
                </c:pt>
                <c:pt idx="356">
                  <c:v>61.4</c:v>
                </c:pt>
                <c:pt idx="357">
                  <c:v>61.4</c:v>
                </c:pt>
                <c:pt idx="358">
                  <c:v>61.4</c:v>
                </c:pt>
                <c:pt idx="359">
                  <c:v>61.4</c:v>
                </c:pt>
                <c:pt idx="360">
                  <c:v>61.4</c:v>
                </c:pt>
                <c:pt idx="361">
                  <c:v>61.2</c:v>
                </c:pt>
                <c:pt idx="362">
                  <c:v>61.2</c:v>
                </c:pt>
                <c:pt idx="363">
                  <c:v>61.2</c:v>
                </c:pt>
                <c:pt idx="364">
                  <c:v>61.1</c:v>
                </c:pt>
                <c:pt idx="365">
                  <c:v>61.1</c:v>
                </c:pt>
                <c:pt idx="366">
                  <c:v>61.1</c:v>
                </c:pt>
                <c:pt idx="367">
                  <c:v>61</c:v>
                </c:pt>
                <c:pt idx="368">
                  <c:v>61</c:v>
                </c:pt>
                <c:pt idx="369">
                  <c:v>61</c:v>
                </c:pt>
                <c:pt idx="370">
                  <c:v>61</c:v>
                </c:pt>
                <c:pt idx="371">
                  <c:v>60.8</c:v>
                </c:pt>
                <c:pt idx="372">
                  <c:v>60.8</c:v>
                </c:pt>
                <c:pt idx="373">
                  <c:v>60.5</c:v>
                </c:pt>
                <c:pt idx="374">
                  <c:v>60.5</c:v>
                </c:pt>
                <c:pt idx="375">
                  <c:v>60.5</c:v>
                </c:pt>
                <c:pt idx="376">
                  <c:v>60.2</c:v>
                </c:pt>
                <c:pt idx="377">
                  <c:v>60.2</c:v>
                </c:pt>
                <c:pt idx="378">
                  <c:v>60.2</c:v>
                </c:pt>
                <c:pt idx="379">
                  <c:v>60.2</c:v>
                </c:pt>
                <c:pt idx="380">
                  <c:v>60</c:v>
                </c:pt>
                <c:pt idx="381">
                  <c:v>59.9</c:v>
                </c:pt>
                <c:pt idx="382">
                  <c:v>59.9</c:v>
                </c:pt>
                <c:pt idx="383">
                  <c:v>59.8</c:v>
                </c:pt>
                <c:pt idx="384">
                  <c:v>59.6</c:v>
                </c:pt>
                <c:pt idx="385">
                  <c:v>59.6</c:v>
                </c:pt>
                <c:pt idx="386">
                  <c:v>59.4</c:v>
                </c:pt>
                <c:pt idx="387">
                  <c:v>59.4</c:v>
                </c:pt>
                <c:pt idx="388">
                  <c:v>59</c:v>
                </c:pt>
                <c:pt idx="389">
                  <c:v>59</c:v>
                </c:pt>
                <c:pt idx="390">
                  <c:v>59</c:v>
                </c:pt>
                <c:pt idx="391">
                  <c:v>59</c:v>
                </c:pt>
                <c:pt idx="392">
                  <c:v>59</c:v>
                </c:pt>
                <c:pt idx="393">
                  <c:v>59</c:v>
                </c:pt>
                <c:pt idx="394">
                  <c:v>58.8</c:v>
                </c:pt>
                <c:pt idx="395">
                  <c:v>58.3</c:v>
                </c:pt>
                <c:pt idx="396">
                  <c:v>58.2</c:v>
                </c:pt>
                <c:pt idx="397">
                  <c:v>58.2</c:v>
                </c:pt>
                <c:pt idx="398">
                  <c:v>57.9</c:v>
                </c:pt>
                <c:pt idx="399">
                  <c:v>57.9</c:v>
                </c:pt>
                <c:pt idx="400">
                  <c:v>57.9</c:v>
                </c:pt>
                <c:pt idx="401">
                  <c:v>57.9</c:v>
                </c:pt>
                <c:pt idx="402">
                  <c:v>57.5</c:v>
                </c:pt>
                <c:pt idx="403">
                  <c:v>57.5</c:v>
                </c:pt>
                <c:pt idx="404">
                  <c:v>57.4</c:v>
                </c:pt>
                <c:pt idx="405">
                  <c:v>57.4</c:v>
                </c:pt>
                <c:pt idx="406">
                  <c:v>57.3</c:v>
                </c:pt>
                <c:pt idx="407">
                  <c:v>57.2</c:v>
                </c:pt>
                <c:pt idx="408">
                  <c:v>57.1</c:v>
                </c:pt>
                <c:pt idx="409">
                  <c:v>57</c:v>
                </c:pt>
                <c:pt idx="410">
                  <c:v>57</c:v>
                </c:pt>
                <c:pt idx="411">
                  <c:v>56.9</c:v>
                </c:pt>
                <c:pt idx="412">
                  <c:v>56.8</c:v>
                </c:pt>
                <c:pt idx="413">
                  <c:v>56.8</c:v>
                </c:pt>
                <c:pt idx="414">
                  <c:v>56.8</c:v>
                </c:pt>
                <c:pt idx="415">
                  <c:v>56.7</c:v>
                </c:pt>
                <c:pt idx="416">
                  <c:v>56.2</c:v>
                </c:pt>
                <c:pt idx="417">
                  <c:v>56.1</c:v>
                </c:pt>
                <c:pt idx="418">
                  <c:v>56</c:v>
                </c:pt>
                <c:pt idx="419">
                  <c:v>55.8</c:v>
                </c:pt>
                <c:pt idx="420">
                  <c:v>55.8</c:v>
                </c:pt>
                <c:pt idx="421">
                  <c:v>55.8</c:v>
                </c:pt>
                <c:pt idx="422">
                  <c:v>55.6</c:v>
                </c:pt>
                <c:pt idx="423">
                  <c:v>55.6</c:v>
                </c:pt>
                <c:pt idx="424">
                  <c:v>55.6</c:v>
                </c:pt>
                <c:pt idx="425">
                  <c:v>55.4</c:v>
                </c:pt>
                <c:pt idx="426">
                  <c:v>55.3</c:v>
                </c:pt>
                <c:pt idx="427">
                  <c:v>55.2</c:v>
                </c:pt>
                <c:pt idx="428">
                  <c:v>55</c:v>
                </c:pt>
                <c:pt idx="429">
                  <c:v>55</c:v>
                </c:pt>
                <c:pt idx="430">
                  <c:v>54.7</c:v>
                </c:pt>
                <c:pt idx="431">
                  <c:v>54.7</c:v>
                </c:pt>
                <c:pt idx="432">
                  <c:v>54.6</c:v>
                </c:pt>
                <c:pt idx="433">
                  <c:v>54.5</c:v>
                </c:pt>
                <c:pt idx="434">
                  <c:v>54.5</c:v>
                </c:pt>
                <c:pt idx="435">
                  <c:v>54.5</c:v>
                </c:pt>
                <c:pt idx="436">
                  <c:v>54.4</c:v>
                </c:pt>
                <c:pt idx="437">
                  <c:v>54.2</c:v>
                </c:pt>
                <c:pt idx="438">
                  <c:v>54.2</c:v>
                </c:pt>
                <c:pt idx="439">
                  <c:v>54</c:v>
                </c:pt>
                <c:pt idx="440">
                  <c:v>53.8</c:v>
                </c:pt>
                <c:pt idx="441">
                  <c:v>53.8</c:v>
                </c:pt>
                <c:pt idx="442">
                  <c:v>53.8</c:v>
                </c:pt>
                <c:pt idx="443">
                  <c:v>53.8</c:v>
                </c:pt>
                <c:pt idx="444">
                  <c:v>53.8</c:v>
                </c:pt>
                <c:pt idx="445">
                  <c:v>53.7</c:v>
                </c:pt>
                <c:pt idx="446">
                  <c:v>53.6</c:v>
                </c:pt>
                <c:pt idx="447">
                  <c:v>53.3</c:v>
                </c:pt>
                <c:pt idx="448">
                  <c:v>52.9</c:v>
                </c:pt>
                <c:pt idx="449">
                  <c:v>52.8</c:v>
                </c:pt>
                <c:pt idx="450">
                  <c:v>52.8</c:v>
                </c:pt>
                <c:pt idx="451">
                  <c:v>52.7</c:v>
                </c:pt>
                <c:pt idx="452">
                  <c:v>52.4</c:v>
                </c:pt>
                <c:pt idx="453">
                  <c:v>52.4</c:v>
                </c:pt>
                <c:pt idx="454">
                  <c:v>52.4</c:v>
                </c:pt>
                <c:pt idx="455">
                  <c:v>52.3</c:v>
                </c:pt>
                <c:pt idx="456">
                  <c:v>52.3</c:v>
                </c:pt>
                <c:pt idx="457">
                  <c:v>52.3</c:v>
                </c:pt>
                <c:pt idx="458">
                  <c:v>52.3</c:v>
                </c:pt>
                <c:pt idx="459">
                  <c:v>52</c:v>
                </c:pt>
                <c:pt idx="460">
                  <c:v>52</c:v>
                </c:pt>
                <c:pt idx="461">
                  <c:v>52</c:v>
                </c:pt>
                <c:pt idx="462">
                  <c:v>52</c:v>
                </c:pt>
                <c:pt idx="463">
                  <c:v>51.7</c:v>
                </c:pt>
                <c:pt idx="464">
                  <c:v>51.5</c:v>
                </c:pt>
                <c:pt idx="465">
                  <c:v>51.4</c:v>
                </c:pt>
                <c:pt idx="466">
                  <c:v>51.2</c:v>
                </c:pt>
                <c:pt idx="467">
                  <c:v>51.2</c:v>
                </c:pt>
                <c:pt idx="468">
                  <c:v>51.2</c:v>
                </c:pt>
                <c:pt idx="469">
                  <c:v>51</c:v>
                </c:pt>
                <c:pt idx="470">
                  <c:v>51</c:v>
                </c:pt>
                <c:pt idx="471">
                  <c:v>50.8</c:v>
                </c:pt>
                <c:pt idx="472">
                  <c:v>50.3</c:v>
                </c:pt>
                <c:pt idx="473">
                  <c:v>50.3</c:v>
                </c:pt>
                <c:pt idx="474">
                  <c:v>50.3</c:v>
                </c:pt>
                <c:pt idx="475">
                  <c:v>50.3</c:v>
                </c:pt>
                <c:pt idx="476">
                  <c:v>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C-4F63-A059-00D5F77B9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1733248"/>
        <c:axId val="991731168"/>
      </c:barChart>
      <c:catAx>
        <c:axId val="9917332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1731168"/>
        <c:crosses val="autoZero"/>
        <c:auto val="1"/>
        <c:lblAlgn val="ctr"/>
        <c:lblOffset val="100"/>
        <c:noMultiLvlLbl val="0"/>
      </c:catAx>
      <c:valAx>
        <c:axId val="991731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991733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ROC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Лист4!$E$1</c:f>
              <c:strCache>
                <c:ptCount val="1"/>
                <c:pt idx="0">
                  <c:v>Sensitivity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Лист4!$D$2:$D$14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1.3513513513513487E-2</c:v>
                </c:pt>
                <c:pt idx="5">
                  <c:v>4.0540540540540571E-2</c:v>
                </c:pt>
                <c:pt idx="6">
                  <c:v>0.20270270270270274</c:v>
                </c:pt>
                <c:pt idx="7">
                  <c:v>0.47297297297297303</c:v>
                </c:pt>
                <c:pt idx="8">
                  <c:v>0.50225225225225223</c:v>
                </c:pt>
                <c:pt idx="9">
                  <c:v>0.50450450450450446</c:v>
                </c:pt>
                <c:pt idx="10">
                  <c:v>0.54729729729729737</c:v>
                </c:pt>
                <c:pt idx="11">
                  <c:v>1</c:v>
                </c:pt>
                <c:pt idx="12">
                  <c:v>1</c:v>
                </c:pt>
              </c:numCache>
            </c:numRef>
          </c:xVal>
          <c:yVal>
            <c:numRef>
              <c:f>Лист4!$E$2:$E$14</c:f>
              <c:numCache>
                <c:formatCode>General</c:formatCode>
                <c:ptCount val="13"/>
                <c:pt idx="0">
                  <c:v>1</c:v>
                </c:pt>
                <c:pt idx="1">
                  <c:v>0.5757575757575758</c:v>
                </c:pt>
                <c:pt idx="2">
                  <c:v>0.63636363636363635</c:v>
                </c:pt>
                <c:pt idx="3">
                  <c:v>0.81818181818181823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8C-446D-9A00-4AEE8F0B7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1314624"/>
        <c:axId val="861300480"/>
      </c:scatterChart>
      <c:valAx>
        <c:axId val="8613146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1300480"/>
        <c:crosses val="autoZero"/>
        <c:crossBetween val="midCat"/>
      </c:valAx>
      <c:valAx>
        <c:axId val="86130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86131462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</xdr:colOff>
      <xdr:row>4</xdr:row>
      <xdr:rowOff>5714</xdr:rowOff>
    </xdr:from>
    <xdr:to>
      <xdr:col>13</xdr:col>
      <xdr:colOff>0</xdr:colOff>
      <xdr:row>30</xdr:row>
      <xdr:rowOff>7619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</xdr:colOff>
      <xdr:row>0</xdr:row>
      <xdr:rowOff>0</xdr:rowOff>
    </xdr:from>
    <xdr:to>
      <xdr:col>13</xdr:col>
      <xdr:colOff>95250</xdr:colOff>
      <xdr:row>15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/>
  </sheetViews>
  <sheetFormatPr defaultRowHeight="14.4" x14ac:dyDescent="0.55000000000000004"/>
  <cols>
    <col min="1" max="1" width="7.9453125" bestFit="1" customWidth="1"/>
    <col min="2" max="2" width="12.83984375" bestFit="1" customWidth="1"/>
    <col min="4" max="4" width="6" bestFit="1" customWidth="1"/>
    <col min="5" max="5" width="47.3671875" bestFit="1" customWidth="1"/>
    <col min="6" max="6" width="21.89453125" bestFit="1" customWidth="1"/>
    <col min="7" max="7" width="18.89453125" bestFit="1" customWidth="1"/>
    <col min="8" max="8" width="11.15625" customWidth="1"/>
  </cols>
  <sheetData>
    <row r="1" spans="1:7" x14ac:dyDescent="0.55000000000000004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55000000000000004">
      <c r="A2" t="s">
        <v>7</v>
      </c>
      <c r="B2" t="s">
        <v>8</v>
      </c>
      <c r="D2">
        <v>343</v>
      </c>
      <c r="E2" t="s">
        <v>9</v>
      </c>
      <c r="F2" t="s">
        <v>10</v>
      </c>
      <c r="G2" t="s">
        <v>11</v>
      </c>
    </row>
    <row r="3" spans="1:7" x14ac:dyDescent="0.55000000000000004">
      <c r="A3" t="s">
        <v>12</v>
      </c>
      <c r="B3" t="s">
        <v>13</v>
      </c>
      <c r="D3">
        <v>343</v>
      </c>
      <c r="E3" t="s">
        <v>14</v>
      </c>
      <c r="F3" t="s">
        <v>10</v>
      </c>
      <c r="G3" t="s">
        <v>11</v>
      </c>
    </row>
    <row r="4" spans="1:7" x14ac:dyDescent="0.55000000000000004">
      <c r="A4" t="s">
        <v>15</v>
      </c>
      <c r="B4" t="s">
        <v>16</v>
      </c>
      <c r="D4">
        <v>343</v>
      </c>
      <c r="E4" t="s">
        <v>14</v>
      </c>
      <c r="F4" t="s">
        <v>10</v>
      </c>
      <c r="G4" t="s">
        <v>11</v>
      </c>
    </row>
    <row r="5" spans="1:7" x14ac:dyDescent="0.55000000000000004">
      <c r="A5" t="s">
        <v>17</v>
      </c>
      <c r="B5" t="s">
        <v>18</v>
      </c>
      <c r="D5">
        <v>343</v>
      </c>
      <c r="E5" t="s">
        <v>14</v>
      </c>
      <c r="F5" t="s">
        <v>10</v>
      </c>
      <c r="G5" t="s">
        <v>11</v>
      </c>
    </row>
    <row r="6" spans="1:7" x14ac:dyDescent="0.55000000000000004">
      <c r="A6" t="s">
        <v>19</v>
      </c>
      <c r="B6" t="s">
        <v>20</v>
      </c>
      <c r="D6">
        <v>343</v>
      </c>
      <c r="E6" t="s">
        <v>21</v>
      </c>
      <c r="F6" t="s">
        <v>10</v>
      </c>
      <c r="G6" t="s">
        <v>11</v>
      </c>
    </row>
    <row r="7" spans="1:7" x14ac:dyDescent="0.55000000000000004">
      <c r="A7" t="s">
        <v>22</v>
      </c>
      <c r="B7" t="s">
        <v>23</v>
      </c>
      <c r="D7">
        <v>343</v>
      </c>
      <c r="E7" t="s">
        <v>9</v>
      </c>
      <c r="F7" t="s">
        <v>10</v>
      </c>
      <c r="G7" t="s">
        <v>11</v>
      </c>
    </row>
    <row r="8" spans="1:7" x14ac:dyDescent="0.55000000000000004">
      <c r="A8" t="s">
        <v>24</v>
      </c>
      <c r="B8" t="s">
        <v>25</v>
      </c>
      <c r="D8">
        <v>343</v>
      </c>
      <c r="E8" t="s">
        <v>9</v>
      </c>
      <c r="F8" t="s">
        <v>10</v>
      </c>
      <c r="G8" t="s">
        <v>11</v>
      </c>
    </row>
    <row r="9" spans="1:7" x14ac:dyDescent="0.55000000000000004">
      <c r="A9" t="s">
        <v>26</v>
      </c>
      <c r="B9" t="s">
        <v>27</v>
      </c>
      <c r="D9">
        <v>343</v>
      </c>
      <c r="E9" t="s">
        <v>9</v>
      </c>
      <c r="F9" t="s">
        <v>10</v>
      </c>
      <c r="G9" t="s">
        <v>11</v>
      </c>
    </row>
    <row r="10" spans="1:7" x14ac:dyDescent="0.55000000000000004">
      <c r="A10" t="s">
        <v>28</v>
      </c>
      <c r="B10" t="s">
        <v>29</v>
      </c>
      <c r="D10">
        <v>343</v>
      </c>
      <c r="E10" t="s">
        <v>14</v>
      </c>
      <c r="F10" t="s">
        <v>10</v>
      </c>
      <c r="G10" t="s">
        <v>11</v>
      </c>
    </row>
    <row r="11" spans="1:7" x14ac:dyDescent="0.55000000000000004">
      <c r="A11" t="s">
        <v>30</v>
      </c>
      <c r="B11" t="s">
        <v>31</v>
      </c>
      <c r="D11">
        <v>343</v>
      </c>
      <c r="E11" t="s">
        <v>9</v>
      </c>
      <c r="F11" t="s">
        <v>10</v>
      </c>
      <c r="G11" t="s">
        <v>11</v>
      </c>
    </row>
    <row r="12" spans="1:7" x14ac:dyDescent="0.55000000000000004">
      <c r="A12" t="s">
        <v>32</v>
      </c>
      <c r="B12" t="s">
        <v>33</v>
      </c>
      <c r="D12">
        <v>343</v>
      </c>
      <c r="E12" t="s">
        <v>9</v>
      </c>
      <c r="F12" t="s">
        <v>10</v>
      </c>
      <c r="G12" t="s">
        <v>11</v>
      </c>
    </row>
    <row r="13" spans="1:7" x14ac:dyDescent="0.55000000000000004">
      <c r="A13" t="s">
        <v>34</v>
      </c>
      <c r="B13" t="s">
        <v>35</v>
      </c>
      <c r="D13">
        <v>343</v>
      </c>
      <c r="E13" t="s">
        <v>9</v>
      </c>
      <c r="F13" t="s">
        <v>10</v>
      </c>
      <c r="G13" t="s">
        <v>11</v>
      </c>
    </row>
    <row r="14" spans="1:7" x14ac:dyDescent="0.55000000000000004">
      <c r="A14" t="s">
        <v>36</v>
      </c>
      <c r="B14" t="s">
        <v>37</v>
      </c>
      <c r="D14">
        <v>343</v>
      </c>
      <c r="E14" t="s">
        <v>14</v>
      </c>
      <c r="F14" t="s">
        <v>10</v>
      </c>
      <c r="G14" t="s">
        <v>11</v>
      </c>
    </row>
    <row r="15" spans="1:7" x14ac:dyDescent="0.55000000000000004">
      <c r="A15" t="s">
        <v>38</v>
      </c>
      <c r="B15" t="s">
        <v>39</v>
      </c>
      <c r="D15">
        <v>343</v>
      </c>
      <c r="E15" t="s">
        <v>40</v>
      </c>
      <c r="F15" t="s">
        <v>10</v>
      </c>
      <c r="G15" t="s">
        <v>11</v>
      </c>
    </row>
    <row r="16" spans="1:7" x14ac:dyDescent="0.55000000000000004">
      <c r="A16" t="s">
        <v>41</v>
      </c>
      <c r="B16" t="s">
        <v>42</v>
      </c>
      <c r="D16">
        <v>343</v>
      </c>
      <c r="E16" t="s">
        <v>14</v>
      </c>
      <c r="F16" t="s">
        <v>10</v>
      </c>
      <c r="G16" t="s">
        <v>11</v>
      </c>
    </row>
    <row r="17" spans="1:7" x14ac:dyDescent="0.55000000000000004">
      <c r="A17" t="s">
        <v>43</v>
      </c>
      <c r="B17" t="s">
        <v>44</v>
      </c>
      <c r="D17">
        <v>343</v>
      </c>
      <c r="E17" t="s">
        <v>9</v>
      </c>
      <c r="F17" t="s">
        <v>10</v>
      </c>
      <c r="G17" t="s">
        <v>11</v>
      </c>
    </row>
    <row r="18" spans="1:7" x14ac:dyDescent="0.55000000000000004">
      <c r="A18" t="s">
        <v>45</v>
      </c>
      <c r="B18" t="s">
        <v>46</v>
      </c>
      <c r="D18">
        <v>343</v>
      </c>
      <c r="E18" t="s">
        <v>9</v>
      </c>
      <c r="F18" t="s">
        <v>10</v>
      </c>
      <c r="G18" t="s">
        <v>11</v>
      </c>
    </row>
    <row r="19" spans="1:7" x14ac:dyDescent="0.55000000000000004">
      <c r="A19" t="s">
        <v>47</v>
      </c>
      <c r="B19" t="s">
        <v>48</v>
      </c>
      <c r="D19">
        <v>343</v>
      </c>
      <c r="E19" t="s">
        <v>9</v>
      </c>
      <c r="F19" t="s">
        <v>10</v>
      </c>
      <c r="G19" t="s">
        <v>11</v>
      </c>
    </row>
    <row r="20" spans="1:7" x14ac:dyDescent="0.55000000000000004">
      <c r="A20" t="s">
        <v>49</v>
      </c>
      <c r="B20" t="s">
        <v>50</v>
      </c>
      <c r="D20">
        <v>343</v>
      </c>
      <c r="E20" t="s">
        <v>40</v>
      </c>
      <c r="F20" t="s">
        <v>10</v>
      </c>
      <c r="G20" t="s">
        <v>11</v>
      </c>
    </row>
    <row r="21" spans="1:7" x14ac:dyDescent="0.55000000000000004">
      <c r="A21" t="s">
        <v>51</v>
      </c>
      <c r="B21" t="s">
        <v>52</v>
      </c>
      <c r="D21">
        <v>343</v>
      </c>
      <c r="E21" t="s">
        <v>9</v>
      </c>
      <c r="F21" t="s">
        <v>10</v>
      </c>
      <c r="G21" t="s">
        <v>11</v>
      </c>
    </row>
    <row r="22" spans="1:7" x14ac:dyDescent="0.55000000000000004">
      <c r="A22" t="s">
        <v>53</v>
      </c>
      <c r="B22" t="s">
        <v>54</v>
      </c>
      <c r="D22">
        <v>343</v>
      </c>
      <c r="E22" t="s">
        <v>9</v>
      </c>
      <c r="F22" t="s">
        <v>10</v>
      </c>
      <c r="G22" t="s">
        <v>11</v>
      </c>
    </row>
    <row r="23" spans="1:7" x14ac:dyDescent="0.55000000000000004">
      <c r="A23" t="s">
        <v>55</v>
      </c>
      <c r="B23" t="s">
        <v>56</v>
      </c>
      <c r="D23">
        <v>315</v>
      </c>
      <c r="E23" t="s">
        <v>9</v>
      </c>
      <c r="F23" t="s">
        <v>10</v>
      </c>
      <c r="G23" t="s">
        <v>11</v>
      </c>
    </row>
    <row r="24" spans="1:7" x14ac:dyDescent="0.55000000000000004">
      <c r="A24" t="s">
        <v>57</v>
      </c>
      <c r="B24" t="s">
        <v>58</v>
      </c>
      <c r="D24">
        <v>338</v>
      </c>
      <c r="E24" t="s">
        <v>40</v>
      </c>
      <c r="F24" t="s">
        <v>10</v>
      </c>
      <c r="G24" t="s">
        <v>11</v>
      </c>
    </row>
    <row r="25" spans="1:7" x14ac:dyDescent="0.55000000000000004">
      <c r="A25" t="s">
        <v>59</v>
      </c>
      <c r="B25" t="s">
        <v>60</v>
      </c>
      <c r="D25">
        <v>328</v>
      </c>
      <c r="E25" t="s">
        <v>40</v>
      </c>
      <c r="F25" t="s">
        <v>10</v>
      </c>
      <c r="G25" t="s">
        <v>11</v>
      </c>
    </row>
    <row r="26" spans="1:7" x14ac:dyDescent="0.55000000000000004">
      <c r="A26" t="s">
        <v>61</v>
      </c>
      <c r="B26" t="s">
        <v>62</v>
      </c>
      <c r="D26">
        <v>340</v>
      </c>
      <c r="E26" t="s">
        <v>14</v>
      </c>
      <c r="F26" t="s">
        <v>10</v>
      </c>
      <c r="G26" t="s">
        <v>11</v>
      </c>
    </row>
    <row r="27" spans="1:7" x14ac:dyDescent="0.55000000000000004">
      <c r="A27" t="s">
        <v>63</v>
      </c>
      <c r="B27" t="s">
        <v>64</v>
      </c>
      <c r="D27">
        <v>338</v>
      </c>
      <c r="E27" t="s">
        <v>40</v>
      </c>
      <c r="F27" t="s">
        <v>10</v>
      </c>
      <c r="G27" t="s">
        <v>11</v>
      </c>
    </row>
    <row r="28" spans="1:7" x14ac:dyDescent="0.55000000000000004">
      <c r="A28" t="s">
        <v>65</v>
      </c>
      <c r="B28" t="s">
        <v>66</v>
      </c>
      <c r="D28">
        <v>328</v>
      </c>
      <c r="E28" t="s">
        <v>14</v>
      </c>
      <c r="F28" t="s">
        <v>10</v>
      </c>
      <c r="G28" t="s">
        <v>11</v>
      </c>
    </row>
    <row r="29" spans="1:7" x14ac:dyDescent="0.55000000000000004">
      <c r="A29" t="s">
        <v>67</v>
      </c>
      <c r="B29" t="s">
        <v>68</v>
      </c>
      <c r="D29">
        <v>338</v>
      </c>
      <c r="E29" t="s">
        <v>40</v>
      </c>
      <c r="F29" t="s">
        <v>10</v>
      </c>
      <c r="G29" t="s">
        <v>11</v>
      </c>
    </row>
    <row r="30" spans="1:7" x14ac:dyDescent="0.55000000000000004">
      <c r="A30" t="s">
        <v>69</v>
      </c>
      <c r="B30" t="s">
        <v>70</v>
      </c>
      <c r="D30">
        <v>326</v>
      </c>
      <c r="E30" t="s">
        <v>9</v>
      </c>
      <c r="F30" t="s">
        <v>10</v>
      </c>
      <c r="G30" t="s">
        <v>11</v>
      </c>
    </row>
    <row r="31" spans="1:7" x14ac:dyDescent="0.55000000000000004">
      <c r="A31" t="s">
        <v>71</v>
      </c>
      <c r="B31" t="s">
        <v>72</v>
      </c>
      <c r="D31">
        <v>338</v>
      </c>
      <c r="E31" t="s">
        <v>40</v>
      </c>
      <c r="F31" t="s">
        <v>10</v>
      </c>
      <c r="G31" t="s">
        <v>11</v>
      </c>
    </row>
    <row r="32" spans="1:7" x14ac:dyDescent="0.55000000000000004">
      <c r="A32" t="s">
        <v>73</v>
      </c>
      <c r="B32" t="s">
        <v>74</v>
      </c>
      <c r="D32">
        <v>328</v>
      </c>
      <c r="E32" t="s">
        <v>40</v>
      </c>
      <c r="F32" t="s">
        <v>10</v>
      </c>
      <c r="G32" t="s">
        <v>11</v>
      </c>
    </row>
    <row r="33" spans="1:7" x14ac:dyDescent="0.55000000000000004">
      <c r="A33" t="s">
        <v>75</v>
      </c>
      <c r="B33" t="s">
        <v>76</v>
      </c>
      <c r="D33">
        <v>328</v>
      </c>
      <c r="E33" t="s">
        <v>14</v>
      </c>
      <c r="F33" t="s">
        <v>10</v>
      </c>
      <c r="G33" t="s">
        <v>11</v>
      </c>
    </row>
    <row r="34" spans="1:7" x14ac:dyDescent="0.55000000000000004">
      <c r="A34" t="s">
        <v>77</v>
      </c>
      <c r="B34" t="s">
        <v>78</v>
      </c>
      <c r="D34">
        <v>338</v>
      </c>
      <c r="E34" t="s">
        <v>40</v>
      </c>
      <c r="F34" t="s">
        <v>10</v>
      </c>
      <c r="G34" t="s">
        <v>11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8"/>
  <sheetViews>
    <sheetView tabSelected="1" topLeftCell="B3" workbookViewId="0">
      <selection activeCell="P21" sqref="P21"/>
    </sheetView>
  </sheetViews>
  <sheetFormatPr defaultRowHeight="14.4" x14ac:dyDescent="0.55000000000000004"/>
  <cols>
    <col min="1" max="1" width="13.68359375" bestFit="1" customWidth="1"/>
    <col min="13" max="13" width="25.68359375" bestFit="1" customWidth="1"/>
    <col min="14" max="14" width="26.1015625" bestFit="1" customWidth="1"/>
  </cols>
  <sheetData>
    <row r="1" spans="1:16" x14ac:dyDescent="0.55000000000000004">
      <c r="A1" t="s">
        <v>79</v>
      </c>
      <c r="B1" s="1" t="s">
        <v>80</v>
      </c>
      <c r="C1" t="s">
        <v>81</v>
      </c>
      <c r="D1" t="s">
        <v>82</v>
      </c>
      <c r="F1" t="s">
        <v>83</v>
      </c>
      <c r="G1" t="s">
        <v>84</v>
      </c>
      <c r="I1" t="s">
        <v>85</v>
      </c>
      <c r="J1" t="s">
        <v>86</v>
      </c>
      <c r="K1" t="s">
        <v>534</v>
      </c>
      <c r="L1" t="s">
        <v>553</v>
      </c>
    </row>
    <row r="2" spans="1:16" x14ac:dyDescent="0.55000000000000004">
      <c r="A2" s="3" t="s">
        <v>23</v>
      </c>
      <c r="B2" s="4" t="s">
        <v>87</v>
      </c>
      <c r="C2" s="3">
        <v>1</v>
      </c>
      <c r="D2" s="3">
        <v>343</v>
      </c>
      <c r="E2" s="3" t="s">
        <v>88</v>
      </c>
      <c r="F2" s="3">
        <v>1</v>
      </c>
      <c r="G2" s="3">
        <v>351</v>
      </c>
      <c r="H2" s="3" t="s">
        <v>88</v>
      </c>
      <c r="I2" s="3">
        <v>874.9</v>
      </c>
      <c r="J2" s="8">
        <v>2.2999999999999999E-258</v>
      </c>
      <c r="K2" s="3">
        <f>COUNTIF(Лист1!B$2:B$34,Лист2!A2)</f>
        <v>1</v>
      </c>
      <c r="L2" s="3">
        <f>IF(COUNTIF(Лист1!B$2:B$34,Лист2!A2) = 1, 0, 1)</f>
        <v>0</v>
      </c>
      <c r="N2" s="7" t="s">
        <v>544</v>
      </c>
      <c r="O2">
        <f>SUM(K:K)</f>
        <v>33</v>
      </c>
    </row>
    <row r="3" spans="1:16" x14ac:dyDescent="0.55000000000000004">
      <c r="A3" s="3" t="s">
        <v>33</v>
      </c>
      <c r="B3" s="4" t="s">
        <v>87</v>
      </c>
      <c r="C3" s="3">
        <v>1</v>
      </c>
      <c r="D3" s="3">
        <v>343</v>
      </c>
      <c r="E3" s="3" t="s">
        <v>88</v>
      </c>
      <c r="F3" s="3">
        <v>1</v>
      </c>
      <c r="G3" s="3">
        <v>351</v>
      </c>
      <c r="H3" s="3" t="s">
        <v>88</v>
      </c>
      <c r="I3" s="3">
        <v>874.9</v>
      </c>
      <c r="J3" s="8">
        <v>2.2999999999999999E-258</v>
      </c>
      <c r="K3" s="3">
        <f>COUNTIF(Лист1!B$2:B$34,Лист2!A3)</f>
        <v>1</v>
      </c>
      <c r="L3" s="3">
        <f>IF(COUNTIF(Лист1!B$2:B$34,Лист2!A3) = 1, 0, 1)</f>
        <v>0</v>
      </c>
    </row>
    <row r="4" spans="1:16" x14ac:dyDescent="0.55000000000000004">
      <c r="A4" s="3" t="s">
        <v>46</v>
      </c>
      <c r="B4" s="4" t="s">
        <v>87</v>
      </c>
      <c r="C4" s="3">
        <v>1</v>
      </c>
      <c r="D4" s="3">
        <v>343</v>
      </c>
      <c r="E4" s="3" t="s">
        <v>88</v>
      </c>
      <c r="F4" s="3">
        <v>1</v>
      </c>
      <c r="G4" s="3">
        <v>351</v>
      </c>
      <c r="H4" s="3" t="s">
        <v>88</v>
      </c>
      <c r="I4" s="3">
        <v>874.9</v>
      </c>
      <c r="J4" s="8">
        <v>2.2999999999999999E-258</v>
      </c>
      <c r="K4" s="3">
        <f>COUNTIF(Лист1!B$2:B$34,Лист2!A4)</f>
        <v>1</v>
      </c>
      <c r="L4" s="3">
        <f>IF(COUNTIF(Лист1!B$2:B$34,Лист2!A4) = 1, 0, 1)</f>
        <v>0</v>
      </c>
    </row>
    <row r="5" spans="1:16" x14ac:dyDescent="0.55000000000000004">
      <c r="A5" s="3" t="s">
        <v>52</v>
      </c>
      <c r="B5" s="4" t="s">
        <v>87</v>
      </c>
      <c r="C5" s="3">
        <v>1</v>
      </c>
      <c r="D5" s="3">
        <v>343</v>
      </c>
      <c r="E5" s="3" t="s">
        <v>88</v>
      </c>
      <c r="F5" s="3">
        <v>1</v>
      </c>
      <c r="G5" s="3">
        <v>351</v>
      </c>
      <c r="H5" s="3" t="s">
        <v>88</v>
      </c>
      <c r="I5" s="3">
        <v>874.9</v>
      </c>
      <c r="J5" s="8">
        <v>2.2999999999999999E-258</v>
      </c>
      <c r="K5" s="3">
        <f>COUNTIF(Лист1!B$2:B$34,Лист2!A5)</f>
        <v>1</v>
      </c>
      <c r="L5" s="3">
        <f>IF(COUNTIF(Лист1!B$2:B$34,Лист2!A5) = 1, 0, 1)</f>
        <v>0</v>
      </c>
      <c r="O5" s="6">
        <v>1</v>
      </c>
      <c r="P5" s="6">
        <v>0</v>
      </c>
    </row>
    <row r="6" spans="1:16" x14ac:dyDescent="0.55000000000000004">
      <c r="A6" s="3" t="s">
        <v>44</v>
      </c>
      <c r="B6" s="4" t="s">
        <v>87</v>
      </c>
      <c r="C6" s="3">
        <v>1</v>
      </c>
      <c r="D6" s="3">
        <v>343</v>
      </c>
      <c r="E6" s="3" t="s">
        <v>88</v>
      </c>
      <c r="F6" s="3">
        <v>1</v>
      </c>
      <c r="G6" s="3">
        <v>351</v>
      </c>
      <c r="H6" s="3" t="s">
        <v>88</v>
      </c>
      <c r="I6" s="3">
        <v>873.3</v>
      </c>
      <c r="J6" s="8">
        <v>7.1999999999999996E-258</v>
      </c>
      <c r="K6" s="3">
        <f>COUNTIF(Лист1!B$2:B$34,Лист2!A6)</f>
        <v>1</v>
      </c>
      <c r="L6" s="3">
        <f>IF(COUNTIF(Лист1!B$2:B$34,Лист2!A6) = 1, 0, 1)</f>
        <v>0</v>
      </c>
      <c r="N6" s="6">
        <v>1</v>
      </c>
      <c r="O6">
        <v>33</v>
      </c>
      <c r="P6">
        <f>477-O6</f>
        <v>444</v>
      </c>
    </row>
    <row r="7" spans="1:16" x14ac:dyDescent="0.55000000000000004">
      <c r="A7" t="s">
        <v>13</v>
      </c>
      <c r="B7" s="4" t="s">
        <v>87</v>
      </c>
      <c r="C7" s="3">
        <v>1</v>
      </c>
      <c r="D7" s="3">
        <v>343</v>
      </c>
      <c r="E7" s="3" t="s">
        <v>88</v>
      </c>
      <c r="F7" s="3">
        <v>1</v>
      </c>
      <c r="G7" s="3">
        <v>351</v>
      </c>
      <c r="H7" s="3" t="s">
        <v>88</v>
      </c>
      <c r="I7" s="3">
        <v>873.3</v>
      </c>
      <c r="J7" s="8">
        <v>7.4000000000000001E-258</v>
      </c>
      <c r="K7" s="3">
        <f>COUNTIF(Лист1!B$2:B$34,Лист2!A7)</f>
        <v>1</v>
      </c>
      <c r="L7" s="3">
        <f>IF(COUNTIF(Лист1!B$2:B$34,Лист2!A7) = 1, 0, 1)</f>
        <v>0</v>
      </c>
      <c r="N7" s="6">
        <v>0</v>
      </c>
      <c r="O7">
        <v>0</v>
      </c>
      <c r="P7">
        <v>0</v>
      </c>
    </row>
    <row r="8" spans="1:16" x14ac:dyDescent="0.55000000000000004">
      <c r="A8" s="3" t="s">
        <v>37</v>
      </c>
      <c r="B8" s="4" t="s">
        <v>87</v>
      </c>
      <c r="C8" s="3">
        <v>1</v>
      </c>
      <c r="D8" s="3">
        <v>343</v>
      </c>
      <c r="E8" s="3" t="s">
        <v>88</v>
      </c>
      <c r="F8" s="3">
        <v>1</v>
      </c>
      <c r="G8" s="3">
        <v>351</v>
      </c>
      <c r="H8" s="3" t="s">
        <v>88</v>
      </c>
      <c r="I8" s="3">
        <v>872.9</v>
      </c>
      <c r="J8" s="8">
        <v>9.2999999999999995E-258</v>
      </c>
      <c r="K8" s="3">
        <f>COUNTIF(Лист1!B$2:B$34,Лист2!A8)</f>
        <v>1</v>
      </c>
      <c r="L8" s="3">
        <f>IF(COUNTIF(Лист1!B$2:B$34,Лист2!A8) = 1, 0, 1)</f>
        <v>0</v>
      </c>
    </row>
    <row r="9" spans="1:16" x14ac:dyDescent="0.55000000000000004">
      <c r="A9" t="s">
        <v>18</v>
      </c>
      <c r="B9" s="4" t="s">
        <v>87</v>
      </c>
      <c r="C9" s="3">
        <v>1</v>
      </c>
      <c r="D9" s="3">
        <v>343</v>
      </c>
      <c r="E9" s="3" t="s">
        <v>88</v>
      </c>
      <c r="F9" s="3">
        <v>1</v>
      </c>
      <c r="G9" s="3">
        <v>351</v>
      </c>
      <c r="H9" s="3" t="s">
        <v>88</v>
      </c>
      <c r="I9" s="3">
        <v>872.8</v>
      </c>
      <c r="J9" s="8">
        <v>9.9999999999999998E-258</v>
      </c>
      <c r="K9" s="3">
        <f>COUNTIF(Лист1!B$2:B$34,Лист2!A9)</f>
        <v>1</v>
      </c>
      <c r="L9" s="3">
        <f>IF(COUNTIF(Лист1!B$2:B$34,Лист2!A9) = 1, 0, 1)</f>
        <v>0</v>
      </c>
    </row>
    <row r="10" spans="1:16" x14ac:dyDescent="0.55000000000000004">
      <c r="A10" t="s">
        <v>25</v>
      </c>
      <c r="B10" s="4" t="s">
        <v>87</v>
      </c>
      <c r="C10" s="3">
        <v>1</v>
      </c>
      <c r="D10" s="3">
        <v>343</v>
      </c>
      <c r="E10" s="3" t="s">
        <v>88</v>
      </c>
      <c r="F10" s="3">
        <v>1</v>
      </c>
      <c r="G10" s="3">
        <v>351</v>
      </c>
      <c r="H10" s="3" t="s">
        <v>88</v>
      </c>
      <c r="I10" s="3">
        <v>872.8</v>
      </c>
      <c r="J10" s="8">
        <v>9.9999999999999998E-258</v>
      </c>
      <c r="K10" s="3">
        <f>COUNTIF(Лист1!B$2:B$34,Лист2!A10)</f>
        <v>1</v>
      </c>
      <c r="L10" s="3">
        <f>IF(COUNTIF(Лист1!B$2:B$34,Лист2!A10) = 1, 0, 1)</f>
        <v>0</v>
      </c>
      <c r="N10" s="7" t="s">
        <v>537</v>
      </c>
      <c r="O10">
        <f>O6/(O6+O7)</f>
        <v>1</v>
      </c>
    </row>
    <row r="11" spans="1:16" x14ac:dyDescent="0.55000000000000004">
      <c r="A11" t="s">
        <v>8</v>
      </c>
      <c r="B11" s="4" t="s">
        <v>87</v>
      </c>
      <c r="C11" s="3">
        <v>1</v>
      </c>
      <c r="D11" s="3">
        <v>343</v>
      </c>
      <c r="E11" s="3" t="s">
        <v>88</v>
      </c>
      <c r="F11" s="3">
        <v>1</v>
      </c>
      <c r="G11" s="3">
        <v>351</v>
      </c>
      <c r="H11" s="3" t="s">
        <v>88</v>
      </c>
      <c r="I11" s="3">
        <v>872</v>
      </c>
      <c r="J11" s="8">
        <v>1.8E-257</v>
      </c>
      <c r="K11" s="3">
        <f>COUNTIF(Лист1!B$2:B$34,Лист2!A11)</f>
        <v>1</v>
      </c>
      <c r="L11" s="3">
        <f>IF(COUNTIF(Лист1!B$2:B$34,Лист2!A11) = 1, 0, 1)</f>
        <v>0</v>
      </c>
      <c r="N11" s="7" t="s">
        <v>551</v>
      </c>
      <c r="O11">
        <f>P7/(P7+P6)</f>
        <v>0</v>
      </c>
    </row>
    <row r="12" spans="1:16" x14ac:dyDescent="0.55000000000000004">
      <c r="A12" s="3" t="s">
        <v>54</v>
      </c>
      <c r="B12" s="4" t="s">
        <v>87</v>
      </c>
      <c r="C12" s="3">
        <v>1</v>
      </c>
      <c r="D12" s="3">
        <v>343</v>
      </c>
      <c r="E12" s="3" t="s">
        <v>88</v>
      </c>
      <c r="F12" s="3">
        <v>1</v>
      </c>
      <c r="G12" s="3">
        <v>351</v>
      </c>
      <c r="H12" s="3" t="s">
        <v>88</v>
      </c>
      <c r="I12" s="3">
        <v>871.1</v>
      </c>
      <c r="J12" s="8">
        <v>3.1999999999999999E-257</v>
      </c>
      <c r="K12" s="3">
        <f>COUNTIF(Лист1!B$2:B$34,Лист2!A12)</f>
        <v>1</v>
      </c>
      <c r="L12" s="3">
        <f>IF(COUNTIF(Лист1!B$2:B$34,Лист2!A12) = 1, 0, 1)</f>
        <v>0</v>
      </c>
    </row>
    <row r="13" spans="1:16" x14ac:dyDescent="0.55000000000000004">
      <c r="A13" s="3" t="s">
        <v>48</v>
      </c>
      <c r="B13" s="4" t="s">
        <v>87</v>
      </c>
      <c r="C13" s="3">
        <v>1</v>
      </c>
      <c r="D13" s="3">
        <v>343</v>
      </c>
      <c r="E13" s="3" t="s">
        <v>88</v>
      </c>
      <c r="F13" s="3">
        <v>1</v>
      </c>
      <c r="G13" s="3">
        <v>351</v>
      </c>
      <c r="H13" s="3" t="s">
        <v>88</v>
      </c>
      <c r="I13" s="3">
        <v>870.1</v>
      </c>
      <c r="J13" s="8">
        <v>6.3999999999999997E-257</v>
      </c>
      <c r="K13" s="3">
        <f>COUNTIF(Лист1!B$2:B$34,Лист2!A13)</f>
        <v>1</v>
      </c>
      <c r="L13" s="3">
        <f>IF(COUNTIF(Лист1!B$2:B$34,Лист2!A13) = 1, 0, 1)</f>
        <v>0</v>
      </c>
    </row>
    <row r="14" spans="1:16" x14ac:dyDescent="0.55000000000000004">
      <c r="A14" t="s">
        <v>31</v>
      </c>
      <c r="B14" s="4" t="s">
        <v>87</v>
      </c>
      <c r="C14" s="3">
        <v>1</v>
      </c>
      <c r="D14" s="3">
        <v>343</v>
      </c>
      <c r="E14" s="3" t="s">
        <v>88</v>
      </c>
      <c r="F14" s="3">
        <v>1</v>
      </c>
      <c r="G14" s="3">
        <v>351</v>
      </c>
      <c r="H14" s="3" t="s">
        <v>88</v>
      </c>
      <c r="I14" s="3">
        <v>870.1</v>
      </c>
      <c r="J14" s="8">
        <v>6.3999999999999997E-257</v>
      </c>
      <c r="K14" s="3">
        <f>COUNTIF(Лист1!B$2:B$34,Лист2!A14)</f>
        <v>1</v>
      </c>
      <c r="L14" s="3">
        <f>IF(COUNTIF(Лист1!B$2:B$34,Лист2!A14) = 1, 0, 1)</f>
        <v>0</v>
      </c>
      <c r="N14" s="7" t="s">
        <v>552</v>
      </c>
      <c r="O14">
        <f>O6/(O6+P6)</f>
        <v>6.9182389937106917E-2</v>
      </c>
    </row>
    <row r="15" spans="1:16" x14ac:dyDescent="0.55000000000000004">
      <c r="A15" t="s">
        <v>29</v>
      </c>
      <c r="B15" s="4" t="s">
        <v>87</v>
      </c>
      <c r="C15" s="3">
        <v>1</v>
      </c>
      <c r="D15" s="3">
        <v>343</v>
      </c>
      <c r="E15" s="3" t="s">
        <v>88</v>
      </c>
      <c r="F15" s="3">
        <v>1</v>
      </c>
      <c r="G15" s="3">
        <v>351</v>
      </c>
      <c r="H15" s="3" t="s">
        <v>88</v>
      </c>
      <c r="I15" s="3">
        <v>869.8</v>
      </c>
      <c r="J15" s="8">
        <v>8.1999999999999994E-257</v>
      </c>
      <c r="K15" s="3">
        <f>COUNTIF(Лист1!B$2:B$34,Лист2!A15)</f>
        <v>1</v>
      </c>
      <c r="L15" s="3">
        <f>IF(COUNTIF(Лист1!B$2:B$34,Лист2!A15) = 1, 0, 1)</f>
        <v>0</v>
      </c>
    </row>
    <row r="16" spans="1:16" x14ac:dyDescent="0.55000000000000004">
      <c r="A16" t="s">
        <v>20</v>
      </c>
      <c r="B16" s="4" t="s">
        <v>87</v>
      </c>
      <c r="C16" s="3">
        <v>1</v>
      </c>
      <c r="D16" s="3">
        <v>343</v>
      </c>
      <c r="E16" s="3" t="s">
        <v>88</v>
      </c>
      <c r="F16" s="3">
        <v>1</v>
      </c>
      <c r="G16" s="3">
        <v>351</v>
      </c>
      <c r="H16" s="3" t="s">
        <v>88</v>
      </c>
      <c r="I16" s="3">
        <v>856.9</v>
      </c>
      <c r="J16" s="8">
        <v>6.0999999999999995E-253</v>
      </c>
      <c r="K16" s="3">
        <f>COUNTIF(Лист1!B$2:B$34,Лист2!A16)</f>
        <v>1</v>
      </c>
      <c r="L16" s="3">
        <f>IF(COUNTIF(Лист1!B$2:B$34,Лист2!A16) = 1, 0, 1)</f>
        <v>0</v>
      </c>
    </row>
    <row r="17" spans="1:16" x14ac:dyDescent="0.55000000000000004">
      <c r="A17" t="s">
        <v>39</v>
      </c>
      <c r="B17" s="4" t="s">
        <v>87</v>
      </c>
      <c r="C17" s="3">
        <v>1</v>
      </c>
      <c r="D17" s="3">
        <v>343</v>
      </c>
      <c r="E17" s="3" t="s">
        <v>88</v>
      </c>
      <c r="F17" s="3">
        <v>1</v>
      </c>
      <c r="G17" s="3">
        <v>351</v>
      </c>
      <c r="H17" s="3" t="s">
        <v>88</v>
      </c>
      <c r="I17" s="3">
        <v>854</v>
      </c>
      <c r="J17" s="8">
        <v>4.5999999999999996E-252</v>
      </c>
      <c r="K17" s="3">
        <f>COUNTIF(Лист1!B$2:B$34,Лист2!A17)</f>
        <v>1</v>
      </c>
      <c r="L17" s="3">
        <f>IF(COUNTIF(Лист1!B$2:B$34,Лист2!A17) = 1, 0, 1)</f>
        <v>0</v>
      </c>
      <c r="N17" s="9" t="s">
        <v>558</v>
      </c>
      <c r="O17" s="9"/>
      <c r="P17" s="9"/>
    </row>
    <row r="18" spans="1:16" x14ac:dyDescent="0.55000000000000004">
      <c r="A18" t="s">
        <v>42</v>
      </c>
      <c r="B18" s="4" t="s">
        <v>87</v>
      </c>
      <c r="C18" s="3">
        <v>1</v>
      </c>
      <c r="D18" s="3">
        <v>343</v>
      </c>
      <c r="E18" s="3" t="s">
        <v>88</v>
      </c>
      <c r="F18" s="3">
        <v>1</v>
      </c>
      <c r="G18" s="3">
        <v>351</v>
      </c>
      <c r="H18" s="3" t="s">
        <v>88</v>
      </c>
      <c r="I18" s="3">
        <v>852.7</v>
      </c>
      <c r="J18" s="8">
        <v>1.1E-251</v>
      </c>
      <c r="K18" s="3">
        <f>COUNTIF(Лист1!B$2:B$34,Лист2!A18)</f>
        <v>1</v>
      </c>
      <c r="L18" s="3">
        <f>IF(COUNTIF(Лист1!B$2:B$34,Лист2!A18) = 1, 0, 1)</f>
        <v>0</v>
      </c>
      <c r="N18">
        <v>115.5</v>
      </c>
      <c r="O18" s="6">
        <v>1</v>
      </c>
      <c r="P18" s="6">
        <v>0</v>
      </c>
    </row>
    <row r="19" spans="1:16" x14ac:dyDescent="0.55000000000000004">
      <c r="A19" t="s">
        <v>16</v>
      </c>
      <c r="B19" s="4" t="s">
        <v>87</v>
      </c>
      <c r="C19" s="3">
        <v>1</v>
      </c>
      <c r="D19" s="3">
        <v>343</v>
      </c>
      <c r="E19" s="3" t="s">
        <v>88</v>
      </c>
      <c r="F19" s="3">
        <v>1</v>
      </c>
      <c r="G19" s="3">
        <v>351</v>
      </c>
      <c r="H19" s="3" t="s">
        <v>88</v>
      </c>
      <c r="I19" s="3">
        <v>852.7</v>
      </c>
      <c r="J19" s="8">
        <v>1.1E-251</v>
      </c>
      <c r="K19" s="3">
        <f>COUNTIF(Лист1!B$2:B$34,Лист2!A19)</f>
        <v>1</v>
      </c>
      <c r="L19" s="3">
        <f>IF(COUNTIF(Лист1!B$2:B$34,Лист2!A19) = 1, 0, 1)</f>
        <v>0</v>
      </c>
      <c r="N19" s="6">
        <v>1</v>
      </c>
      <c r="O19">
        <f>COUNTIFS(I2:I478,"&gt;115,4",K2:K478,"&gt;0")</f>
        <v>33</v>
      </c>
      <c r="P19">
        <f>COUNTIFS(I2:I478,"&gt;115,4",K2:K478,"=0")</f>
        <v>230</v>
      </c>
    </row>
    <row r="20" spans="1:16" x14ac:dyDescent="0.55000000000000004">
      <c r="A20" s="3" t="s">
        <v>50</v>
      </c>
      <c r="B20" s="4" t="s">
        <v>87</v>
      </c>
      <c r="C20" s="3">
        <v>1</v>
      </c>
      <c r="D20" s="3">
        <v>343</v>
      </c>
      <c r="E20" s="3" t="s">
        <v>88</v>
      </c>
      <c r="F20" s="3">
        <v>1</v>
      </c>
      <c r="G20" s="3">
        <v>351</v>
      </c>
      <c r="H20" s="3" t="s">
        <v>88</v>
      </c>
      <c r="I20" s="3">
        <v>852.7</v>
      </c>
      <c r="J20" s="8">
        <v>1.1E-251</v>
      </c>
      <c r="K20" s="3">
        <f>COUNTIF(Лист1!B$2:B$34,Лист2!A20)</f>
        <v>1</v>
      </c>
      <c r="L20" s="3">
        <f>IF(COUNTIF(Лист1!B$2:B$34,Лист2!A20) = 1, 0, 1)</f>
        <v>0</v>
      </c>
      <c r="N20" s="6">
        <v>0</v>
      </c>
      <c r="O20">
        <v>0</v>
      </c>
      <c r="P20">
        <f>COUNTIFS(I2:I478,"&lt;115,5",K2:K478,"=0")</f>
        <v>214</v>
      </c>
    </row>
    <row r="21" spans="1:16" x14ac:dyDescent="0.55000000000000004">
      <c r="A21" t="s">
        <v>27</v>
      </c>
      <c r="B21" s="4" t="s">
        <v>87</v>
      </c>
      <c r="C21" s="3">
        <v>1</v>
      </c>
      <c r="D21" s="3">
        <v>343</v>
      </c>
      <c r="E21" s="3" t="s">
        <v>88</v>
      </c>
      <c r="F21" s="3">
        <v>1</v>
      </c>
      <c r="G21" s="3">
        <v>351</v>
      </c>
      <c r="H21" s="3" t="s">
        <v>88</v>
      </c>
      <c r="I21" s="3">
        <v>844.8</v>
      </c>
      <c r="J21" s="8">
        <v>2.7999999999999999E-249</v>
      </c>
      <c r="K21" s="3">
        <f>COUNTIF(Лист1!B$2:B$34,Лист2!A21)</f>
        <v>1</v>
      </c>
      <c r="L21" s="3">
        <f>IF(COUNTIF(Лист1!B$2:B$34,Лист2!A21) = 1, 0, 1)</f>
        <v>0</v>
      </c>
    </row>
    <row r="22" spans="1:16" x14ac:dyDescent="0.55000000000000004">
      <c r="A22" t="s">
        <v>35</v>
      </c>
      <c r="B22" s="4" t="s">
        <v>87</v>
      </c>
      <c r="C22" s="3">
        <v>1</v>
      </c>
      <c r="D22" s="3">
        <v>343</v>
      </c>
      <c r="E22" s="3" t="s">
        <v>88</v>
      </c>
      <c r="F22" s="3">
        <v>1</v>
      </c>
      <c r="G22" s="3">
        <v>351</v>
      </c>
      <c r="H22" s="3" t="s">
        <v>88</v>
      </c>
      <c r="I22" s="3">
        <v>828.6</v>
      </c>
      <c r="J22" s="8">
        <v>2.1E-244</v>
      </c>
      <c r="K22" s="3">
        <f>COUNTIF(Лист1!B$2:B$34,Лист2!A22)</f>
        <v>1</v>
      </c>
      <c r="L22" s="3">
        <f>IF(COUNTIF(Лист1!B$2:B$34,Лист2!A22) = 1, 0, 1)</f>
        <v>0</v>
      </c>
    </row>
    <row r="23" spans="1:16" x14ac:dyDescent="0.55000000000000004">
      <c r="A23" s="3" t="s">
        <v>58</v>
      </c>
      <c r="B23" s="4" t="s">
        <v>87</v>
      </c>
      <c r="C23" s="3">
        <v>1</v>
      </c>
      <c r="D23" s="3">
        <v>338</v>
      </c>
      <c r="E23" s="3" t="s">
        <v>88</v>
      </c>
      <c r="F23" s="3">
        <v>1</v>
      </c>
      <c r="G23" s="3">
        <v>351</v>
      </c>
      <c r="H23" s="3" t="s">
        <v>88</v>
      </c>
      <c r="I23" s="3">
        <v>793.3</v>
      </c>
      <c r="J23" s="8">
        <v>8.6000000000000002E-234</v>
      </c>
      <c r="K23" s="3">
        <f>COUNTIF(Лист1!B$2:B$34,Лист2!A23)</f>
        <v>1</v>
      </c>
      <c r="L23" s="3">
        <f>IF(COUNTIF(Лист1!B$2:B$34,Лист2!A23) = 1, 0, 1)</f>
        <v>0</v>
      </c>
      <c r="N23" s="7" t="s">
        <v>537</v>
      </c>
      <c r="O23">
        <f>O19/(O19+O20)</f>
        <v>1</v>
      </c>
    </row>
    <row r="24" spans="1:16" x14ac:dyDescent="0.55000000000000004">
      <c r="A24" s="3" t="s">
        <v>72</v>
      </c>
      <c r="B24" s="4" t="s">
        <v>87</v>
      </c>
      <c r="C24" s="3">
        <v>1</v>
      </c>
      <c r="D24" s="3">
        <v>338</v>
      </c>
      <c r="E24" s="3" t="s">
        <v>88</v>
      </c>
      <c r="F24" s="3">
        <v>1</v>
      </c>
      <c r="G24" s="3">
        <v>351</v>
      </c>
      <c r="H24" s="3" t="s">
        <v>88</v>
      </c>
      <c r="I24" s="3">
        <v>793.3</v>
      </c>
      <c r="J24" s="8">
        <v>8.6999999999999999E-234</v>
      </c>
      <c r="K24" s="3">
        <f>COUNTIF(Лист1!B$2:B$34,Лист2!A24)</f>
        <v>1</v>
      </c>
      <c r="L24" s="3">
        <f>IF(COUNTIF(Лист1!B$2:B$34,Лист2!A24) = 1, 0, 1)</f>
        <v>0</v>
      </c>
      <c r="N24" s="7" t="s">
        <v>551</v>
      </c>
      <c r="O24">
        <f>P20/(P20+P19)</f>
        <v>0.481981981981982</v>
      </c>
    </row>
    <row r="25" spans="1:16" x14ac:dyDescent="0.55000000000000004">
      <c r="A25" s="3" t="s">
        <v>68</v>
      </c>
      <c r="B25" s="4" t="s">
        <v>87</v>
      </c>
      <c r="C25" s="3">
        <v>1</v>
      </c>
      <c r="D25" s="3">
        <v>338</v>
      </c>
      <c r="E25" s="3" t="s">
        <v>88</v>
      </c>
      <c r="F25" s="3">
        <v>1</v>
      </c>
      <c r="G25" s="3">
        <v>351</v>
      </c>
      <c r="H25" s="3" t="s">
        <v>88</v>
      </c>
      <c r="I25" s="3">
        <v>793.2</v>
      </c>
      <c r="J25" s="8">
        <v>9.4999999999999999E-234</v>
      </c>
      <c r="K25" s="3">
        <f>COUNTIF(Лист1!B$2:B$34,Лист2!A25)</f>
        <v>1</v>
      </c>
      <c r="L25" s="3">
        <f>IF(COUNTIF(Лист1!B$2:B$34,Лист2!A25) = 1, 0, 1)</f>
        <v>0</v>
      </c>
    </row>
    <row r="26" spans="1:16" x14ac:dyDescent="0.55000000000000004">
      <c r="A26" s="3" t="s">
        <v>78</v>
      </c>
      <c r="B26" s="4" t="s">
        <v>87</v>
      </c>
      <c r="C26" s="3">
        <v>1</v>
      </c>
      <c r="D26" s="3">
        <v>338</v>
      </c>
      <c r="E26" s="3" t="s">
        <v>88</v>
      </c>
      <c r="F26" s="3">
        <v>1</v>
      </c>
      <c r="G26" s="3">
        <v>351</v>
      </c>
      <c r="H26" s="3" t="s">
        <v>88</v>
      </c>
      <c r="I26" s="3">
        <v>787.9</v>
      </c>
      <c r="J26" s="8">
        <v>3.6999999999999998E-232</v>
      </c>
      <c r="K26" s="3">
        <f>COUNTIF(Лист1!B$2:B$34,Лист2!A26)</f>
        <v>1</v>
      </c>
      <c r="L26" s="3">
        <f>IF(COUNTIF(Лист1!B$2:B$34,Лист2!A26) = 1, 0, 1)</f>
        <v>0</v>
      </c>
    </row>
    <row r="27" spans="1:16" x14ac:dyDescent="0.55000000000000004">
      <c r="A27" s="3" t="s">
        <v>64</v>
      </c>
      <c r="B27" s="4" t="s">
        <v>87</v>
      </c>
      <c r="C27" s="3">
        <v>1</v>
      </c>
      <c r="D27" s="3">
        <v>338</v>
      </c>
      <c r="E27" s="3" t="s">
        <v>88</v>
      </c>
      <c r="F27" s="3">
        <v>1</v>
      </c>
      <c r="G27" s="3">
        <v>351</v>
      </c>
      <c r="H27" s="3" t="s">
        <v>88</v>
      </c>
      <c r="I27" s="3">
        <v>786.2</v>
      </c>
      <c r="J27" s="8">
        <v>1.2E-231</v>
      </c>
      <c r="K27" s="3">
        <f>COUNTIF(Лист1!B$2:B$34,Лист2!A27)</f>
        <v>1</v>
      </c>
      <c r="L27" s="3">
        <f>IF(COUNTIF(Лист1!B$2:B$34,Лист2!A27) = 1, 0, 1)</f>
        <v>0</v>
      </c>
      <c r="N27" s="7" t="s">
        <v>552</v>
      </c>
      <c r="O27">
        <f>O19/(O19+P19)</f>
        <v>0.12547528517110265</v>
      </c>
    </row>
    <row r="28" spans="1:16" x14ac:dyDescent="0.55000000000000004">
      <c r="A28" t="s">
        <v>62</v>
      </c>
      <c r="B28" s="4" t="s">
        <v>87</v>
      </c>
      <c r="C28" s="3">
        <v>1</v>
      </c>
      <c r="D28" s="3">
        <v>340</v>
      </c>
      <c r="E28" s="3" t="s">
        <v>88</v>
      </c>
      <c r="F28" s="3">
        <v>1</v>
      </c>
      <c r="G28" s="3">
        <v>351</v>
      </c>
      <c r="H28" s="3" t="s">
        <v>88</v>
      </c>
      <c r="I28" s="3">
        <v>783.3</v>
      </c>
      <c r="J28" s="8">
        <v>9.0999999999999998E-231</v>
      </c>
      <c r="K28" s="3">
        <f>COUNTIF(Лист1!B$2:B$34,Лист2!A28)</f>
        <v>1</v>
      </c>
      <c r="L28" s="3">
        <f>IF(COUNTIF(Лист1!B$2:B$34,Лист2!A28) = 1, 0, 1)</f>
        <v>0</v>
      </c>
    </row>
    <row r="29" spans="1:16" x14ac:dyDescent="0.55000000000000004">
      <c r="A29" s="3" t="s">
        <v>70</v>
      </c>
      <c r="B29" s="4" t="s">
        <v>87</v>
      </c>
      <c r="C29" s="3">
        <v>1</v>
      </c>
      <c r="D29" s="3">
        <v>326</v>
      </c>
      <c r="E29" s="3" t="s">
        <v>88</v>
      </c>
      <c r="F29" s="3">
        <v>1</v>
      </c>
      <c r="G29" s="3">
        <v>351</v>
      </c>
      <c r="H29" s="3" t="s">
        <v>88</v>
      </c>
      <c r="I29" s="3">
        <v>718.6</v>
      </c>
      <c r="J29" s="8">
        <v>2.6999999999999999E-211</v>
      </c>
      <c r="K29" s="3">
        <f>COUNTIF(Лист1!B$2:B$34,Лист2!A29)</f>
        <v>1</v>
      </c>
      <c r="L29" s="3">
        <f>IF(COUNTIF(Лист1!B$2:B$34,Лист2!A29) = 1, 0, 1)</f>
        <v>0</v>
      </c>
    </row>
    <row r="30" spans="1:16" x14ac:dyDescent="0.55000000000000004">
      <c r="A30" t="s">
        <v>89</v>
      </c>
      <c r="B30" s="1" t="s">
        <v>87</v>
      </c>
      <c r="C30">
        <v>1</v>
      </c>
      <c r="D30">
        <v>344</v>
      </c>
      <c r="E30" t="s">
        <v>88</v>
      </c>
      <c r="F30">
        <v>1</v>
      </c>
      <c r="G30">
        <v>351</v>
      </c>
      <c r="H30" t="s">
        <v>88</v>
      </c>
      <c r="I30">
        <v>716.7</v>
      </c>
      <c r="J30" s="2">
        <v>9.8999999999999997E-211</v>
      </c>
      <c r="K30">
        <f>COUNTIF(Лист1!B$2:B$34,Лист2!A30)</f>
        <v>0</v>
      </c>
      <c r="L30">
        <f>IF(COUNTIF(Лист1!B$2:B$34,Лист2!A30) = 1, 0, 1)</f>
        <v>1</v>
      </c>
    </row>
    <row r="31" spans="1:16" x14ac:dyDescent="0.55000000000000004">
      <c r="A31" t="s">
        <v>90</v>
      </c>
      <c r="B31" s="1" t="s">
        <v>87</v>
      </c>
      <c r="C31">
        <v>1</v>
      </c>
      <c r="D31">
        <v>344</v>
      </c>
      <c r="E31" t="s">
        <v>88</v>
      </c>
      <c r="F31">
        <v>1</v>
      </c>
      <c r="G31">
        <v>351</v>
      </c>
      <c r="H31" t="s">
        <v>88</v>
      </c>
      <c r="I31">
        <v>715</v>
      </c>
      <c r="J31" s="2">
        <v>3.3E-210</v>
      </c>
      <c r="K31">
        <f>COUNTIF(Лист1!B$2:B$34,Лист2!A31)</f>
        <v>0</v>
      </c>
      <c r="L31">
        <f>IF(COUNTIF(Лист1!B$2:B$34,Лист2!A31) = 1, 0, 1)</f>
        <v>1</v>
      </c>
    </row>
    <row r="32" spans="1:16" x14ac:dyDescent="0.55000000000000004">
      <c r="A32" t="s">
        <v>91</v>
      </c>
      <c r="B32" s="1" t="s">
        <v>87</v>
      </c>
      <c r="C32">
        <v>1</v>
      </c>
      <c r="D32">
        <v>344</v>
      </c>
      <c r="E32" t="s">
        <v>88</v>
      </c>
      <c r="F32">
        <v>1</v>
      </c>
      <c r="G32">
        <v>351</v>
      </c>
      <c r="H32" t="s">
        <v>88</v>
      </c>
      <c r="I32">
        <v>714.4</v>
      </c>
      <c r="J32" s="2">
        <v>5.0000000000000002E-210</v>
      </c>
      <c r="K32">
        <f>COUNTIF(Лист1!B$2:B$34,Лист2!A32)</f>
        <v>0</v>
      </c>
      <c r="L32">
        <f>IF(COUNTIF(Лист1!B$2:B$34,Лист2!A32) = 1, 0, 1)</f>
        <v>1</v>
      </c>
    </row>
    <row r="33" spans="1:12" x14ac:dyDescent="0.55000000000000004">
      <c r="A33" s="3" t="s">
        <v>76</v>
      </c>
      <c r="B33" s="4" t="s">
        <v>87</v>
      </c>
      <c r="C33" s="3">
        <v>1</v>
      </c>
      <c r="D33" s="3">
        <v>328</v>
      </c>
      <c r="E33" s="3" t="s">
        <v>88</v>
      </c>
      <c r="F33" s="3">
        <v>1</v>
      </c>
      <c r="G33" s="3">
        <v>351</v>
      </c>
      <c r="H33" s="3" t="s">
        <v>88</v>
      </c>
      <c r="I33" s="3">
        <v>713.8</v>
      </c>
      <c r="J33" s="8">
        <v>7.3000000000000002E-210</v>
      </c>
      <c r="K33" s="3">
        <f>COUNTIF(Лист1!B$2:B$34,Лист2!A33)</f>
        <v>1</v>
      </c>
      <c r="L33" s="3">
        <f>IF(COUNTIF(Лист1!B$2:B$34,Лист2!A33) = 1, 0, 1)</f>
        <v>0</v>
      </c>
    </row>
    <row r="34" spans="1:12" x14ac:dyDescent="0.55000000000000004">
      <c r="A34" t="s">
        <v>66</v>
      </c>
      <c r="B34" s="4" t="s">
        <v>87</v>
      </c>
      <c r="C34" s="3">
        <v>1</v>
      </c>
      <c r="D34" s="3">
        <v>328</v>
      </c>
      <c r="E34" s="3" t="s">
        <v>88</v>
      </c>
      <c r="F34" s="3">
        <v>1</v>
      </c>
      <c r="G34" s="3">
        <v>351</v>
      </c>
      <c r="H34" s="3" t="s">
        <v>88</v>
      </c>
      <c r="I34" s="3">
        <v>713.8</v>
      </c>
      <c r="J34" s="8">
        <v>7.3000000000000002E-210</v>
      </c>
      <c r="K34" s="3">
        <f>COUNTIF(Лист1!B$2:B$34,Лист2!A34)</f>
        <v>1</v>
      </c>
      <c r="L34" s="3">
        <f>IF(COUNTIF(Лист1!B$2:B$34,Лист2!A34) = 1, 0, 1)</f>
        <v>0</v>
      </c>
    </row>
    <row r="35" spans="1:12" x14ac:dyDescent="0.55000000000000004">
      <c r="A35" t="s">
        <v>74</v>
      </c>
      <c r="B35" s="4" t="s">
        <v>87</v>
      </c>
      <c r="C35" s="3">
        <v>1</v>
      </c>
      <c r="D35" s="3">
        <v>328</v>
      </c>
      <c r="E35" s="3" t="s">
        <v>88</v>
      </c>
      <c r="F35" s="3">
        <v>1</v>
      </c>
      <c r="G35" s="3">
        <v>351</v>
      </c>
      <c r="H35" s="3" t="s">
        <v>88</v>
      </c>
      <c r="I35" s="3">
        <v>713.8</v>
      </c>
      <c r="J35" s="8">
        <v>7.3000000000000002E-210</v>
      </c>
      <c r="K35" s="3">
        <f>COUNTIF(Лист1!B$2:B$34,Лист2!A35)</f>
        <v>1</v>
      </c>
      <c r="L35" s="3">
        <f>IF(COUNTIF(Лист1!B$2:B$34,Лист2!A35) = 1, 0, 1)</f>
        <v>0</v>
      </c>
    </row>
    <row r="36" spans="1:12" x14ac:dyDescent="0.55000000000000004">
      <c r="A36" t="s">
        <v>60</v>
      </c>
      <c r="B36" s="4" t="s">
        <v>87</v>
      </c>
      <c r="C36" s="3">
        <v>1</v>
      </c>
      <c r="D36" s="3">
        <v>328</v>
      </c>
      <c r="E36" s="3" t="s">
        <v>88</v>
      </c>
      <c r="F36" s="3">
        <v>1</v>
      </c>
      <c r="G36" s="3">
        <v>351</v>
      </c>
      <c r="H36" s="3" t="s">
        <v>88</v>
      </c>
      <c r="I36" s="3">
        <v>713.8</v>
      </c>
      <c r="J36" s="8">
        <v>7.3000000000000002E-210</v>
      </c>
      <c r="K36" s="3">
        <f>COUNTIF(Лист1!B$2:B$34,Лист2!A36)</f>
        <v>1</v>
      </c>
      <c r="L36" s="3">
        <f>IF(COUNTIF(Лист1!B$2:B$34,Лист2!A36) = 1, 0, 1)</f>
        <v>0</v>
      </c>
    </row>
    <row r="37" spans="1:12" x14ac:dyDescent="0.55000000000000004">
      <c r="A37" t="s">
        <v>56</v>
      </c>
      <c r="B37" s="4" t="s">
        <v>87</v>
      </c>
      <c r="C37" s="3">
        <v>1</v>
      </c>
      <c r="D37" s="3">
        <v>315</v>
      </c>
      <c r="E37" s="3" t="s">
        <v>88</v>
      </c>
      <c r="F37" s="3">
        <v>1</v>
      </c>
      <c r="G37" s="3">
        <v>351</v>
      </c>
      <c r="H37" s="3" t="s">
        <v>88</v>
      </c>
      <c r="I37" s="3">
        <v>709.6</v>
      </c>
      <c r="J37" s="8">
        <v>1.3000000000000001E-208</v>
      </c>
      <c r="K37" s="3">
        <f>COUNTIF(Лист1!B$2:B$34,Лист2!A37)</f>
        <v>1</v>
      </c>
      <c r="L37" s="3">
        <f>IF(COUNTIF(Лист1!B$2:B$34,Лист2!A37) = 1, 0, 1)</f>
        <v>0</v>
      </c>
    </row>
    <row r="38" spans="1:12" x14ac:dyDescent="0.55000000000000004">
      <c r="A38" t="s">
        <v>92</v>
      </c>
      <c r="B38" s="1" t="s">
        <v>87</v>
      </c>
      <c r="C38">
        <v>1</v>
      </c>
      <c r="D38">
        <v>344</v>
      </c>
      <c r="E38" t="s">
        <v>88</v>
      </c>
      <c r="F38">
        <v>1</v>
      </c>
      <c r="G38">
        <v>351</v>
      </c>
      <c r="H38" t="s">
        <v>88</v>
      </c>
      <c r="I38">
        <v>708.7</v>
      </c>
      <c r="J38" s="2">
        <v>2.4999999999999998E-208</v>
      </c>
      <c r="K38">
        <f>COUNTIF(Лист1!B$2:B$34,Лист2!A38)</f>
        <v>0</v>
      </c>
      <c r="L38">
        <f>IF(COUNTIF(Лист1!B$2:B$34,Лист2!A38) = 1, 0, 1)</f>
        <v>1</v>
      </c>
    </row>
    <row r="39" spans="1:12" x14ac:dyDescent="0.55000000000000004">
      <c r="A39" t="s">
        <v>93</v>
      </c>
      <c r="B39" s="1" t="s">
        <v>87</v>
      </c>
      <c r="C39">
        <v>1</v>
      </c>
      <c r="D39">
        <v>344</v>
      </c>
      <c r="E39" t="s">
        <v>88</v>
      </c>
      <c r="F39">
        <v>1</v>
      </c>
      <c r="G39">
        <v>351</v>
      </c>
      <c r="H39" t="s">
        <v>88</v>
      </c>
      <c r="I39">
        <v>705.9</v>
      </c>
      <c r="J39" s="2">
        <v>1.7999999999999998E-207</v>
      </c>
      <c r="K39">
        <f>COUNTIF(Лист1!B$2:B$34,Лист2!A39)</f>
        <v>0</v>
      </c>
      <c r="L39">
        <f>IF(COUNTIF(Лист1!B$2:B$34,Лист2!A39) = 1, 0, 1)</f>
        <v>1</v>
      </c>
    </row>
    <row r="40" spans="1:12" x14ac:dyDescent="0.55000000000000004">
      <c r="A40" t="s">
        <v>94</v>
      </c>
      <c r="B40" s="1" t="s">
        <v>87</v>
      </c>
      <c r="C40">
        <v>1</v>
      </c>
      <c r="D40">
        <v>344</v>
      </c>
      <c r="E40" t="s">
        <v>88</v>
      </c>
      <c r="F40">
        <v>1</v>
      </c>
      <c r="G40">
        <v>351</v>
      </c>
      <c r="H40" t="s">
        <v>88</v>
      </c>
      <c r="I40">
        <v>700.5</v>
      </c>
      <c r="J40" s="2">
        <v>7.5E-206</v>
      </c>
      <c r="K40">
        <f>COUNTIF(Лист1!B$2:B$34,Лист2!A40)</f>
        <v>0</v>
      </c>
      <c r="L40">
        <f>IF(COUNTIF(Лист1!B$2:B$34,Лист2!A40) = 1, 0, 1)</f>
        <v>1</v>
      </c>
    </row>
    <row r="41" spans="1:12" x14ac:dyDescent="0.55000000000000004">
      <c r="A41" t="s">
        <v>95</v>
      </c>
      <c r="B41" s="1" t="s">
        <v>87</v>
      </c>
      <c r="C41">
        <v>1</v>
      </c>
      <c r="D41">
        <v>345</v>
      </c>
      <c r="E41" t="s">
        <v>88</v>
      </c>
      <c r="F41">
        <v>1</v>
      </c>
      <c r="G41">
        <v>351</v>
      </c>
      <c r="H41" t="s">
        <v>88</v>
      </c>
      <c r="I41">
        <v>681.7</v>
      </c>
      <c r="J41" s="2">
        <v>3.5000000000000002E-200</v>
      </c>
      <c r="K41">
        <f>COUNTIF(Лист1!B$2:B$34,Лист2!A41)</f>
        <v>0</v>
      </c>
      <c r="L41">
        <f>IF(COUNTIF(Лист1!B$2:B$34,Лист2!A41) = 1, 0, 1)</f>
        <v>1</v>
      </c>
    </row>
    <row r="42" spans="1:12" x14ac:dyDescent="0.55000000000000004">
      <c r="A42" t="s">
        <v>96</v>
      </c>
      <c r="B42" s="1" t="s">
        <v>87</v>
      </c>
      <c r="C42">
        <v>1</v>
      </c>
      <c r="D42">
        <v>344</v>
      </c>
      <c r="E42" t="s">
        <v>88</v>
      </c>
      <c r="F42">
        <v>1</v>
      </c>
      <c r="G42">
        <v>351</v>
      </c>
      <c r="H42" t="s">
        <v>88</v>
      </c>
      <c r="I42">
        <v>678</v>
      </c>
      <c r="J42" s="2">
        <v>4.6000000000000003E-199</v>
      </c>
      <c r="K42">
        <f>COUNTIF(Лист1!B$2:B$34,Лист2!A42)</f>
        <v>0</v>
      </c>
      <c r="L42">
        <f>IF(COUNTIF(Лист1!B$2:B$34,Лист2!A42) = 1, 0, 1)</f>
        <v>1</v>
      </c>
    </row>
    <row r="43" spans="1:12" x14ac:dyDescent="0.55000000000000004">
      <c r="A43" t="s">
        <v>97</v>
      </c>
      <c r="B43" s="1" t="s">
        <v>87</v>
      </c>
      <c r="C43">
        <v>1</v>
      </c>
      <c r="D43">
        <v>345</v>
      </c>
      <c r="E43" t="s">
        <v>88</v>
      </c>
      <c r="F43">
        <v>1</v>
      </c>
      <c r="G43">
        <v>351</v>
      </c>
      <c r="H43" t="s">
        <v>88</v>
      </c>
      <c r="I43">
        <v>676.8</v>
      </c>
      <c r="J43" s="2">
        <v>9.9999999999999991E-199</v>
      </c>
      <c r="K43">
        <f>COUNTIF(Лист1!B$2:B$34,Лист2!A43)</f>
        <v>0</v>
      </c>
      <c r="L43">
        <f>IF(COUNTIF(Лист1!B$2:B$34,Лист2!A43) = 1, 0, 1)</f>
        <v>1</v>
      </c>
    </row>
    <row r="44" spans="1:12" x14ac:dyDescent="0.55000000000000004">
      <c r="A44" t="s">
        <v>98</v>
      </c>
      <c r="B44" s="1" t="s">
        <v>87</v>
      </c>
      <c r="C44">
        <v>1</v>
      </c>
      <c r="D44">
        <v>345</v>
      </c>
      <c r="E44" t="s">
        <v>88</v>
      </c>
      <c r="F44">
        <v>1</v>
      </c>
      <c r="G44">
        <v>351</v>
      </c>
      <c r="H44" t="s">
        <v>88</v>
      </c>
      <c r="I44">
        <v>672.6</v>
      </c>
      <c r="J44" s="2">
        <v>1.8999999999999999E-197</v>
      </c>
      <c r="K44">
        <f>COUNTIF(Лист1!B$2:B$34,Лист2!A44)</f>
        <v>0</v>
      </c>
      <c r="L44">
        <f>IF(COUNTIF(Лист1!B$2:B$34,Лист2!A44) = 1, 0, 1)</f>
        <v>1</v>
      </c>
    </row>
    <row r="45" spans="1:12" x14ac:dyDescent="0.55000000000000004">
      <c r="A45" t="s">
        <v>99</v>
      </c>
      <c r="B45" s="1" t="s">
        <v>87</v>
      </c>
      <c r="C45">
        <v>1</v>
      </c>
      <c r="D45">
        <v>345</v>
      </c>
      <c r="E45" t="s">
        <v>88</v>
      </c>
      <c r="F45">
        <v>1</v>
      </c>
      <c r="G45">
        <v>351</v>
      </c>
      <c r="H45" t="s">
        <v>88</v>
      </c>
      <c r="I45">
        <v>669.8</v>
      </c>
      <c r="J45" s="2">
        <v>1.2999999999999999E-196</v>
      </c>
      <c r="K45">
        <f>COUNTIF(Лист1!B$2:B$34,Лист2!A45)</f>
        <v>0</v>
      </c>
      <c r="L45">
        <f>IF(COUNTIF(Лист1!B$2:B$34,Лист2!A45) = 1, 0, 1)</f>
        <v>1</v>
      </c>
    </row>
    <row r="46" spans="1:12" x14ac:dyDescent="0.55000000000000004">
      <c r="A46" t="s">
        <v>100</v>
      </c>
      <c r="B46" s="1" t="s">
        <v>87</v>
      </c>
      <c r="C46">
        <v>1</v>
      </c>
      <c r="D46">
        <v>344</v>
      </c>
      <c r="E46" t="s">
        <v>88</v>
      </c>
      <c r="F46">
        <v>1</v>
      </c>
      <c r="G46">
        <v>351</v>
      </c>
      <c r="H46" t="s">
        <v>88</v>
      </c>
      <c r="I46">
        <v>668.4</v>
      </c>
      <c r="J46" s="2">
        <v>3.4E-196</v>
      </c>
      <c r="K46">
        <f>COUNTIF(Лист1!B$2:B$34,Лист2!A46)</f>
        <v>0</v>
      </c>
      <c r="L46">
        <f>IF(COUNTIF(Лист1!B$2:B$34,Лист2!A46) = 1, 0, 1)</f>
        <v>1</v>
      </c>
    </row>
    <row r="47" spans="1:12" x14ac:dyDescent="0.55000000000000004">
      <c r="A47" t="s">
        <v>101</v>
      </c>
      <c r="B47" s="1" t="s">
        <v>87</v>
      </c>
      <c r="C47">
        <v>1</v>
      </c>
      <c r="D47">
        <v>342</v>
      </c>
      <c r="E47" t="s">
        <v>88</v>
      </c>
      <c r="F47">
        <v>1</v>
      </c>
      <c r="G47">
        <v>351</v>
      </c>
      <c r="H47" t="s">
        <v>88</v>
      </c>
      <c r="I47">
        <v>632.6</v>
      </c>
      <c r="J47" s="2">
        <v>2E-185</v>
      </c>
      <c r="K47">
        <f>COUNTIF(Лист1!B$2:B$34,Лист2!A47)</f>
        <v>0</v>
      </c>
      <c r="L47">
        <f>IF(COUNTIF(Лист1!B$2:B$34,Лист2!A47) = 1, 0, 1)</f>
        <v>1</v>
      </c>
    </row>
    <row r="48" spans="1:12" x14ac:dyDescent="0.55000000000000004">
      <c r="A48" t="s">
        <v>102</v>
      </c>
      <c r="B48" s="1" t="s">
        <v>87</v>
      </c>
      <c r="C48">
        <v>1</v>
      </c>
      <c r="D48">
        <v>341</v>
      </c>
      <c r="E48" t="s">
        <v>88</v>
      </c>
      <c r="F48">
        <v>1</v>
      </c>
      <c r="G48">
        <v>351</v>
      </c>
      <c r="H48" t="s">
        <v>88</v>
      </c>
      <c r="I48">
        <v>616.5</v>
      </c>
      <c r="J48" s="2">
        <v>1.4E-180</v>
      </c>
      <c r="K48">
        <f>COUNTIF(Лист1!B$2:B$34,Лист2!A48)</f>
        <v>0</v>
      </c>
      <c r="L48">
        <f>IF(COUNTIF(Лист1!B$2:B$34,Лист2!A48) = 1, 0, 1)</f>
        <v>1</v>
      </c>
    </row>
    <row r="49" spans="1:12" x14ac:dyDescent="0.55000000000000004">
      <c r="A49" t="s">
        <v>103</v>
      </c>
      <c r="B49" s="1" t="s">
        <v>87</v>
      </c>
      <c r="C49">
        <v>1</v>
      </c>
      <c r="D49">
        <v>341</v>
      </c>
      <c r="E49" t="s">
        <v>88</v>
      </c>
      <c r="F49">
        <v>1</v>
      </c>
      <c r="G49">
        <v>351</v>
      </c>
      <c r="H49" t="s">
        <v>88</v>
      </c>
      <c r="I49">
        <v>615.79999999999995</v>
      </c>
      <c r="J49" s="2">
        <v>2.3999999999999998E-180</v>
      </c>
      <c r="K49">
        <f>COUNTIF(Лист1!B$2:B$34,Лист2!A49)</f>
        <v>0</v>
      </c>
      <c r="L49">
        <f>IF(COUNTIF(Лист1!B$2:B$34,Лист2!A49) = 1, 0, 1)</f>
        <v>1</v>
      </c>
    </row>
    <row r="50" spans="1:12" x14ac:dyDescent="0.55000000000000004">
      <c r="A50" t="s">
        <v>104</v>
      </c>
      <c r="B50" s="1" t="s">
        <v>87</v>
      </c>
      <c r="C50">
        <v>1</v>
      </c>
      <c r="D50">
        <v>344</v>
      </c>
      <c r="E50" t="s">
        <v>554</v>
      </c>
      <c r="F50">
        <v>1</v>
      </c>
      <c r="G50">
        <v>351</v>
      </c>
      <c r="H50" t="s">
        <v>88</v>
      </c>
      <c r="I50">
        <v>608.20000000000005</v>
      </c>
      <c r="J50" s="2">
        <v>4.7E-178</v>
      </c>
      <c r="K50">
        <f>COUNTIF(Лист1!B$2:B$34,Лист2!A50)</f>
        <v>0</v>
      </c>
      <c r="L50">
        <f>IF(COUNTIF(Лист1!B$2:B$34,Лист2!A50) = 1, 0, 1)</f>
        <v>1</v>
      </c>
    </row>
    <row r="51" spans="1:12" x14ac:dyDescent="0.55000000000000004">
      <c r="A51" t="s">
        <v>105</v>
      </c>
      <c r="B51" s="1" t="s">
        <v>87</v>
      </c>
      <c r="C51">
        <v>1</v>
      </c>
      <c r="D51">
        <v>338</v>
      </c>
      <c r="E51" t="s">
        <v>88</v>
      </c>
      <c r="F51">
        <v>1</v>
      </c>
      <c r="G51">
        <v>351</v>
      </c>
      <c r="H51" t="s">
        <v>88</v>
      </c>
      <c r="I51">
        <v>607.29999999999995</v>
      </c>
      <c r="J51" s="2">
        <v>8.6000000000000002E-178</v>
      </c>
      <c r="K51">
        <f>COUNTIF(Лист1!B$2:B$34,Лист2!A51)</f>
        <v>0</v>
      </c>
      <c r="L51">
        <f>IF(COUNTIF(Лист1!B$2:B$34,Лист2!A51) = 1, 0, 1)</f>
        <v>1</v>
      </c>
    </row>
    <row r="52" spans="1:12" x14ac:dyDescent="0.55000000000000004">
      <c r="A52" t="s">
        <v>106</v>
      </c>
      <c r="B52" s="1" t="s">
        <v>87</v>
      </c>
      <c r="C52">
        <v>1</v>
      </c>
      <c r="D52">
        <v>344</v>
      </c>
      <c r="E52" t="s">
        <v>554</v>
      </c>
      <c r="F52">
        <v>1</v>
      </c>
      <c r="G52">
        <v>351</v>
      </c>
      <c r="H52" t="s">
        <v>88</v>
      </c>
      <c r="I52">
        <v>603.4</v>
      </c>
      <c r="J52" s="2">
        <v>1.3E-176</v>
      </c>
      <c r="K52">
        <f>COUNTIF(Лист1!B$2:B$34,Лист2!A52)</f>
        <v>0</v>
      </c>
      <c r="L52">
        <f>IF(COUNTIF(Лист1!B$2:B$34,Лист2!A52) = 1, 0, 1)</f>
        <v>1</v>
      </c>
    </row>
    <row r="53" spans="1:12" x14ac:dyDescent="0.55000000000000004">
      <c r="A53" t="s">
        <v>107</v>
      </c>
      <c r="B53" s="1" t="s">
        <v>87</v>
      </c>
      <c r="C53">
        <v>1</v>
      </c>
      <c r="D53">
        <v>344</v>
      </c>
      <c r="E53" t="s">
        <v>88</v>
      </c>
      <c r="F53">
        <v>1</v>
      </c>
      <c r="G53">
        <v>351</v>
      </c>
      <c r="H53" t="s">
        <v>88</v>
      </c>
      <c r="I53">
        <v>583.20000000000005</v>
      </c>
      <c r="J53" s="2">
        <v>1.5000000000000001E-170</v>
      </c>
      <c r="K53">
        <f>COUNTIF(Лист1!B$2:B$34,Лист2!A53)</f>
        <v>0</v>
      </c>
      <c r="L53">
        <f>IF(COUNTIF(Лист1!B$2:B$34,Лист2!A53) = 1, 0, 1)</f>
        <v>1</v>
      </c>
    </row>
    <row r="54" spans="1:12" x14ac:dyDescent="0.55000000000000004">
      <c r="A54" t="s">
        <v>108</v>
      </c>
      <c r="B54" s="1" t="s">
        <v>87</v>
      </c>
      <c r="C54">
        <v>1</v>
      </c>
      <c r="D54">
        <v>344</v>
      </c>
      <c r="E54" t="s">
        <v>88</v>
      </c>
      <c r="F54">
        <v>1</v>
      </c>
      <c r="G54">
        <v>351</v>
      </c>
      <c r="H54" t="s">
        <v>88</v>
      </c>
      <c r="I54">
        <v>583.20000000000005</v>
      </c>
      <c r="J54" s="2">
        <v>1.5000000000000001E-170</v>
      </c>
      <c r="K54">
        <f>COUNTIF(Лист1!B$2:B$34,Лист2!A54)</f>
        <v>0</v>
      </c>
      <c r="L54">
        <f>IF(COUNTIF(Лист1!B$2:B$34,Лист2!A54) = 1, 0, 1)</f>
        <v>1</v>
      </c>
    </row>
    <row r="55" spans="1:12" x14ac:dyDescent="0.55000000000000004">
      <c r="A55" t="s">
        <v>109</v>
      </c>
      <c r="B55" s="1" t="s">
        <v>87</v>
      </c>
      <c r="C55">
        <v>1</v>
      </c>
      <c r="D55">
        <v>344</v>
      </c>
      <c r="E55" t="s">
        <v>88</v>
      </c>
      <c r="F55">
        <v>1</v>
      </c>
      <c r="G55">
        <v>351</v>
      </c>
      <c r="H55" t="s">
        <v>88</v>
      </c>
      <c r="I55">
        <v>581.1</v>
      </c>
      <c r="J55" s="2">
        <v>6.3000000000000002E-170</v>
      </c>
      <c r="K55">
        <f>COUNTIF(Лист1!B$2:B$34,Лист2!A55)</f>
        <v>0</v>
      </c>
      <c r="L55">
        <f>IF(COUNTIF(Лист1!B$2:B$34,Лист2!A55) = 1, 0, 1)</f>
        <v>1</v>
      </c>
    </row>
    <row r="56" spans="1:12" x14ac:dyDescent="0.55000000000000004">
      <c r="A56" t="s">
        <v>110</v>
      </c>
      <c r="B56" s="1" t="s">
        <v>87</v>
      </c>
      <c r="C56">
        <v>1</v>
      </c>
      <c r="D56">
        <v>344</v>
      </c>
      <c r="E56" t="s">
        <v>88</v>
      </c>
      <c r="F56">
        <v>1</v>
      </c>
      <c r="G56">
        <v>351</v>
      </c>
      <c r="H56" t="s">
        <v>88</v>
      </c>
      <c r="I56">
        <v>578.20000000000005</v>
      </c>
      <c r="J56" s="2">
        <v>4.8000000000000002E-169</v>
      </c>
      <c r="K56">
        <f>COUNTIF(Лист1!B$2:B$34,Лист2!A56)</f>
        <v>0</v>
      </c>
      <c r="L56">
        <f>IF(COUNTIF(Лист1!B$2:B$34,Лист2!A56) = 1, 0, 1)</f>
        <v>1</v>
      </c>
    </row>
    <row r="57" spans="1:12" x14ac:dyDescent="0.55000000000000004">
      <c r="A57" t="s">
        <v>111</v>
      </c>
      <c r="B57" s="1" t="s">
        <v>87</v>
      </c>
      <c r="C57">
        <v>1</v>
      </c>
      <c r="D57">
        <v>344</v>
      </c>
      <c r="E57" t="s">
        <v>88</v>
      </c>
      <c r="F57">
        <v>1</v>
      </c>
      <c r="G57">
        <v>351</v>
      </c>
      <c r="H57" t="s">
        <v>88</v>
      </c>
      <c r="I57">
        <v>577.6</v>
      </c>
      <c r="J57" s="2">
        <v>7.4999999999999998E-169</v>
      </c>
      <c r="K57">
        <f>COUNTIF(Лист1!B$2:B$34,Лист2!A57)</f>
        <v>0</v>
      </c>
      <c r="L57">
        <f>IF(COUNTIF(Лист1!B$2:B$34,Лист2!A57) = 1, 0, 1)</f>
        <v>1</v>
      </c>
    </row>
    <row r="58" spans="1:12" x14ac:dyDescent="0.55000000000000004">
      <c r="A58" t="s">
        <v>112</v>
      </c>
      <c r="B58" s="1" t="s">
        <v>87</v>
      </c>
      <c r="C58">
        <v>1</v>
      </c>
      <c r="D58">
        <v>344</v>
      </c>
      <c r="E58" t="s">
        <v>88</v>
      </c>
      <c r="F58">
        <v>1</v>
      </c>
      <c r="G58">
        <v>351</v>
      </c>
      <c r="H58" t="s">
        <v>88</v>
      </c>
      <c r="I58">
        <v>577.5</v>
      </c>
      <c r="J58" s="2">
        <v>8.1999999999999996E-169</v>
      </c>
      <c r="K58">
        <f>COUNTIF(Лист1!B$2:B$34,Лист2!A58)</f>
        <v>0</v>
      </c>
      <c r="L58">
        <f>IF(COUNTIF(Лист1!B$2:B$34,Лист2!A58) = 1, 0, 1)</f>
        <v>1</v>
      </c>
    </row>
    <row r="59" spans="1:12" x14ac:dyDescent="0.55000000000000004">
      <c r="A59" t="s">
        <v>113</v>
      </c>
      <c r="B59" s="1" t="s">
        <v>87</v>
      </c>
      <c r="C59">
        <v>1</v>
      </c>
      <c r="D59">
        <v>344</v>
      </c>
      <c r="E59" t="s">
        <v>88</v>
      </c>
      <c r="F59">
        <v>1</v>
      </c>
      <c r="G59">
        <v>351</v>
      </c>
      <c r="H59" t="s">
        <v>88</v>
      </c>
      <c r="I59">
        <v>577.5</v>
      </c>
      <c r="J59" s="2">
        <v>8.1999999999999996E-169</v>
      </c>
      <c r="K59">
        <f>COUNTIF(Лист1!B$2:B$34,Лист2!A59)</f>
        <v>0</v>
      </c>
      <c r="L59">
        <f>IF(COUNTIF(Лист1!B$2:B$34,Лист2!A59) = 1, 0, 1)</f>
        <v>1</v>
      </c>
    </row>
    <row r="60" spans="1:12" x14ac:dyDescent="0.55000000000000004">
      <c r="A60" t="s">
        <v>114</v>
      </c>
      <c r="B60" s="1" t="s">
        <v>87</v>
      </c>
      <c r="C60">
        <v>1</v>
      </c>
      <c r="D60">
        <v>344</v>
      </c>
      <c r="E60" t="s">
        <v>88</v>
      </c>
      <c r="F60">
        <v>1</v>
      </c>
      <c r="G60">
        <v>351</v>
      </c>
      <c r="H60" t="s">
        <v>88</v>
      </c>
      <c r="I60">
        <v>577.5</v>
      </c>
      <c r="J60" s="2">
        <v>8.1999999999999996E-169</v>
      </c>
      <c r="K60">
        <f>COUNTIF(Лист1!B$2:B$34,Лист2!A60)</f>
        <v>0</v>
      </c>
      <c r="L60">
        <f>IF(COUNTIF(Лист1!B$2:B$34,Лист2!A60) = 1, 0, 1)</f>
        <v>1</v>
      </c>
    </row>
    <row r="61" spans="1:12" x14ac:dyDescent="0.55000000000000004">
      <c r="A61" t="s">
        <v>115</v>
      </c>
      <c r="B61" s="1" t="s">
        <v>87</v>
      </c>
      <c r="C61">
        <v>1</v>
      </c>
      <c r="D61">
        <v>344</v>
      </c>
      <c r="E61" t="s">
        <v>88</v>
      </c>
      <c r="F61">
        <v>1</v>
      </c>
      <c r="G61">
        <v>351</v>
      </c>
      <c r="H61" t="s">
        <v>88</v>
      </c>
      <c r="I61">
        <v>576.79999999999995</v>
      </c>
      <c r="J61" s="2">
        <v>1.3E-168</v>
      </c>
      <c r="K61">
        <f>COUNTIF(Лист1!B$2:B$34,Лист2!A61)</f>
        <v>0</v>
      </c>
      <c r="L61">
        <f>IF(COUNTIF(Лист1!B$2:B$34,Лист2!A61) = 1, 0, 1)</f>
        <v>1</v>
      </c>
    </row>
    <row r="62" spans="1:12" x14ac:dyDescent="0.55000000000000004">
      <c r="A62" t="s">
        <v>116</v>
      </c>
      <c r="B62" s="1" t="s">
        <v>87</v>
      </c>
      <c r="C62">
        <v>1</v>
      </c>
      <c r="D62">
        <v>336</v>
      </c>
      <c r="E62" t="s">
        <v>554</v>
      </c>
      <c r="F62">
        <v>1</v>
      </c>
      <c r="G62">
        <v>351</v>
      </c>
      <c r="H62" t="s">
        <v>88</v>
      </c>
      <c r="I62">
        <v>572.6</v>
      </c>
      <c r="J62" s="2">
        <v>2.3999999999999999E-167</v>
      </c>
      <c r="K62">
        <f>COUNTIF(Лист1!B$2:B$34,Лист2!A62)</f>
        <v>0</v>
      </c>
      <c r="L62">
        <f>IF(COUNTIF(Лист1!B$2:B$34,Лист2!A62) = 1, 0, 1)</f>
        <v>1</v>
      </c>
    </row>
    <row r="63" spans="1:12" x14ac:dyDescent="0.55000000000000004">
      <c r="A63" t="s">
        <v>117</v>
      </c>
      <c r="B63" s="1" t="s">
        <v>87</v>
      </c>
      <c r="C63">
        <v>1</v>
      </c>
      <c r="D63">
        <v>343</v>
      </c>
      <c r="E63" t="s">
        <v>554</v>
      </c>
      <c r="F63">
        <v>1</v>
      </c>
      <c r="G63">
        <v>351</v>
      </c>
      <c r="H63" t="s">
        <v>88</v>
      </c>
      <c r="I63">
        <v>569.6</v>
      </c>
      <c r="J63" s="2">
        <v>1.8999999999999999E-166</v>
      </c>
      <c r="K63">
        <f>COUNTIF(Лист1!B$2:B$34,Лист2!A63)</f>
        <v>0</v>
      </c>
      <c r="L63">
        <f>IF(COUNTIF(Лист1!B$2:B$34,Лист2!A63) = 1, 0, 1)</f>
        <v>1</v>
      </c>
    </row>
    <row r="64" spans="1:12" x14ac:dyDescent="0.55000000000000004">
      <c r="A64" t="s">
        <v>118</v>
      </c>
      <c r="B64" s="1" t="s">
        <v>87</v>
      </c>
      <c r="C64">
        <v>1</v>
      </c>
      <c r="D64">
        <v>344</v>
      </c>
      <c r="E64" t="s">
        <v>88</v>
      </c>
      <c r="F64">
        <v>1</v>
      </c>
      <c r="G64">
        <v>351</v>
      </c>
      <c r="H64" t="s">
        <v>88</v>
      </c>
      <c r="I64">
        <v>569.20000000000005</v>
      </c>
      <c r="J64" s="2">
        <v>2.5E-166</v>
      </c>
      <c r="K64">
        <f>COUNTIF(Лист1!B$2:B$34,Лист2!A64)</f>
        <v>0</v>
      </c>
      <c r="L64">
        <f>IF(COUNTIF(Лист1!B$2:B$34,Лист2!A64) = 1, 0, 1)</f>
        <v>1</v>
      </c>
    </row>
    <row r="65" spans="1:12" x14ac:dyDescent="0.55000000000000004">
      <c r="A65" t="s">
        <v>119</v>
      </c>
      <c r="B65" s="1" t="s">
        <v>87</v>
      </c>
      <c r="C65">
        <v>1</v>
      </c>
      <c r="D65">
        <v>344</v>
      </c>
      <c r="E65" t="s">
        <v>88</v>
      </c>
      <c r="F65">
        <v>1</v>
      </c>
      <c r="G65">
        <v>351</v>
      </c>
      <c r="H65" t="s">
        <v>88</v>
      </c>
      <c r="I65">
        <v>565</v>
      </c>
      <c r="J65" s="2">
        <v>4.6000000000000001E-165</v>
      </c>
      <c r="K65">
        <f>COUNTIF(Лист1!B$2:B$34,Лист2!A65)</f>
        <v>0</v>
      </c>
      <c r="L65">
        <f>IF(COUNTIF(Лист1!B$2:B$34,Лист2!A65) = 1, 0, 1)</f>
        <v>1</v>
      </c>
    </row>
    <row r="66" spans="1:12" x14ac:dyDescent="0.55000000000000004">
      <c r="A66" t="s">
        <v>120</v>
      </c>
      <c r="B66" s="1" t="s">
        <v>87</v>
      </c>
      <c r="C66">
        <v>1</v>
      </c>
      <c r="D66">
        <v>332</v>
      </c>
      <c r="E66" t="s">
        <v>88</v>
      </c>
      <c r="F66">
        <v>1</v>
      </c>
      <c r="G66">
        <v>351</v>
      </c>
      <c r="H66" t="s">
        <v>88</v>
      </c>
      <c r="I66">
        <v>564.5</v>
      </c>
      <c r="J66" s="2">
        <v>6.4000000000000003E-165</v>
      </c>
      <c r="K66">
        <f>COUNTIF(Лист1!B$2:B$34,Лист2!A66)</f>
        <v>0</v>
      </c>
      <c r="L66">
        <f>IF(COUNTIF(Лист1!B$2:B$34,Лист2!A66) = 1, 0, 1)</f>
        <v>1</v>
      </c>
    </row>
    <row r="67" spans="1:12" x14ac:dyDescent="0.55000000000000004">
      <c r="A67" t="s">
        <v>121</v>
      </c>
      <c r="B67" s="1" t="s">
        <v>87</v>
      </c>
      <c r="C67">
        <v>1</v>
      </c>
      <c r="D67">
        <v>337</v>
      </c>
      <c r="E67" t="s">
        <v>554</v>
      </c>
      <c r="F67">
        <v>1</v>
      </c>
      <c r="G67">
        <v>351</v>
      </c>
      <c r="H67" t="s">
        <v>88</v>
      </c>
      <c r="I67">
        <v>562.20000000000005</v>
      </c>
      <c r="J67" s="2">
        <v>3.1000000000000001E-164</v>
      </c>
      <c r="K67">
        <f>COUNTIF(Лист1!B$2:B$34,Лист2!A67)</f>
        <v>0</v>
      </c>
      <c r="L67">
        <f>IF(COUNTIF(Лист1!B$2:B$34,Лист2!A67) = 1, 0, 1)</f>
        <v>1</v>
      </c>
    </row>
    <row r="68" spans="1:12" x14ac:dyDescent="0.55000000000000004">
      <c r="A68" t="s">
        <v>122</v>
      </c>
      <c r="B68" s="1" t="s">
        <v>87</v>
      </c>
      <c r="C68">
        <v>1</v>
      </c>
      <c r="D68">
        <v>340</v>
      </c>
      <c r="E68" t="s">
        <v>88</v>
      </c>
      <c r="F68">
        <v>1</v>
      </c>
      <c r="G68">
        <v>351</v>
      </c>
      <c r="H68" t="s">
        <v>88</v>
      </c>
      <c r="I68">
        <v>560.9</v>
      </c>
      <c r="J68" s="2">
        <v>8.1000000000000004E-164</v>
      </c>
      <c r="K68">
        <f>COUNTIF(Лист1!B$2:B$34,Лист2!A68)</f>
        <v>0</v>
      </c>
      <c r="L68">
        <f>IF(COUNTIF(Лист1!B$2:B$34,Лист2!A68) = 1, 0, 1)</f>
        <v>1</v>
      </c>
    </row>
    <row r="69" spans="1:12" x14ac:dyDescent="0.55000000000000004">
      <c r="A69" t="s">
        <v>123</v>
      </c>
      <c r="B69" s="1" t="s">
        <v>87</v>
      </c>
      <c r="C69">
        <v>1</v>
      </c>
      <c r="D69">
        <v>344</v>
      </c>
      <c r="E69" t="s">
        <v>88</v>
      </c>
      <c r="F69">
        <v>1</v>
      </c>
      <c r="G69">
        <v>351</v>
      </c>
      <c r="H69" t="s">
        <v>88</v>
      </c>
      <c r="I69">
        <v>560.29999999999995</v>
      </c>
      <c r="J69" s="2">
        <v>1.2E-163</v>
      </c>
      <c r="K69">
        <f>COUNTIF(Лист1!B$2:B$34,Лист2!A69)</f>
        <v>0</v>
      </c>
      <c r="L69">
        <f>IF(COUNTIF(Лист1!B$2:B$34,Лист2!A69) = 1, 0, 1)</f>
        <v>1</v>
      </c>
    </row>
    <row r="70" spans="1:12" x14ac:dyDescent="0.55000000000000004">
      <c r="A70" t="s">
        <v>124</v>
      </c>
      <c r="B70" s="1" t="s">
        <v>87</v>
      </c>
      <c r="C70">
        <v>1</v>
      </c>
      <c r="D70">
        <v>341</v>
      </c>
      <c r="E70" t="s">
        <v>88</v>
      </c>
      <c r="F70">
        <v>1</v>
      </c>
      <c r="G70">
        <v>351</v>
      </c>
      <c r="H70" t="s">
        <v>88</v>
      </c>
      <c r="I70">
        <v>560</v>
      </c>
      <c r="J70" s="2">
        <v>1.5000000000000001E-163</v>
      </c>
      <c r="K70">
        <f>COUNTIF(Лист1!B$2:B$34,Лист2!A70)</f>
        <v>0</v>
      </c>
      <c r="L70">
        <f>IF(COUNTIF(Лист1!B$2:B$34,Лист2!A70) = 1, 0, 1)</f>
        <v>1</v>
      </c>
    </row>
    <row r="71" spans="1:12" x14ac:dyDescent="0.55000000000000004">
      <c r="A71" t="s">
        <v>125</v>
      </c>
      <c r="B71" s="1" t="s">
        <v>87</v>
      </c>
      <c r="C71">
        <v>1</v>
      </c>
      <c r="D71">
        <v>341</v>
      </c>
      <c r="E71" t="s">
        <v>88</v>
      </c>
      <c r="F71">
        <v>1</v>
      </c>
      <c r="G71">
        <v>351</v>
      </c>
      <c r="H71" t="s">
        <v>88</v>
      </c>
      <c r="I71">
        <v>559.79999999999995</v>
      </c>
      <c r="J71" s="2">
        <v>1.7000000000000001E-163</v>
      </c>
      <c r="K71">
        <f>COUNTIF(Лист1!B$2:B$34,Лист2!A71)</f>
        <v>0</v>
      </c>
      <c r="L71">
        <f>IF(COUNTIF(Лист1!B$2:B$34,Лист2!A71) = 1, 0, 1)</f>
        <v>1</v>
      </c>
    </row>
    <row r="72" spans="1:12" x14ac:dyDescent="0.55000000000000004">
      <c r="A72" t="s">
        <v>126</v>
      </c>
      <c r="B72" s="1" t="s">
        <v>87</v>
      </c>
      <c r="C72">
        <v>1</v>
      </c>
      <c r="D72">
        <v>341</v>
      </c>
      <c r="E72" t="s">
        <v>88</v>
      </c>
      <c r="F72">
        <v>1</v>
      </c>
      <c r="G72">
        <v>351</v>
      </c>
      <c r="H72" t="s">
        <v>88</v>
      </c>
      <c r="I72">
        <v>558.70000000000005</v>
      </c>
      <c r="J72" s="2">
        <v>3.6999999999999999E-163</v>
      </c>
      <c r="K72">
        <f>COUNTIF(Лист1!B$2:B$34,Лист2!A72)</f>
        <v>0</v>
      </c>
      <c r="L72">
        <f>IF(COUNTIF(Лист1!B$2:B$34,Лист2!A72) = 1, 0, 1)</f>
        <v>1</v>
      </c>
    </row>
    <row r="73" spans="1:12" x14ac:dyDescent="0.55000000000000004">
      <c r="A73" t="s">
        <v>127</v>
      </c>
      <c r="B73" s="1" t="s">
        <v>87</v>
      </c>
      <c r="C73">
        <v>1</v>
      </c>
      <c r="D73">
        <v>341</v>
      </c>
      <c r="E73" t="s">
        <v>88</v>
      </c>
      <c r="F73">
        <v>1</v>
      </c>
      <c r="G73">
        <v>351</v>
      </c>
      <c r="H73" t="s">
        <v>88</v>
      </c>
      <c r="I73">
        <v>558.6</v>
      </c>
      <c r="J73" s="2">
        <v>3.8E-163</v>
      </c>
      <c r="K73">
        <f>COUNTIF(Лист1!B$2:B$34,Лист2!A73)</f>
        <v>0</v>
      </c>
      <c r="L73">
        <f>IF(COUNTIF(Лист1!B$2:B$34,Лист2!A73) = 1, 0, 1)</f>
        <v>1</v>
      </c>
    </row>
    <row r="74" spans="1:12" x14ac:dyDescent="0.55000000000000004">
      <c r="A74" t="s">
        <v>128</v>
      </c>
      <c r="B74" s="1" t="s">
        <v>87</v>
      </c>
      <c r="C74">
        <v>1</v>
      </c>
      <c r="D74">
        <v>341</v>
      </c>
      <c r="E74" t="s">
        <v>88</v>
      </c>
      <c r="F74">
        <v>1</v>
      </c>
      <c r="G74">
        <v>351</v>
      </c>
      <c r="H74" t="s">
        <v>88</v>
      </c>
      <c r="I74">
        <v>558.5</v>
      </c>
      <c r="J74" s="2">
        <v>4.0999999999999998E-163</v>
      </c>
      <c r="K74">
        <f>COUNTIF(Лист1!B$2:B$34,Лист2!A74)</f>
        <v>0</v>
      </c>
      <c r="L74">
        <f>IF(COUNTIF(Лист1!B$2:B$34,Лист2!A74) = 1, 0, 1)</f>
        <v>1</v>
      </c>
    </row>
    <row r="75" spans="1:12" x14ac:dyDescent="0.55000000000000004">
      <c r="A75" t="s">
        <v>129</v>
      </c>
      <c r="B75" s="1" t="s">
        <v>87</v>
      </c>
      <c r="C75">
        <v>29</v>
      </c>
      <c r="D75">
        <v>373</v>
      </c>
      <c r="E75" t="s">
        <v>555</v>
      </c>
      <c r="F75">
        <v>1</v>
      </c>
      <c r="G75">
        <v>351</v>
      </c>
      <c r="H75" t="s">
        <v>88</v>
      </c>
      <c r="I75">
        <v>557.1</v>
      </c>
      <c r="J75" s="2">
        <v>1.1E-162</v>
      </c>
      <c r="K75">
        <f>COUNTIF(Лист1!B$2:B$34,Лист2!A75)</f>
        <v>0</v>
      </c>
      <c r="L75">
        <f>IF(COUNTIF(Лист1!B$2:B$34,Лист2!A75) = 1, 0, 1)</f>
        <v>1</v>
      </c>
    </row>
    <row r="76" spans="1:12" x14ac:dyDescent="0.55000000000000004">
      <c r="A76" t="s">
        <v>130</v>
      </c>
      <c r="B76" s="1" t="s">
        <v>87</v>
      </c>
      <c r="C76">
        <v>24</v>
      </c>
      <c r="D76">
        <v>364</v>
      </c>
      <c r="E76" t="s">
        <v>556</v>
      </c>
      <c r="F76">
        <v>1</v>
      </c>
      <c r="G76">
        <v>351</v>
      </c>
      <c r="H76" t="s">
        <v>88</v>
      </c>
      <c r="I76">
        <v>551.9</v>
      </c>
      <c r="J76" s="2">
        <v>3.8999999999999997E-161</v>
      </c>
      <c r="K76">
        <f>COUNTIF(Лист1!B$2:B$34,Лист2!A76)</f>
        <v>0</v>
      </c>
      <c r="L76">
        <f>IF(COUNTIF(Лист1!B$2:B$34,Лист2!A76) = 1, 0, 1)</f>
        <v>1</v>
      </c>
    </row>
    <row r="77" spans="1:12" x14ac:dyDescent="0.55000000000000004">
      <c r="A77" t="s">
        <v>131</v>
      </c>
      <c r="B77" s="1" t="s">
        <v>87</v>
      </c>
      <c r="C77">
        <v>1</v>
      </c>
      <c r="D77">
        <v>341</v>
      </c>
      <c r="E77" t="s">
        <v>554</v>
      </c>
      <c r="F77">
        <v>1</v>
      </c>
      <c r="G77">
        <v>351</v>
      </c>
      <c r="H77" t="s">
        <v>88</v>
      </c>
      <c r="I77">
        <v>550.29999999999995</v>
      </c>
      <c r="J77" s="2">
        <v>1.3E-160</v>
      </c>
      <c r="K77">
        <f>COUNTIF(Лист1!B$2:B$34,Лист2!A77)</f>
        <v>0</v>
      </c>
      <c r="L77">
        <f>IF(COUNTIF(Лист1!B$2:B$34,Лист2!A77) = 1, 0, 1)</f>
        <v>1</v>
      </c>
    </row>
    <row r="78" spans="1:12" x14ac:dyDescent="0.55000000000000004">
      <c r="A78" t="s">
        <v>132</v>
      </c>
      <c r="B78" s="1" t="s">
        <v>87</v>
      </c>
      <c r="C78">
        <v>1</v>
      </c>
      <c r="D78">
        <v>339</v>
      </c>
      <c r="E78" t="s">
        <v>88</v>
      </c>
      <c r="F78">
        <v>1</v>
      </c>
      <c r="G78">
        <v>351</v>
      </c>
      <c r="H78" t="s">
        <v>88</v>
      </c>
      <c r="I78">
        <v>548.20000000000005</v>
      </c>
      <c r="J78" s="2">
        <v>5.3000000000000001E-160</v>
      </c>
      <c r="K78">
        <f>COUNTIF(Лист1!B$2:B$34,Лист2!A78)</f>
        <v>0</v>
      </c>
      <c r="L78">
        <f>IF(COUNTIF(Лист1!B$2:B$34,Лист2!A78) = 1, 0, 1)</f>
        <v>1</v>
      </c>
    </row>
    <row r="79" spans="1:12" x14ac:dyDescent="0.55000000000000004">
      <c r="A79" t="s">
        <v>133</v>
      </c>
      <c r="B79" s="1" t="s">
        <v>87</v>
      </c>
      <c r="C79">
        <v>1</v>
      </c>
      <c r="D79">
        <v>339</v>
      </c>
      <c r="E79" t="s">
        <v>88</v>
      </c>
      <c r="F79">
        <v>1</v>
      </c>
      <c r="G79">
        <v>351</v>
      </c>
      <c r="H79" t="s">
        <v>88</v>
      </c>
      <c r="I79">
        <v>548.1</v>
      </c>
      <c r="J79" s="2">
        <v>5.6000000000000003E-160</v>
      </c>
      <c r="K79">
        <f>COUNTIF(Лист1!B$2:B$34,Лист2!A79)</f>
        <v>0</v>
      </c>
      <c r="L79">
        <f>IF(COUNTIF(Лист1!B$2:B$34,Лист2!A79) = 1, 0, 1)</f>
        <v>1</v>
      </c>
    </row>
    <row r="80" spans="1:12" x14ac:dyDescent="0.55000000000000004">
      <c r="A80" t="s">
        <v>134</v>
      </c>
      <c r="B80" s="1" t="s">
        <v>87</v>
      </c>
      <c r="C80">
        <v>1</v>
      </c>
      <c r="D80">
        <v>339</v>
      </c>
      <c r="E80" t="s">
        <v>88</v>
      </c>
      <c r="F80">
        <v>1</v>
      </c>
      <c r="G80">
        <v>351</v>
      </c>
      <c r="H80" t="s">
        <v>88</v>
      </c>
      <c r="I80">
        <v>547.6</v>
      </c>
      <c r="J80" s="2">
        <v>7.9000000000000005E-160</v>
      </c>
      <c r="K80">
        <f>COUNTIF(Лист1!B$2:B$34,Лист2!A80)</f>
        <v>0</v>
      </c>
      <c r="L80">
        <f>IF(COUNTIF(Лист1!B$2:B$34,Лист2!A80) = 1, 0, 1)</f>
        <v>1</v>
      </c>
    </row>
    <row r="81" spans="1:12" x14ac:dyDescent="0.55000000000000004">
      <c r="A81" t="s">
        <v>135</v>
      </c>
      <c r="B81" s="1" t="s">
        <v>87</v>
      </c>
      <c r="C81">
        <v>1</v>
      </c>
      <c r="D81">
        <v>339</v>
      </c>
      <c r="E81" t="s">
        <v>554</v>
      </c>
      <c r="F81">
        <v>1</v>
      </c>
      <c r="G81">
        <v>351</v>
      </c>
      <c r="H81" t="s">
        <v>88</v>
      </c>
      <c r="I81">
        <v>547.6</v>
      </c>
      <c r="J81" s="2">
        <v>7.9999999999999999E-160</v>
      </c>
      <c r="K81">
        <f>COUNTIF(Лист1!B$2:B$34,Лист2!A81)</f>
        <v>0</v>
      </c>
      <c r="L81">
        <f>IF(COUNTIF(Лист1!B$2:B$34,Лист2!A81) = 1, 0, 1)</f>
        <v>1</v>
      </c>
    </row>
    <row r="82" spans="1:12" x14ac:dyDescent="0.55000000000000004">
      <c r="A82" t="s">
        <v>136</v>
      </c>
      <c r="B82" s="1" t="s">
        <v>87</v>
      </c>
      <c r="C82">
        <v>1</v>
      </c>
      <c r="D82">
        <v>339</v>
      </c>
      <c r="E82" t="s">
        <v>88</v>
      </c>
      <c r="F82">
        <v>1</v>
      </c>
      <c r="G82">
        <v>351</v>
      </c>
      <c r="H82" t="s">
        <v>88</v>
      </c>
      <c r="I82">
        <v>547.1</v>
      </c>
      <c r="J82" s="2">
        <v>1.1000000000000001E-159</v>
      </c>
      <c r="K82">
        <f>COUNTIF(Лист1!B$2:B$34,Лист2!A82)</f>
        <v>0</v>
      </c>
      <c r="L82">
        <f>IF(COUNTIF(Лист1!B$2:B$34,Лист2!A82) = 1, 0, 1)</f>
        <v>1</v>
      </c>
    </row>
    <row r="83" spans="1:12" x14ac:dyDescent="0.55000000000000004">
      <c r="A83" t="s">
        <v>137</v>
      </c>
      <c r="B83" s="1" t="s">
        <v>87</v>
      </c>
      <c r="C83">
        <v>1</v>
      </c>
      <c r="D83">
        <v>343</v>
      </c>
      <c r="E83" t="s">
        <v>554</v>
      </c>
      <c r="F83">
        <v>1</v>
      </c>
      <c r="G83">
        <v>351</v>
      </c>
      <c r="H83" t="s">
        <v>88</v>
      </c>
      <c r="I83">
        <v>546</v>
      </c>
      <c r="J83" s="2">
        <v>2.4E-159</v>
      </c>
      <c r="K83">
        <f>COUNTIF(Лист1!B$2:B$34,Лист2!A83)</f>
        <v>0</v>
      </c>
      <c r="L83">
        <f>IF(COUNTIF(Лист1!B$2:B$34,Лист2!A83) = 1, 0, 1)</f>
        <v>1</v>
      </c>
    </row>
    <row r="84" spans="1:12" x14ac:dyDescent="0.55000000000000004">
      <c r="A84" t="s">
        <v>138</v>
      </c>
      <c r="B84" s="1" t="s">
        <v>87</v>
      </c>
      <c r="C84">
        <v>1</v>
      </c>
      <c r="D84">
        <v>339</v>
      </c>
      <c r="E84" t="s">
        <v>554</v>
      </c>
      <c r="F84">
        <v>1</v>
      </c>
      <c r="G84">
        <v>351</v>
      </c>
      <c r="H84" t="s">
        <v>88</v>
      </c>
      <c r="I84">
        <v>543.5</v>
      </c>
      <c r="J84" s="2">
        <v>1.4E-158</v>
      </c>
      <c r="K84">
        <f>COUNTIF(Лист1!B$2:B$34,Лист2!A84)</f>
        <v>0</v>
      </c>
      <c r="L84">
        <f>IF(COUNTIF(Лист1!B$2:B$34,Лист2!A84) = 1, 0, 1)</f>
        <v>1</v>
      </c>
    </row>
    <row r="85" spans="1:12" x14ac:dyDescent="0.55000000000000004">
      <c r="A85" t="s">
        <v>139</v>
      </c>
      <c r="B85" s="1" t="s">
        <v>87</v>
      </c>
      <c r="C85">
        <v>1</v>
      </c>
      <c r="D85">
        <v>339</v>
      </c>
      <c r="E85" t="s">
        <v>554</v>
      </c>
      <c r="F85">
        <v>1</v>
      </c>
      <c r="G85">
        <v>351</v>
      </c>
      <c r="H85" t="s">
        <v>88</v>
      </c>
      <c r="I85">
        <v>543.4</v>
      </c>
      <c r="J85" s="2">
        <v>1.5E-158</v>
      </c>
      <c r="K85">
        <f>COUNTIF(Лист1!B$2:B$34,Лист2!A85)</f>
        <v>0</v>
      </c>
      <c r="L85">
        <f>IF(COUNTIF(Лист1!B$2:B$34,Лист2!A85) = 1, 0, 1)</f>
        <v>1</v>
      </c>
    </row>
    <row r="86" spans="1:12" x14ac:dyDescent="0.55000000000000004">
      <c r="A86" t="s">
        <v>140</v>
      </c>
      <c r="B86" s="1" t="s">
        <v>87</v>
      </c>
      <c r="C86">
        <v>1</v>
      </c>
      <c r="D86">
        <v>336</v>
      </c>
      <c r="E86" t="s">
        <v>554</v>
      </c>
      <c r="F86">
        <v>1</v>
      </c>
      <c r="G86">
        <v>351</v>
      </c>
      <c r="H86" t="s">
        <v>88</v>
      </c>
      <c r="I86">
        <v>543.20000000000005</v>
      </c>
      <c r="J86" s="2">
        <v>1.7E-158</v>
      </c>
      <c r="K86">
        <f>COUNTIF(Лист1!B$2:B$34,Лист2!A86)</f>
        <v>0</v>
      </c>
      <c r="L86">
        <f>IF(COUNTIF(Лист1!B$2:B$34,Лист2!A86) = 1, 0, 1)</f>
        <v>1</v>
      </c>
    </row>
    <row r="87" spans="1:12" x14ac:dyDescent="0.55000000000000004">
      <c r="A87" t="s">
        <v>141</v>
      </c>
      <c r="B87" s="1" t="s">
        <v>87</v>
      </c>
      <c r="C87">
        <v>1</v>
      </c>
      <c r="D87">
        <v>336</v>
      </c>
      <c r="E87" t="s">
        <v>554</v>
      </c>
      <c r="F87">
        <v>1</v>
      </c>
      <c r="G87">
        <v>351</v>
      </c>
      <c r="H87" t="s">
        <v>88</v>
      </c>
      <c r="I87">
        <v>542.1</v>
      </c>
      <c r="J87" s="2">
        <v>3.7000000000000001E-158</v>
      </c>
      <c r="K87">
        <f>COUNTIF(Лист1!B$2:B$34,Лист2!A87)</f>
        <v>0</v>
      </c>
      <c r="L87">
        <f>IF(COUNTIF(Лист1!B$2:B$34,Лист2!A87) = 1, 0, 1)</f>
        <v>1</v>
      </c>
    </row>
    <row r="88" spans="1:12" x14ac:dyDescent="0.55000000000000004">
      <c r="A88" t="s">
        <v>142</v>
      </c>
      <c r="B88" s="1" t="s">
        <v>87</v>
      </c>
      <c r="C88">
        <v>1</v>
      </c>
      <c r="D88">
        <v>339</v>
      </c>
      <c r="E88" t="s">
        <v>88</v>
      </c>
      <c r="F88">
        <v>1</v>
      </c>
      <c r="G88">
        <v>351</v>
      </c>
      <c r="H88" t="s">
        <v>88</v>
      </c>
      <c r="I88">
        <v>541.29999999999995</v>
      </c>
      <c r="J88" s="2">
        <v>6.0999999999999998E-158</v>
      </c>
      <c r="K88">
        <f>COUNTIF(Лист1!B$2:B$34,Лист2!A88)</f>
        <v>0</v>
      </c>
      <c r="L88">
        <f>IF(COUNTIF(Лист1!B$2:B$34,Лист2!A88) = 1, 0, 1)</f>
        <v>1</v>
      </c>
    </row>
    <row r="89" spans="1:12" x14ac:dyDescent="0.55000000000000004">
      <c r="A89" t="s">
        <v>143</v>
      </c>
      <c r="B89" s="1" t="s">
        <v>87</v>
      </c>
      <c r="C89">
        <v>1</v>
      </c>
      <c r="D89">
        <v>336</v>
      </c>
      <c r="E89" t="s">
        <v>554</v>
      </c>
      <c r="F89">
        <v>1</v>
      </c>
      <c r="G89">
        <v>351</v>
      </c>
      <c r="H89" t="s">
        <v>88</v>
      </c>
      <c r="I89">
        <v>541.1</v>
      </c>
      <c r="J89" s="2">
        <v>7.1999999999999998E-158</v>
      </c>
      <c r="K89">
        <f>COUNTIF(Лист1!B$2:B$34,Лист2!A89)</f>
        <v>0</v>
      </c>
      <c r="L89">
        <f>IF(COUNTIF(Лист1!B$2:B$34,Лист2!A89) = 1, 0, 1)</f>
        <v>1</v>
      </c>
    </row>
    <row r="90" spans="1:12" x14ac:dyDescent="0.55000000000000004">
      <c r="A90" t="s">
        <v>144</v>
      </c>
      <c r="B90" s="1" t="s">
        <v>87</v>
      </c>
      <c r="C90">
        <v>1</v>
      </c>
      <c r="D90">
        <v>343</v>
      </c>
      <c r="E90" t="s">
        <v>554</v>
      </c>
      <c r="F90">
        <v>1</v>
      </c>
      <c r="G90">
        <v>351</v>
      </c>
      <c r="H90" t="s">
        <v>88</v>
      </c>
      <c r="I90">
        <v>538.20000000000005</v>
      </c>
      <c r="J90" s="2">
        <v>5.6000000000000002E-157</v>
      </c>
      <c r="K90">
        <f>COUNTIF(Лист1!B$2:B$34,Лист2!A90)</f>
        <v>0</v>
      </c>
      <c r="L90">
        <f>IF(COUNTIF(Лист1!B$2:B$34,Лист2!A90) = 1, 0, 1)</f>
        <v>1</v>
      </c>
    </row>
    <row r="91" spans="1:12" x14ac:dyDescent="0.55000000000000004">
      <c r="A91" t="s">
        <v>145</v>
      </c>
      <c r="B91" s="1" t="s">
        <v>87</v>
      </c>
      <c r="C91">
        <v>29</v>
      </c>
      <c r="D91">
        <v>371</v>
      </c>
      <c r="E91" t="s">
        <v>555</v>
      </c>
      <c r="F91">
        <v>1</v>
      </c>
      <c r="G91">
        <v>351</v>
      </c>
      <c r="H91" t="s">
        <v>88</v>
      </c>
      <c r="I91">
        <v>536.4</v>
      </c>
      <c r="J91" s="2">
        <v>1.9E-156</v>
      </c>
      <c r="K91">
        <f>COUNTIF(Лист1!B$2:B$34,Лист2!A91)</f>
        <v>0</v>
      </c>
      <c r="L91">
        <f>IF(COUNTIF(Лист1!B$2:B$34,Лист2!A91) = 1, 0, 1)</f>
        <v>1</v>
      </c>
    </row>
    <row r="92" spans="1:12" x14ac:dyDescent="0.55000000000000004">
      <c r="A92" t="s">
        <v>146</v>
      </c>
      <c r="B92" s="1" t="s">
        <v>87</v>
      </c>
      <c r="C92">
        <v>1</v>
      </c>
      <c r="D92">
        <v>338</v>
      </c>
      <c r="E92" t="s">
        <v>554</v>
      </c>
      <c r="F92">
        <v>1</v>
      </c>
      <c r="G92">
        <v>351</v>
      </c>
      <c r="H92" t="s">
        <v>88</v>
      </c>
      <c r="I92">
        <v>535.9</v>
      </c>
      <c r="J92" s="2">
        <v>2.6000000000000001E-156</v>
      </c>
      <c r="K92">
        <f>COUNTIF(Лист1!B$2:B$34,Лист2!A92)</f>
        <v>0</v>
      </c>
      <c r="L92">
        <f>IF(COUNTIF(Лист1!B$2:B$34,Лист2!A92) = 1, 0, 1)</f>
        <v>1</v>
      </c>
    </row>
    <row r="93" spans="1:12" x14ac:dyDescent="0.55000000000000004">
      <c r="A93" t="s">
        <v>147</v>
      </c>
      <c r="B93" s="1" t="s">
        <v>87</v>
      </c>
      <c r="C93">
        <v>1</v>
      </c>
      <c r="D93">
        <v>342</v>
      </c>
      <c r="E93" t="s">
        <v>88</v>
      </c>
      <c r="F93">
        <v>1</v>
      </c>
      <c r="G93">
        <v>351</v>
      </c>
      <c r="H93" t="s">
        <v>88</v>
      </c>
      <c r="I93">
        <v>535.6</v>
      </c>
      <c r="J93" s="2">
        <v>3.2999999999999999E-156</v>
      </c>
      <c r="K93">
        <f>COUNTIF(Лист1!B$2:B$34,Лист2!A93)</f>
        <v>0</v>
      </c>
      <c r="L93">
        <f>IF(COUNTIF(Лист1!B$2:B$34,Лист2!A93) = 1, 0, 1)</f>
        <v>1</v>
      </c>
    </row>
    <row r="94" spans="1:12" x14ac:dyDescent="0.55000000000000004">
      <c r="A94" t="s">
        <v>148</v>
      </c>
      <c r="B94" s="1" t="s">
        <v>87</v>
      </c>
      <c r="C94">
        <v>1</v>
      </c>
      <c r="D94">
        <v>350</v>
      </c>
      <c r="E94" t="s">
        <v>88</v>
      </c>
      <c r="F94">
        <v>1</v>
      </c>
      <c r="G94">
        <v>351</v>
      </c>
      <c r="H94" t="s">
        <v>88</v>
      </c>
      <c r="I94">
        <v>533.29999999999995</v>
      </c>
      <c r="J94" s="2">
        <v>1.6000000000000001E-155</v>
      </c>
      <c r="K94">
        <f>COUNTIF(Лист1!B$2:B$34,Лист2!A94)</f>
        <v>0</v>
      </c>
      <c r="L94">
        <f>IF(COUNTIF(Лист1!B$2:B$34,Лист2!A94) = 1, 0, 1)</f>
        <v>1</v>
      </c>
    </row>
    <row r="95" spans="1:12" x14ac:dyDescent="0.55000000000000004">
      <c r="A95" t="s">
        <v>149</v>
      </c>
      <c r="B95" s="1" t="s">
        <v>87</v>
      </c>
      <c r="C95">
        <v>1</v>
      </c>
      <c r="D95">
        <v>336</v>
      </c>
      <c r="E95" t="s">
        <v>554</v>
      </c>
      <c r="F95">
        <v>1</v>
      </c>
      <c r="G95">
        <v>351</v>
      </c>
      <c r="H95" t="s">
        <v>88</v>
      </c>
      <c r="I95">
        <v>532.9</v>
      </c>
      <c r="J95" s="2">
        <v>2.1999999999999999E-155</v>
      </c>
      <c r="K95">
        <f>COUNTIF(Лист1!B$2:B$34,Лист2!A95)</f>
        <v>0</v>
      </c>
      <c r="L95">
        <f>IF(COUNTIF(Лист1!B$2:B$34,Лист2!A95) = 1, 0, 1)</f>
        <v>1</v>
      </c>
    </row>
    <row r="96" spans="1:12" x14ac:dyDescent="0.55000000000000004">
      <c r="A96" t="s">
        <v>150</v>
      </c>
      <c r="B96" s="1" t="s">
        <v>87</v>
      </c>
      <c r="C96">
        <v>27</v>
      </c>
      <c r="D96">
        <v>371</v>
      </c>
      <c r="E96" t="s">
        <v>555</v>
      </c>
      <c r="F96">
        <v>1</v>
      </c>
      <c r="G96">
        <v>351</v>
      </c>
      <c r="H96" t="s">
        <v>88</v>
      </c>
      <c r="I96">
        <v>530.4</v>
      </c>
      <c r="J96" s="2">
        <v>1.1999999999999999E-154</v>
      </c>
      <c r="K96">
        <f>COUNTIF(Лист1!B$2:B$34,Лист2!A96)</f>
        <v>0</v>
      </c>
      <c r="L96">
        <f>IF(COUNTIF(Лист1!B$2:B$34,Лист2!A96) = 1, 0, 1)</f>
        <v>1</v>
      </c>
    </row>
    <row r="97" spans="1:12" x14ac:dyDescent="0.55000000000000004">
      <c r="A97" t="s">
        <v>151</v>
      </c>
      <c r="B97" s="1" t="s">
        <v>87</v>
      </c>
      <c r="C97">
        <v>3</v>
      </c>
      <c r="D97">
        <v>345</v>
      </c>
      <c r="E97" t="s">
        <v>555</v>
      </c>
      <c r="F97">
        <v>1</v>
      </c>
      <c r="G97">
        <v>351</v>
      </c>
      <c r="H97" t="s">
        <v>88</v>
      </c>
      <c r="I97">
        <v>529.4</v>
      </c>
      <c r="J97" s="2">
        <v>2.5000000000000001E-154</v>
      </c>
      <c r="K97">
        <f>COUNTIF(Лист1!B$2:B$34,Лист2!A97)</f>
        <v>0</v>
      </c>
      <c r="L97">
        <f>IF(COUNTIF(Лист1!B$2:B$34,Лист2!A97) = 1, 0, 1)</f>
        <v>1</v>
      </c>
    </row>
    <row r="98" spans="1:12" x14ac:dyDescent="0.55000000000000004">
      <c r="A98" t="s">
        <v>152</v>
      </c>
      <c r="B98" s="1" t="s">
        <v>87</v>
      </c>
      <c r="C98">
        <v>12</v>
      </c>
      <c r="D98">
        <v>356</v>
      </c>
      <c r="E98" t="s">
        <v>555</v>
      </c>
      <c r="F98">
        <v>1</v>
      </c>
      <c r="G98">
        <v>351</v>
      </c>
      <c r="H98" t="s">
        <v>88</v>
      </c>
      <c r="I98">
        <v>528.29999999999995</v>
      </c>
      <c r="J98" s="2">
        <v>5.2E-154</v>
      </c>
      <c r="K98">
        <f>COUNTIF(Лист1!B$2:B$34,Лист2!A98)</f>
        <v>0</v>
      </c>
      <c r="L98">
        <f>IF(COUNTIF(Лист1!B$2:B$34,Лист2!A98) = 1, 0, 1)</f>
        <v>1</v>
      </c>
    </row>
    <row r="99" spans="1:12" x14ac:dyDescent="0.55000000000000004">
      <c r="A99" t="s">
        <v>153</v>
      </c>
      <c r="B99" s="1" t="s">
        <v>87</v>
      </c>
      <c r="C99">
        <v>1</v>
      </c>
      <c r="D99">
        <v>344</v>
      </c>
      <c r="E99" t="s">
        <v>554</v>
      </c>
      <c r="F99">
        <v>1</v>
      </c>
      <c r="G99">
        <v>351</v>
      </c>
      <c r="H99" t="s">
        <v>88</v>
      </c>
      <c r="I99">
        <v>528.20000000000005</v>
      </c>
      <c r="J99" s="2">
        <v>5.6000000000000002E-154</v>
      </c>
      <c r="K99">
        <f>COUNTIF(Лист1!B$2:B$34,Лист2!A99)</f>
        <v>0</v>
      </c>
      <c r="L99">
        <f>IF(COUNTIF(Лист1!B$2:B$34,Лист2!A99) = 1, 0, 1)</f>
        <v>1</v>
      </c>
    </row>
    <row r="100" spans="1:12" x14ac:dyDescent="0.55000000000000004">
      <c r="A100" t="s">
        <v>154</v>
      </c>
      <c r="B100" s="1" t="s">
        <v>87</v>
      </c>
      <c r="C100">
        <v>1</v>
      </c>
      <c r="D100">
        <v>336</v>
      </c>
      <c r="E100" t="s">
        <v>554</v>
      </c>
      <c r="F100">
        <v>1</v>
      </c>
      <c r="G100">
        <v>351</v>
      </c>
      <c r="H100" t="s">
        <v>88</v>
      </c>
      <c r="I100">
        <v>526.79999999999995</v>
      </c>
      <c r="J100" s="2">
        <v>1.4E-153</v>
      </c>
      <c r="K100">
        <f>COUNTIF(Лист1!B$2:B$34,Лист2!A100)</f>
        <v>0</v>
      </c>
      <c r="L100">
        <f>IF(COUNTIF(Лист1!B$2:B$34,Лист2!A100) = 1, 0, 1)</f>
        <v>1</v>
      </c>
    </row>
    <row r="101" spans="1:12" x14ac:dyDescent="0.55000000000000004">
      <c r="A101" t="s">
        <v>155</v>
      </c>
      <c r="B101" s="1" t="s">
        <v>87</v>
      </c>
      <c r="C101">
        <v>1</v>
      </c>
      <c r="D101">
        <v>336</v>
      </c>
      <c r="E101" t="s">
        <v>554</v>
      </c>
      <c r="F101">
        <v>1</v>
      </c>
      <c r="G101">
        <v>351</v>
      </c>
      <c r="H101" t="s">
        <v>88</v>
      </c>
      <c r="I101">
        <v>526.20000000000005</v>
      </c>
      <c r="J101" s="2">
        <v>2.3E-153</v>
      </c>
      <c r="K101">
        <f>COUNTIF(Лист1!B$2:B$34,Лист2!A101)</f>
        <v>0</v>
      </c>
      <c r="L101">
        <f>IF(COUNTIF(Лист1!B$2:B$34,Лист2!A101) = 1, 0, 1)</f>
        <v>1</v>
      </c>
    </row>
    <row r="102" spans="1:12" x14ac:dyDescent="0.55000000000000004">
      <c r="A102" t="s">
        <v>156</v>
      </c>
      <c r="B102" s="1" t="s">
        <v>87</v>
      </c>
      <c r="C102">
        <v>1</v>
      </c>
      <c r="D102">
        <v>330</v>
      </c>
      <c r="E102" t="s">
        <v>88</v>
      </c>
      <c r="F102">
        <v>1</v>
      </c>
      <c r="G102">
        <v>351</v>
      </c>
      <c r="H102" t="s">
        <v>88</v>
      </c>
      <c r="I102">
        <v>525.4</v>
      </c>
      <c r="J102" s="2">
        <v>4.0000000000000002E-153</v>
      </c>
      <c r="K102">
        <f>COUNTIF(Лист1!B$2:B$34,Лист2!A102)</f>
        <v>0</v>
      </c>
      <c r="L102">
        <f>IF(COUNTIF(Лист1!B$2:B$34,Лист2!A102) = 1, 0, 1)</f>
        <v>1</v>
      </c>
    </row>
    <row r="103" spans="1:12" x14ac:dyDescent="0.55000000000000004">
      <c r="A103" t="s">
        <v>157</v>
      </c>
      <c r="B103" s="1" t="s">
        <v>87</v>
      </c>
      <c r="C103">
        <v>1</v>
      </c>
      <c r="D103">
        <v>336</v>
      </c>
      <c r="E103" t="s">
        <v>554</v>
      </c>
      <c r="F103">
        <v>1</v>
      </c>
      <c r="G103">
        <v>351</v>
      </c>
      <c r="H103" t="s">
        <v>88</v>
      </c>
      <c r="I103">
        <v>525.20000000000005</v>
      </c>
      <c r="J103" s="2">
        <v>4.5E-153</v>
      </c>
      <c r="K103">
        <f>COUNTIF(Лист1!B$2:B$34,Лист2!A103)</f>
        <v>0</v>
      </c>
      <c r="L103">
        <f>IF(COUNTIF(Лист1!B$2:B$34,Лист2!A103) = 1, 0, 1)</f>
        <v>1</v>
      </c>
    </row>
    <row r="104" spans="1:12" x14ac:dyDescent="0.55000000000000004">
      <c r="A104" t="s">
        <v>158</v>
      </c>
      <c r="B104" s="1" t="s">
        <v>87</v>
      </c>
      <c r="C104">
        <v>1</v>
      </c>
      <c r="D104">
        <v>333</v>
      </c>
      <c r="E104" t="s">
        <v>88</v>
      </c>
      <c r="F104">
        <v>1</v>
      </c>
      <c r="G104">
        <v>351</v>
      </c>
      <c r="H104" t="s">
        <v>88</v>
      </c>
      <c r="I104">
        <v>524.1</v>
      </c>
      <c r="J104" s="2">
        <v>9.3000000000000004E-153</v>
      </c>
      <c r="K104">
        <f>COUNTIF(Лист1!B$2:B$34,Лист2!A104)</f>
        <v>0</v>
      </c>
      <c r="L104">
        <f>IF(COUNTIF(Лист1!B$2:B$34,Лист2!A104) = 1, 0, 1)</f>
        <v>1</v>
      </c>
    </row>
    <row r="105" spans="1:12" x14ac:dyDescent="0.55000000000000004">
      <c r="A105" t="s">
        <v>159</v>
      </c>
      <c r="B105" s="1" t="s">
        <v>87</v>
      </c>
      <c r="C105">
        <v>1</v>
      </c>
      <c r="D105">
        <v>334</v>
      </c>
      <c r="E105" t="s">
        <v>554</v>
      </c>
      <c r="F105">
        <v>1</v>
      </c>
      <c r="G105">
        <v>351</v>
      </c>
      <c r="H105" t="s">
        <v>88</v>
      </c>
      <c r="I105">
        <v>521.9</v>
      </c>
      <c r="J105" s="2">
        <v>4.3999999999999997E-152</v>
      </c>
      <c r="K105">
        <f>COUNTIF(Лист1!B$2:B$34,Лист2!A105)</f>
        <v>0</v>
      </c>
      <c r="L105">
        <f>IF(COUNTIF(Лист1!B$2:B$34,Лист2!A105) = 1, 0, 1)</f>
        <v>1</v>
      </c>
    </row>
    <row r="106" spans="1:12" x14ac:dyDescent="0.55000000000000004">
      <c r="A106" t="s">
        <v>160</v>
      </c>
      <c r="B106" s="1" t="s">
        <v>87</v>
      </c>
      <c r="C106">
        <v>1</v>
      </c>
      <c r="D106">
        <v>335</v>
      </c>
      <c r="E106" t="s">
        <v>554</v>
      </c>
      <c r="F106">
        <v>1</v>
      </c>
      <c r="G106">
        <v>351</v>
      </c>
      <c r="H106" t="s">
        <v>88</v>
      </c>
      <c r="I106">
        <v>520.6</v>
      </c>
      <c r="J106" s="2">
        <v>1.1E-151</v>
      </c>
      <c r="K106">
        <f>COUNTIF(Лист1!B$2:B$34,Лист2!A106)</f>
        <v>0</v>
      </c>
      <c r="L106">
        <f>IF(COUNTIF(Лист1!B$2:B$34,Лист2!A106) = 1, 0, 1)</f>
        <v>1</v>
      </c>
    </row>
    <row r="107" spans="1:12" x14ac:dyDescent="0.55000000000000004">
      <c r="A107" t="s">
        <v>161</v>
      </c>
      <c r="B107" s="1" t="s">
        <v>87</v>
      </c>
      <c r="C107">
        <v>1</v>
      </c>
      <c r="D107">
        <v>335</v>
      </c>
      <c r="E107" t="s">
        <v>554</v>
      </c>
      <c r="F107">
        <v>1</v>
      </c>
      <c r="G107">
        <v>351</v>
      </c>
      <c r="H107" t="s">
        <v>88</v>
      </c>
      <c r="I107">
        <v>520</v>
      </c>
      <c r="J107" s="2">
        <v>1.6000000000000001E-151</v>
      </c>
      <c r="K107">
        <f>COUNTIF(Лист1!B$2:B$34,Лист2!A107)</f>
        <v>0</v>
      </c>
      <c r="L107">
        <f>IF(COUNTIF(Лист1!B$2:B$34,Лист2!A107) = 1, 0, 1)</f>
        <v>1</v>
      </c>
    </row>
    <row r="108" spans="1:12" x14ac:dyDescent="0.55000000000000004">
      <c r="A108" t="s">
        <v>162</v>
      </c>
      <c r="B108" s="1" t="s">
        <v>87</v>
      </c>
      <c r="C108">
        <v>1</v>
      </c>
      <c r="D108">
        <v>343</v>
      </c>
      <c r="E108" t="s">
        <v>88</v>
      </c>
      <c r="F108">
        <v>1</v>
      </c>
      <c r="G108">
        <v>351</v>
      </c>
      <c r="H108" t="s">
        <v>88</v>
      </c>
      <c r="I108">
        <v>519.29999999999995</v>
      </c>
      <c r="J108" s="2">
        <v>2.6E-151</v>
      </c>
      <c r="K108">
        <f>COUNTIF(Лист1!B$2:B$34,Лист2!A108)</f>
        <v>0</v>
      </c>
      <c r="L108">
        <f>IF(COUNTIF(Лист1!B$2:B$34,Лист2!A108) = 1, 0, 1)</f>
        <v>1</v>
      </c>
    </row>
    <row r="109" spans="1:12" x14ac:dyDescent="0.55000000000000004">
      <c r="A109" t="s">
        <v>163</v>
      </c>
      <c r="B109" s="1" t="s">
        <v>87</v>
      </c>
      <c r="C109">
        <v>1</v>
      </c>
      <c r="D109">
        <v>340</v>
      </c>
      <c r="E109" t="s">
        <v>554</v>
      </c>
      <c r="F109">
        <v>1</v>
      </c>
      <c r="G109">
        <v>351</v>
      </c>
      <c r="H109" t="s">
        <v>88</v>
      </c>
      <c r="I109">
        <v>518.5</v>
      </c>
      <c r="J109" s="2">
        <v>4.5999999999999999E-151</v>
      </c>
      <c r="K109">
        <f>COUNTIF(Лист1!B$2:B$34,Лист2!A109)</f>
        <v>0</v>
      </c>
      <c r="L109">
        <f>IF(COUNTIF(Лист1!B$2:B$34,Лист2!A109) = 1, 0, 1)</f>
        <v>1</v>
      </c>
    </row>
    <row r="110" spans="1:12" x14ac:dyDescent="0.55000000000000004">
      <c r="A110" t="s">
        <v>164</v>
      </c>
      <c r="B110" s="1" t="s">
        <v>87</v>
      </c>
      <c r="C110">
        <v>1</v>
      </c>
      <c r="D110">
        <v>337</v>
      </c>
      <c r="E110" t="s">
        <v>88</v>
      </c>
      <c r="F110">
        <v>1</v>
      </c>
      <c r="G110">
        <v>351</v>
      </c>
      <c r="H110" t="s">
        <v>88</v>
      </c>
      <c r="I110">
        <v>517.5</v>
      </c>
      <c r="J110" s="2">
        <v>9.1999999999999998E-151</v>
      </c>
      <c r="K110">
        <f>COUNTIF(Лист1!B$2:B$34,Лист2!A110)</f>
        <v>0</v>
      </c>
      <c r="L110">
        <f>IF(COUNTIF(Лист1!B$2:B$34,Лист2!A110) = 1, 0, 1)</f>
        <v>1</v>
      </c>
    </row>
    <row r="111" spans="1:12" x14ac:dyDescent="0.55000000000000004">
      <c r="A111" t="s">
        <v>165</v>
      </c>
      <c r="B111" s="1" t="s">
        <v>87</v>
      </c>
      <c r="C111">
        <v>1</v>
      </c>
      <c r="D111">
        <v>335</v>
      </c>
      <c r="E111" t="s">
        <v>554</v>
      </c>
      <c r="F111">
        <v>1</v>
      </c>
      <c r="G111">
        <v>351</v>
      </c>
      <c r="H111" t="s">
        <v>88</v>
      </c>
      <c r="I111">
        <v>517.1</v>
      </c>
      <c r="J111" s="2">
        <v>1.2000000000000001E-150</v>
      </c>
      <c r="K111">
        <f>COUNTIF(Лист1!B$2:B$34,Лист2!A111)</f>
        <v>0</v>
      </c>
      <c r="L111">
        <f>IF(COUNTIF(Лист1!B$2:B$34,Лист2!A111) = 1, 0, 1)</f>
        <v>1</v>
      </c>
    </row>
    <row r="112" spans="1:12" x14ac:dyDescent="0.55000000000000004">
      <c r="A112" t="s">
        <v>166</v>
      </c>
      <c r="B112" s="1" t="s">
        <v>87</v>
      </c>
      <c r="C112">
        <v>1</v>
      </c>
      <c r="D112">
        <v>346</v>
      </c>
      <c r="E112" t="s">
        <v>554</v>
      </c>
      <c r="F112">
        <v>1</v>
      </c>
      <c r="G112">
        <v>351</v>
      </c>
      <c r="H112" t="s">
        <v>88</v>
      </c>
      <c r="I112">
        <v>514.20000000000005</v>
      </c>
      <c r="J112" s="2">
        <v>9.3000000000000005E-150</v>
      </c>
      <c r="K112">
        <f>COUNTIF(Лист1!B$2:B$34,Лист2!A112)</f>
        <v>0</v>
      </c>
      <c r="L112">
        <f>IF(COUNTIF(Лист1!B$2:B$34,Лист2!A112) = 1, 0, 1)</f>
        <v>1</v>
      </c>
    </row>
    <row r="113" spans="1:12" x14ac:dyDescent="0.55000000000000004">
      <c r="A113" t="s">
        <v>167</v>
      </c>
      <c r="B113" s="1" t="s">
        <v>87</v>
      </c>
      <c r="C113">
        <v>1</v>
      </c>
      <c r="D113">
        <v>346</v>
      </c>
      <c r="E113" t="s">
        <v>554</v>
      </c>
      <c r="F113">
        <v>1</v>
      </c>
      <c r="G113">
        <v>351</v>
      </c>
      <c r="H113" t="s">
        <v>88</v>
      </c>
      <c r="I113">
        <v>511.4</v>
      </c>
      <c r="J113" s="2">
        <v>6.2999999999999999E-149</v>
      </c>
      <c r="K113">
        <f>COUNTIF(Лист1!B$2:B$34,Лист2!A113)</f>
        <v>0</v>
      </c>
      <c r="L113">
        <f>IF(COUNTIF(Лист1!B$2:B$34,Лист2!A113) = 1, 0, 1)</f>
        <v>1</v>
      </c>
    </row>
    <row r="114" spans="1:12" x14ac:dyDescent="0.55000000000000004">
      <c r="A114" t="s">
        <v>168</v>
      </c>
      <c r="B114" s="1" t="s">
        <v>87</v>
      </c>
      <c r="C114">
        <v>1</v>
      </c>
      <c r="D114">
        <v>346</v>
      </c>
      <c r="E114" t="s">
        <v>554</v>
      </c>
      <c r="F114">
        <v>1</v>
      </c>
      <c r="G114">
        <v>351</v>
      </c>
      <c r="H114" t="s">
        <v>88</v>
      </c>
      <c r="I114">
        <v>511.4</v>
      </c>
      <c r="J114" s="2">
        <v>6.2999999999999999E-149</v>
      </c>
      <c r="K114">
        <f>COUNTIF(Лист1!B$2:B$34,Лист2!A114)</f>
        <v>0</v>
      </c>
      <c r="L114">
        <f>IF(COUNTIF(Лист1!B$2:B$34,Лист2!A114) = 1, 0, 1)</f>
        <v>1</v>
      </c>
    </row>
    <row r="115" spans="1:12" x14ac:dyDescent="0.55000000000000004">
      <c r="A115" t="s">
        <v>169</v>
      </c>
      <c r="B115" s="1" t="s">
        <v>87</v>
      </c>
      <c r="C115">
        <v>6</v>
      </c>
      <c r="D115">
        <v>348</v>
      </c>
      <c r="E115" t="s">
        <v>556</v>
      </c>
      <c r="F115">
        <v>1</v>
      </c>
      <c r="G115">
        <v>351</v>
      </c>
      <c r="H115" t="s">
        <v>88</v>
      </c>
      <c r="I115">
        <v>508.9</v>
      </c>
      <c r="J115" s="2">
        <v>3.5E-148</v>
      </c>
      <c r="K115">
        <f>COUNTIF(Лист1!B$2:B$34,Лист2!A115)</f>
        <v>0</v>
      </c>
      <c r="L115">
        <f>IF(COUNTIF(Лист1!B$2:B$34,Лист2!A115) = 1, 0, 1)</f>
        <v>1</v>
      </c>
    </row>
    <row r="116" spans="1:12" x14ac:dyDescent="0.55000000000000004">
      <c r="A116" t="s">
        <v>170</v>
      </c>
      <c r="B116" s="1" t="s">
        <v>87</v>
      </c>
      <c r="C116">
        <v>1</v>
      </c>
      <c r="D116">
        <v>344</v>
      </c>
      <c r="E116" t="s">
        <v>554</v>
      </c>
      <c r="F116">
        <v>1</v>
      </c>
      <c r="G116">
        <v>351</v>
      </c>
      <c r="H116" t="s">
        <v>88</v>
      </c>
      <c r="I116">
        <v>508.5</v>
      </c>
      <c r="J116" s="2">
        <v>4.8000000000000002E-148</v>
      </c>
      <c r="K116">
        <f>COUNTIF(Лист1!B$2:B$34,Лист2!A116)</f>
        <v>0</v>
      </c>
      <c r="L116">
        <f>IF(COUNTIF(Лист1!B$2:B$34,Лист2!A116) = 1, 0, 1)</f>
        <v>1</v>
      </c>
    </row>
    <row r="117" spans="1:12" x14ac:dyDescent="0.55000000000000004">
      <c r="A117" t="s">
        <v>171</v>
      </c>
      <c r="B117" s="1" t="s">
        <v>87</v>
      </c>
      <c r="C117">
        <v>1</v>
      </c>
      <c r="D117">
        <v>346</v>
      </c>
      <c r="E117" t="s">
        <v>554</v>
      </c>
      <c r="F117">
        <v>1</v>
      </c>
      <c r="G117">
        <v>351</v>
      </c>
      <c r="H117" t="s">
        <v>88</v>
      </c>
      <c r="I117">
        <v>507.4</v>
      </c>
      <c r="J117" s="2">
        <v>9.9999999999999997E-148</v>
      </c>
      <c r="K117">
        <f>COUNTIF(Лист1!B$2:B$34,Лист2!A117)</f>
        <v>0</v>
      </c>
      <c r="L117">
        <f>IF(COUNTIF(Лист1!B$2:B$34,Лист2!A117) = 1, 0, 1)</f>
        <v>1</v>
      </c>
    </row>
    <row r="118" spans="1:12" x14ac:dyDescent="0.55000000000000004">
      <c r="A118" t="s">
        <v>172</v>
      </c>
      <c r="B118" s="1" t="s">
        <v>87</v>
      </c>
      <c r="C118">
        <v>1</v>
      </c>
      <c r="D118">
        <v>334</v>
      </c>
      <c r="E118" t="s">
        <v>554</v>
      </c>
      <c r="F118">
        <v>1</v>
      </c>
      <c r="G118">
        <v>351</v>
      </c>
      <c r="H118" t="s">
        <v>88</v>
      </c>
      <c r="I118">
        <v>505.6</v>
      </c>
      <c r="J118" s="2">
        <v>3.5E-147</v>
      </c>
      <c r="K118">
        <f>COUNTIF(Лист1!B$2:B$34,Лист2!A118)</f>
        <v>0</v>
      </c>
      <c r="L118">
        <f>IF(COUNTIF(Лист1!B$2:B$34,Лист2!A118) = 1, 0, 1)</f>
        <v>1</v>
      </c>
    </row>
    <row r="119" spans="1:12" x14ac:dyDescent="0.55000000000000004">
      <c r="A119" t="s">
        <v>173</v>
      </c>
      <c r="B119" s="1" t="s">
        <v>87</v>
      </c>
      <c r="C119">
        <v>1</v>
      </c>
      <c r="D119">
        <v>341</v>
      </c>
      <c r="E119" t="s">
        <v>88</v>
      </c>
      <c r="F119">
        <v>1</v>
      </c>
      <c r="G119">
        <v>351</v>
      </c>
      <c r="H119" t="s">
        <v>88</v>
      </c>
      <c r="I119">
        <v>504.9</v>
      </c>
      <c r="J119" s="2">
        <v>5.9000000000000003E-147</v>
      </c>
      <c r="K119">
        <f>COUNTIF(Лист1!B$2:B$34,Лист2!A119)</f>
        <v>0</v>
      </c>
      <c r="L119">
        <f>IF(COUNTIF(Лист1!B$2:B$34,Лист2!A119) = 1, 0, 1)</f>
        <v>1</v>
      </c>
    </row>
    <row r="120" spans="1:12" x14ac:dyDescent="0.55000000000000004">
      <c r="A120" t="s">
        <v>174</v>
      </c>
      <c r="B120" s="1" t="s">
        <v>87</v>
      </c>
      <c r="C120">
        <v>1</v>
      </c>
      <c r="D120">
        <v>321</v>
      </c>
      <c r="E120" t="s">
        <v>88</v>
      </c>
      <c r="F120">
        <v>1</v>
      </c>
      <c r="G120">
        <v>351</v>
      </c>
      <c r="H120" t="s">
        <v>88</v>
      </c>
      <c r="I120">
        <v>504.6</v>
      </c>
      <c r="J120" s="2">
        <v>7.0000000000000001E-147</v>
      </c>
      <c r="K120">
        <f>COUNTIF(Лист1!B$2:B$34,Лист2!A120)</f>
        <v>0</v>
      </c>
      <c r="L120">
        <f>IF(COUNTIF(Лист1!B$2:B$34,Лист2!A120) = 1, 0, 1)</f>
        <v>1</v>
      </c>
    </row>
    <row r="121" spans="1:12" x14ac:dyDescent="0.55000000000000004">
      <c r="A121" t="s">
        <v>175</v>
      </c>
      <c r="B121" s="1" t="s">
        <v>87</v>
      </c>
      <c r="C121">
        <v>1</v>
      </c>
      <c r="D121">
        <v>334</v>
      </c>
      <c r="E121" t="s">
        <v>554</v>
      </c>
      <c r="F121">
        <v>1</v>
      </c>
      <c r="G121">
        <v>351</v>
      </c>
      <c r="H121" t="s">
        <v>88</v>
      </c>
      <c r="I121">
        <v>504.2</v>
      </c>
      <c r="J121" s="2">
        <v>9.3999999999999998E-147</v>
      </c>
      <c r="K121">
        <f>COUNTIF(Лист1!B$2:B$34,Лист2!A121)</f>
        <v>0</v>
      </c>
      <c r="L121">
        <f>IF(COUNTIF(Лист1!B$2:B$34,Лист2!A121) = 1, 0, 1)</f>
        <v>1</v>
      </c>
    </row>
    <row r="122" spans="1:12" x14ac:dyDescent="0.55000000000000004">
      <c r="A122" t="s">
        <v>176</v>
      </c>
      <c r="B122" s="1" t="s">
        <v>87</v>
      </c>
      <c r="C122">
        <v>25</v>
      </c>
      <c r="D122">
        <v>362</v>
      </c>
      <c r="E122" t="s">
        <v>556</v>
      </c>
      <c r="F122">
        <v>1</v>
      </c>
      <c r="G122">
        <v>351</v>
      </c>
      <c r="H122" t="s">
        <v>88</v>
      </c>
      <c r="I122">
        <v>503.9</v>
      </c>
      <c r="J122" s="2">
        <v>1.2000000000000001E-146</v>
      </c>
      <c r="K122">
        <f>COUNTIF(Лист1!B$2:B$34,Лист2!A122)</f>
        <v>0</v>
      </c>
      <c r="L122">
        <f>IF(COUNTIF(Лист1!B$2:B$34,Лист2!A122) = 1, 0, 1)</f>
        <v>1</v>
      </c>
    </row>
    <row r="123" spans="1:12" x14ac:dyDescent="0.55000000000000004">
      <c r="A123" t="s">
        <v>177</v>
      </c>
      <c r="B123" s="1" t="s">
        <v>87</v>
      </c>
      <c r="C123">
        <v>26</v>
      </c>
      <c r="D123">
        <v>371</v>
      </c>
      <c r="E123" t="s">
        <v>555</v>
      </c>
      <c r="F123">
        <v>1</v>
      </c>
      <c r="G123">
        <v>351</v>
      </c>
      <c r="H123" t="s">
        <v>88</v>
      </c>
      <c r="I123">
        <v>502.7</v>
      </c>
      <c r="J123" s="2">
        <v>2.5999999999999999E-146</v>
      </c>
      <c r="K123">
        <f>COUNTIF(Лист1!B$2:B$34,Лист2!A123)</f>
        <v>0</v>
      </c>
      <c r="L123">
        <f>IF(COUNTIF(Лист1!B$2:B$34,Лист2!A123) = 1, 0, 1)</f>
        <v>1</v>
      </c>
    </row>
    <row r="124" spans="1:12" x14ac:dyDescent="0.55000000000000004">
      <c r="A124" t="s">
        <v>178</v>
      </c>
      <c r="B124" s="1" t="s">
        <v>87</v>
      </c>
      <c r="C124">
        <v>1</v>
      </c>
      <c r="D124">
        <v>346</v>
      </c>
      <c r="E124" t="s">
        <v>554</v>
      </c>
      <c r="F124">
        <v>1</v>
      </c>
      <c r="G124">
        <v>351</v>
      </c>
      <c r="H124" t="s">
        <v>88</v>
      </c>
      <c r="I124">
        <v>502.3</v>
      </c>
      <c r="J124" s="2">
        <v>3.4000000000000001E-146</v>
      </c>
      <c r="K124">
        <f>COUNTIF(Лист1!B$2:B$34,Лист2!A124)</f>
        <v>0</v>
      </c>
      <c r="L124">
        <f>IF(COUNTIF(Лист1!B$2:B$34,Лист2!A124) = 1, 0, 1)</f>
        <v>1</v>
      </c>
    </row>
    <row r="125" spans="1:12" x14ac:dyDescent="0.55000000000000004">
      <c r="A125" t="s">
        <v>179</v>
      </c>
      <c r="B125" s="1" t="s">
        <v>87</v>
      </c>
      <c r="C125">
        <v>1</v>
      </c>
      <c r="D125">
        <v>334</v>
      </c>
      <c r="E125" t="s">
        <v>554</v>
      </c>
      <c r="F125">
        <v>1</v>
      </c>
      <c r="G125">
        <v>351</v>
      </c>
      <c r="H125" t="s">
        <v>88</v>
      </c>
      <c r="I125">
        <v>499.9</v>
      </c>
      <c r="J125" s="2">
        <v>1.8E-145</v>
      </c>
      <c r="K125">
        <f>COUNTIF(Лист1!B$2:B$34,Лист2!A125)</f>
        <v>0</v>
      </c>
      <c r="L125">
        <f>IF(COUNTIF(Лист1!B$2:B$34,Лист2!A125) = 1, 0, 1)</f>
        <v>1</v>
      </c>
    </row>
    <row r="126" spans="1:12" x14ac:dyDescent="0.55000000000000004">
      <c r="A126" t="s">
        <v>180</v>
      </c>
      <c r="B126" s="1" t="s">
        <v>87</v>
      </c>
      <c r="C126">
        <v>1</v>
      </c>
      <c r="D126">
        <v>346</v>
      </c>
      <c r="E126" t="s">
        <v>88</v>
      </c>
      <c r="F126">
        <v>1</v>
      </c>
      <c r="G126">
        <v>351</v>
      </c>
      <c r="H126" t="s">
        <v>88</v>
      </c>
      <c r="I126">
        <v>498.9</v>
      </c>
      <c r="J126" s="2">
        <v>3.6E-145</v>
      </c>
      <c r="K126">
        <f>COUNTIF(Лист1!B$2:B$34,Лист2!A126)</f>
        <v>0</v>
      </c>
      <c r="L126">
        <f>IF(COUNTIF(Лист1!B$2:B$34,Лист2!A126) = 1, 0, 1)</f>
        <v>1</v>
      </c>
    </row>
    <row r="127" spans="1:12" x14ac:dyDescent="0.55000000000000004">
      <c r="A127" t="s">
        <v>181</v>
      </c>
      <c r="B127" s="1" t="s">
        <v>87</v>
      </c>
      <c r="C127">
        <v>1</v>
      </c>
      <c r="D127">
        <v>334</v>
      </c>
      <c r="E127" t="s">
        <v>554</v>
      </c>
      <c r="F127">
        <v>1</v>
      </c>
      <c r="G127">
        <v>351</v>
      </c>
      <c r="H127" t="s">
        <v>88</v>
      </c>
      <c r="I127">
        <v>497.2</v>
      </c>
      <c r="J127" s="2">
        <v>1.2E-144</v>
      </c>
      <c r="K127">
        <f>COUNTIF(Лист1!B$2:B$34,Лист2!A127)</f>
        <v>0</v>
      </c>
      <c r="L127">
        <f>IF(COUNTIF(Лист1!B$2:B$34,Лист2!A127) = 1, 0, 1)</f>
        <v>1</v>
      </c>
    </row>
    <row r="128" spans="1:12" x14ac:dyDescent="0.55000000000000004">
      <c r="A128" t="s">
        <v>182</v>
      </c>
      <c r="B128" s="1" t="s">
        <v>87</v>
      </c>
      <c r="C128">
        <v>29</v>
      </c>
      <c r="D128">
        <v>367</v>
      </c>
      <c r="E128" t="s">
        <v>556</v>
      </c>
      <c r="F128">
        <v>1</v>
      </c>
      <c r="G128">
        <v>351</v>
      </c>
      <c r="H128" t="s">
        <v>88</v>
      </c>
      <c r="I128">
        <v>497</v>
      </c>
      <c r="J128" s="2">
        <v>1.3E-144</v>
      </c>
      <c r="K128">
        <f>COUNTIF(Лист1!B$2:B$34,Лист2!A128)</f>
        <v>0</v>
      </c>
      <c r="L128">
        <f>IF(COUNTIF(Лист1!B$2:B$34,Лист2!A128) = 1, 0, 1)</f>
        <v>1</v>
      </c>
    </row>
    <row r="129" spans="1:12" x14ac:dyDescent="0.55000000000000004">
      <c r="A129" t="s">
        <v>183</v>
      </c>
      <c r="B129" s="1" t="s">
        <v>87</v>
      </c>
      <c r="C129">
        <v>29</v>
      </c>
      <c r="D129">
        <v>367</v>
      </c>
      <c r="E129" t="s">
        <v>556</v>
      </c>
      <c r="F129">
        <v>1</v>
      </c>
      <c r="G129">
        <v>351</v>
      </c>
      <c r="H129" t="s">
        <v>88</v>
      </c>
      <c r="I129">
        <v>497</v>
      </c>
      <c r="J129" s="2">
        <v>1.4E-144</v>
      </c>
      <c r="K129">
        <f>COUNTIF(Лист1!B$2:B$34,Лист2!A129)</f>
        <v>0</v>
      </c>
      <c r="L129">
        <f>IF(COUNTIF(Лист1!B$2:B$34,Лист2!A129) = 1, 0, 1)</f>
        <v>1</v>
      </c>
    </row>
    <row r="130" spans="1:12" x14ac:dyDescent="0.55000000000000004">
      <c r="A130" t="s">
        <v>184</v>
      </c>
      <c r="B130" s="1" t="s">
        <v>87</v>
      </c>
      <c r="C130">
        <v>1</v>
      </c>
      <c r="D130">
        <v>335</v>
      </c>
      <c r="E130" t="s">
        <v>88</v>
      </c>
      <c r="F130">
        <v>1</v>
      </c>
      <c r="G130">
        <v>351</v>
      </c>
      <c r="H130" t="s">
        <v>88</v>
      </c>
      <c r="I130">
        <v>496.7</v>
      </c>
      <c r="J130" s="2">
        <v>1.7000000000000001E-144</v>
      </c>
      <c r="K130">
        <f>COUNTIF(Лист1!B$2:B$34,Лист2!A130)</f>
        <v>0</v>
      </c>
      <c r="L130">
        <f>IF(COUNTIF(Лист1!B$2:B$34,Лист2!A130) = 1, 0, 1)</f>
        <v>1</v>
      </c>
    </row>
    <row r="131" spans="1:12" x14ac:dyDescent="0.55000000000000004">
      <c r="A131" t="s">
        <v>185</v>
      </c>
      <c r="B131" s="1" t="s">
        <v>87</v>
      </c>
      <c r="C131">
        <v>1</v>
      </c>
      <c r="D131">
        <v>335</v>
      </c>
      <c r="E131" t="s">
        <v>88</v>
      </c>
      <c r="F131">
        <v>1</v>
      </c>
      <c r="G131">
        <v>351</v>
      </c>
      <c r="H131" t="s">
        <v>88</v>
      </c>
      <c r="I131">
        <v>496.7</v>
      </c>
      <c r="J131" s="2">
        <v>1.7000000000000001E-144</v>
      </c>
      <c r="K131">
        <f>COUNTIF(Лист1!B$2:B$34,Лист2!A131)</f>
        <v>0</v>
      </c>
      <c r="L131">
        <f>IF(COUNTIF(Лист1!B$2:B$34,Лист2!A131) = 1, 0, 1)</f>
        <v>1</v>
      </c>
    </row>
    <row r="132" spans="1:12" x14ac:dyDescent="0.55000000000000004">
      <c r="A132" t="s">
        <v>186</v>
      </c>
      <c r="B132" s="1" t="s">
        <v>87</v>
      </c>
      <c r="C132">
        <v>1</v>
      </c>
      <c r="D132">
        <v>335</v>
      </c>
      <c r="E132" t="s">
        <v>88</v>
      </c>
      <c r="F132">
        <v>1</v>
      </c>
      <c r="G132">
        <v>351</v>
      </c>
      <c r="H132" t="s">
        <v>88</v>
      </c>
      <c r="I132">
        <v>495.5</v>
      </c>
      <c r="J132" s="2">
        <v>3.9000000000000001E-144</v>
      </c>
      <c r="K132">
        <f>COUNTIF(Лист1!B$2:B$34,Лист2!A132)</f>
        <v>0</v>
      </c>
      <c r="L132">
        <f>IF(COUNTIF(Лист1!B$2:B$34,Лист2!A132) = 1, 0, 1)</f>
        <v>1</v>
      </c>
    </row>
    <row r="133" spans="1:12" x14ac:dyDescent="0.55000000000000004">
      <c r="A133" t="s">
        <v>187</v>
      </c>
      <c r="B133" s="1" t="s">
        <v>87</v>
      </c>
      <c r="C133">
        <v>1</v>
      </c>
      <c r="D133">
        <v>341</v>
      </c>
      <c r="E133" t="s">
        <v>88</v>
      </c>
      <c r="F133">
        <v>1</v>
      </c>
      <c r="G133">
        <v>351</v>
      </c>
      <c r="H133" t="s">
        <v>88</v>
      </c>
      <c r="I133">
        <v>494.4</v>
      </c>
      <c r="J133" s="2">
        <v>8.0999999999999998E-144</v>
      </c>
      <c r="K133">
        <f>COUNTIF(Лист1!B$2:B$34,Лист2!A133)</f>
        <v>0</v>
      </c>
      <c r="L133">
        <f>IF(COUNTIF(Лист1!B$2:B$34,Лист2!A133) = 1, 0, 1)</f>
        <v>1</v>
      </c>
    </row>
    <row r="134" spans="1:12" x14ac:dyDescent="0.55000000000000004">
      <c r="A134" t="s">
        <v>188</v>
      </c>
      <c r="B134" s="1" t="s">
        <v>87</v>
      </c>
      <c r="C134">
        <v>1</v>
      </c>
      <c r="D134">
        <v>334</v>
      </c>
      <c r="E134" t="s">
        <v>554</v>
      </c>
      <c r="F134">
        <v>1</v>
      </c>
      <c r="G134">
        <v>351</v>
      </c>
      <c r="H134" t="s">
        <v>88</v>
      </c>
      <c r="I134">
        <v>493.9</v>
      </c>
      <c r="J134" s="2">
        <v>1.1999999999999999E-143</v>
      </c>
      <c r="K134">
        <f>COUNTIF(Лист1!B$2:B$34,Лист2!A134)</f>
        <v>0</v>
      </c>
      <c r="L134">
        <f>IF(COUNTIF(Лист1!B$2:B$34,Лист2!A134) = 1, 0, 1)</f>
        <v>1</v>
      </c>
    </row>
    <row r="135" spans="1:12" x14ac:dyDescent="0.55000000000000004">
      <c r="A135" t="s">
        <v>189</v>
      </c>
      <c r="B135" s="1" t="s">
        <v>87</v>
      </c>
      <c r="C135">
        <v>1</v>
      </c>
      <c r="D135">
        <v>334</v>
      </c>
      <c r="E135" t="s">
        <v>554</v>
      </c>
      <c r="F135">
        <v>1</v>
      </c>
      <c r="G135">
        <v>351</v>
      </c>
      <c r="H135" t="s">
        <v>88</v>
      </c>
      <c r="I135">
        <v>493.6</v>
      </c>
      <c r="J135" s="2">
        <v>1.3999999999999999E-143</v>
      </c>
      <c r="K135">
        <f>COUNTIF(Лист1!B$2:B$34,Лист2!A135)</f>
        <v>0</v>
      </c>
      <c r="L135">
        <f>IF(COUNTIF(Лист1!B$2:B$34,Лист2!A135) = 1, 0, 1)</f>
        <v>1</v>
      </c>
    </row>
    <row r="136" spans="1:12" x14ac:dyDescent="0.55000000000000004">
      <c r="A136" t="s">
        <v>190</v>
      </c>
      <c r="B136" s="1" t="s">
        <v>87</v>
      </c>
      <c r="C136">
        <v>1</v>
      </c>
      <c r="D136">
        <v>334</v>
      </c>
      <c r="E136" t="s">
        <v>554</v>
      </c>
      <c r="F136">
        <v>1</v>
      </c>
      <c r="G136">
        <v>351</v>
      </c>
      <c r="H136" t="s">
        <v>88</v>
      </c>
      <c r="I136">
        <v>493.6</v>
      </c>
      <c r="J136" s="2">
        <v>1.3999999999999999E-143</v>
      </c>
      <c r="K136">
        <f>COUNTIF(Лист1!B$2:B$34,Лист2!A136)</f>
        <v>0</v>
      </c>
      <c r="L136">
        <f>IF(COUNTIF(Лист1!B$2:B$34,Лист2!A136) = 1, 0, 1)</f>
        <v>1</v>
      </c>
    </row>
    <row r="137" spans="1:12" x14ac:dyDescent="0.55000000000000004">
      <c r="A137" t="s">
        <v>191</v>
      </c>
      <c r="B137" s="1" t="s">
        <v>87</v>
      </c>
      <c r="C137">
        <v>1</v>
      </c>
      <c r="D137">
        <v>335</v>
      </c>
      <c r="E137" t="s">
        <v>88</v>
      </c>
      <c r="F137">
        <v>1</v>
      </c>
      <c r="G137">
        <v>351</v>
      </c>
      <c r="H137" t="s">
        <v>88</v>
      </c>
      <c r="I137">
        <v>493.5</v>
      </c>
      <c r="J137" s="2">
        <v>1.4999999999999999E-143</v>
      </c>
      <c r="K137">
        <f>COUNTIF(Лист1!B$2:B$34,Лист2!A137)</f>
        <v>0</v>
      </c>
      <c r="L137">
        <f>IF(COUNTIF(Лист1!B$2:B$34,Лист2!A137) = 1, 0, 1)</f>
        <v>1</v>
      </c>
    </row>
    <row r="138" spans="1:12" x14ac:dyDescent="0.55000000000000004">
      <c r="A138" t="s">
        <v>192</v>
      </c>
      <c r="B138" s="1" t="s">
        <v>87</v>
      </c>
      <c r="C138">
        <v>1</v>
      </c>
      <c r="D138">
        <v>334</v>
      </c>
      <c r="E138" t="s">
        <v>554</v>
      </c>
      <c r="F138">
        <v>1</v>
      </c>
      <c r="G138">
        <v>351</v>
      </c>
      <c r="H138" t="s">
        <v>88</v>
      </c>
      <c r="I138">
        <v>493.5</v>
      </c>
      <c r="J138" s="2">
        <v>1.5999999999999999E-143</v>
      </c>
      <c r="K138">
        <f>COUNTIF(Лист1!B$2:B$34,Лист2!A138)</f>
        <v>0</v>
      </c>
      <c r="L138">
        <f>IF(COUNTIF(Лист1!B$2:B$34,Лист2!A138) = 1, 0, 1)</f>
        <v>1</v>
      </c>
    </row>
    <row r="139" spans="1:12" x14ac:dyDescent="0.55000000000000004">
      <c r="A139" t="s">
        <v>193</v>
      </c>
      <c r="B139" s="1" t="s">
        <v>87</v>
      </c>
      <c r="C139">
        <v>14</v>
      </c>
      <c r="D139">
        <v>358</v>
      </c>
      <c r="E139" t="s">
        <v>555</v>
      </c>
      <c r="F139">
        <v>1</v>
      </c>
      <c r="G139">
        <v>351</v>
      </c>
      <c r="H139" t="s">
        <v>88</v>
      </c>
      <c r="I139">
        <v>492.9</v>
      </c>
      <c r="J139" s="2">
        <v>2.3999999999999999E-143</v>
      </c>
      <c r="K139">
        <f>COUNTIF(Лист1!B$2:B$34,Лист2!A139)</f>
        <v>0</v>
      </c>
      <c r="L139">
        <f>IF(COUNTIF(Лист1!B$2:B$34,Лист2!A139) = 1, 0, 1)</f>
        <v>1</v>
      </c>
    </row>
    <row r="140" spans="1:12" x14ac:dyDescent="0.55000000000000004">
      <c r="A140" t="s">
        <v>194</v>
      </c>
      <c r="B140" s="1" t="s">
        <v>87</v>
      </c>
      <c r="C140">
        <v>30</v>
      </c>
      <c r="D140">
        <v>366</v>
      </c>
      <c r="E140" t="s">
        <v>556</v>
      </c>
      <c r="F140">
        <v>1</v>
      </c>
      <c r="G140">
        <v>351</v>
      </c>
      <c r="H140" t="s">
        <v>88</v>
      </c>
      <c r="I140">
        <v>491.8</v>
      </c>
      <c r="J140" s="2">
        <v>4.9E-143</v>
      </c>
      <c r="K140">
        <f>COUNTIF(Лист1!B$2:B$34,Лист2!A140)</f>
        <v>0</v>
      </c>
      <c r="L140">
        <f>IF(COUNTIF(Лист1!B$2:B$34,Лист2!A140) = 1, 0, 1)</f>
        <v>1</v>
      </c>
    </row>
    <row r="141" spans="1:12" x14ac:dyDescent="0.55000000000000004">
      <c r="A141" t="s">
        <v>195</v>
      </c>
      <c r="B141" s="1" t="s">
        <v>87</v>
      </c>
      <c r="C141">
        <v>30</v>
      </c>
      <c r="D141">
        <v>366</v>
      </c>
      <c r="E141" t="s">
        <v>556</v>
      </c>
      <c r="F141">
        <v>1</v>
      </c>
      <c r="G141">
        <v>351</v>
      </c>
      <c r="H141" t="s">
        <v>88</v>
      </c>
      <c r="I141">
        <v>491.8</v>
      </c>
      <c r="J141" s="2">
        <v>4.9E-143</v>
      </c>
      <c r="K141">
        <f>COUNTIF(Лист1!B$2:B$34,Лист2!A141)</f>
        <v>0</v>
      </c>
      <c r="L141">
        <f>IF(COUNTIF(Лист1!B$2:B$34,Лист2!A141) = 1, 0, 1)</f>
        <v>1</v>
      </c>
    </row>
    <row r="142" spans="1:12" x14ac:dyDescent="0.55000000000000004">
      <c r="A142" t="s">
        <v>196</v>
      </c>
      <c r="B142" s="1" t="s">
        <v>87</v>
      </c>
      <c r="C142">
        <v>30</v>
      </c>
      <c r="D142">
        <v>366</v>
      </c>
      <c r="E142" t="s">
        <v>556</v>
      </c>
      <c r="F142">
        <v>1</v>
      </c>
      <c r="G142">
        <v>351</v>
      </c>
      <c r="H142" t="s">
        <v>88</v>
      </c>
      <c r="I142">
        <v>491.8</v>
      </c>
      <c r="J142" s="2">
        <v>4.9E-143</v>
      </c>
      <c r="K142">
        <f>COUNTIF(Лист1!B$2:B$34,Лист2!A142)</f>
        <v>0</v>
      </c>
      <c r="L142">
        <f>IF(COUNTIF(Лист1!B$2:B$34,Лист2!A142) = 1, 0, 1)</f>
        <v>1</v>
      </c>
    </row>
    <row r="143" spans="1:12" x14ac:dyDescent="0.55000000000000004">
      <c r="A143" t="s">
        <v>197</v>
      </c>
      <c r="B143" s="1" t="s">
        <v>87</v>
      </c>
      <c r="C143">
        <v>30</v>
      </c>
      <c r="D143">
        <v>366</v>
      </c>
      <c r="E143" t="s">
        <v>556</v>
      </c>
      <c r="F143">
        <v>1</v>
      </c>
      <c r="G143">
        <v>351</v>
      </c>
      <c r="H143" t="s">
        <v>88</v>
      </c>
      <c r="I143">
        <v>491.8</v>
      </c>
      <c r="J143" s="2">
        <v>4.9E-143</v>
      </c>
      <c r="K143">
        <f>COUNTIF(Лист1!B$2:B$34,Лист2!A143)</f>
        <v>0</v>
      </c>
      <c r="L143">
        <f>IF(COUNTIF(Лист1!B$2:B$34,Лист2!A143) = 1, 0, 1)</f>
        <v>1</v>
      </c>
    </row>
    <row r="144" spans="1:12" x14ac:dyDescent="0.55000000000000004">
      <c r="A144" t="s">
        <v>198</v>
      </c>
      <c r="B144" s="1" t="s">
        <v>87</v>
      </c>
      <c r="C144">
        <v>1</v>
      </c>
      <c r="D144">
        <v>335</v>
      </c>
      <c r="E144" t="s">
        <v>88</v>
      </c>
      <c r="F144">
        <v>1</v>
      </c>
      <c r="G144">
        <v>351</v>
      </c>
      <c r="H144" t="s">
        <v>88</v>
      </c>
      <c r="I144">
        <v>491.1</v>
      </c>
      <c r="J144" s="2">
        <v>7.9000000000000003E-143</v>
      </c>
      <c r="K144">
        <f>COUNTIF(Лист1!B$2:B$34,Лист2!A144)</f>
        <v>0</v>
      </c>
      <c r="L144">
        <f>IF(COUNTIF(Лист1!B$2:B$34,Лист2!A144) = 1, 0, 1)</f>
        <v>1</v>
      </c>
    </row>
    <row r="145" spans="1:12" x14ac:dyDescent="0.55000000000000004">
      <c r="A145" t="s">
        <v>199</v>
      </c>
      <c r="B145" s="1" t="s">
        <v>87</v>
      </c>
      <c r="C145">
        <v>1</v>
      </c>
      <c r="D145">
        <v>344</v>
      </c>
      <c r="E145" t="s">
        <v>88</v>
      </c>
      <c r="F145">
        <v>1</v>
      </c>
      <c r="G145">
        <v>351</v>
      </c>
      <c r="H145" t="s">
        <v>88</v>
      </c>
      <c r="I145">
        <v>491</v>
      </c>
      <c r="J145" s="2">
        <v>8.6999999999999993E-143</v>
      </c>
      <c r="K145">
        <f>COUNTIF(Лист1!B$2:B$34,Лист2!A145)</f>
        <v>0</v>
      </c>
      <c r="L145">
        <f>IF(COUNTIF(Лист1!B$2:B$34,Лист2!A145) = 1, 0, 1)</f>
        <v>1</v>
      </c>
    </row>
    <row r="146" spans="1:12" x14ac:dyDescent="0.55000000000000004">
      <c r="A146" t="s">
        <v>200</v>
      </c>
      <c r="B146" s="1" t="s">
        <v>87</v>
      </c>
      <c r="C146">
        <v>1</v>
      </c>
      <c r="D146">
        <v>335</v>
      </c>
      <c r="E146" t="s">
        <v>88</v>
      </c>
      <c r="F146">
        <v>1</v>
      </c>
      <c r="G146">
        <v>351</v>
      </c>
      <c r="H146" t="s">
        <v>88</v>
      </c>
      <c r="I146">
        <v>490.5</v>
      </c>
      <c r="J146" s="2">
        <v>1.1999999999999999E-142</v>
      </c>
      <c r="K146">
        <f>COUNTIF(Лист1!B$2:B$34,Лист2!A146)</f>
        <v>0</v>
      </c>
      <c r="L146">
        <f>IF(COUNTIF(Лист1!B$2:B$34,Лист2!A146) = 1, 0, 1)</f>
        <v>1</v>
      </c>
    </row>
    <row r="147" spans="1:12" x14ac:dyDescent="0.55000000000000004">
      <c r="A147" t="s">
        <v>201</v>
      </c>
      <c r="B147" s="1" t="s">
        <v>87</v>
      </c>
      <c r="C147">
        <v>1</v>
      </c>
      <c r="D147">
        <v>341</v>
      </c>
      <c r="E147" t="s">
        <v>88</v>
      </c>
      <c r="F147">
        <v>1</v>
      </c>
      <c r="G147">
        <v>351</v>
      </c>
      <c r="H147" t="s">
        <v>88</v>
      </c>
      <c r="I147">
        <v>490.5</v>
      </c>
      <c r="J147" s="2">
        <v>1.3E-142</v>
      </c>
      <c r="K147">
        <f>COUNTIF(Лист1!B$2:B$34,Лист2!A147)</f>
        <v>0</v>
      </c>
      <c r="L147">
        <f>IF(COUNTIF(Лист1!B$2:B$34,Лист2!A147) = 1, 0, 1)</f>
        <v>1</v>
      </c>
    </row>
    <row r="148" spans="1:12" x14ac:dyDescent="0.55000000000000004">
      <c r="A148" t="s">
        <v>202</v>
      </c>
      <c r="B148" s="1" t="s">
        <v>87</v>
      </c>
      <c r="C148">
        <v>1</v>
      </c>
      <c r="D148">
        <v>341</v>
      </c>
      <c r="E148" t="s">
        <v>88</v>
      </c>
      <c r="F148">
        <v>1</v>
      </c>
      <c r="G148">
        <v>351</v>
      </c>
      <c r="H148" t="s">
        <v>88</v>
      </c>
      <c r="I148">
        <v>486.6</v>
      </c>
      <c r="J148" s="2">
        <v>1.8000000000000001E-141</v>
      </c>
      <c r="K148">
        <f>COUNTIF(Лист1!B$2:B$34,Лист2!A148)</f>
        <v>0</v>
      </c>
      <c r="L148">
        <f>IF(COUNTIF(Лист1!B$2:B$34,Лист2!A148) = 1, 0, 1)</f>
        <v>1</v>
      </c>
    </row>
    <row r="149" spans="1:12" x14ac:dyDescent="0.55000000000000004">
      <c r="A149" t="s">
        <v>203</v>
      </c>
      <c r="B149" s="1" t="s">
        <v>87</v>
      </c>
      <c r="C149">
        <v>5</v>
      </c>
      <c r="D149">
        <v>353</v>
      </c>
      <c r="E149" t="s">
        <v>555</v>
      </c>
      <c r="F149">
        <v>1</v>
      </c>
      <c r="G149">
        <v>351</v>
      </c>
      <c r="H149" t="s">
        <v>88</v>
      </c>
      <c r="I149">
        <v>486.6</v>
      </c>
      <c r="J149" s="2">
        <v>1.8000000000000001E-141</v>
      </c>
      <c r="K149">
        <f>COUNTIF(Лист1!B$2:B$34,Лист2!A149)</f>
        <v>0</v>
      </c>
      <c r="L149">
        <f>IF(COUNTIF(Лист1!B$2:B$34,Лист2!A149) = 1, 0, 1)</f>
        <v>1</v>
      </c>
    </row>
    <row r="150" spans="1:12" x14ac:dyDescent="0.55000000000000004">
      <c r="A150" t="s">
        <v>204</v>
      </c>
      <c r="B150" s="1" t="s">
        <v>87</v>
      </c>
      <c r="C150">
        <v>1</v>
      </c>
      <c r="D150">
        <v>325</v>
      </c>
      <c r="E150" t="s">
        <v>88</v>
      </c>
      <c r="F150">
        <v>1</v>
      </c>
      <c r="G150">
        <v>351</v>
      </c>
      <c r="H150" t="s">
        <v>88</v>
      </c>
      <c r="I150">
        <v>485.6</v>
      </c>
      <c r="J150" s="2">
        <v>3.7E-141</v>
      </c>
      <c r="K150">
        <f>COUNTIF(Лист1!B$2:B$34,Лист2!A150)</f>
        <v>0</v>
      </c>
      <c r="L150">
        <f>IF(COUNTIF(Лист1!B$2:B$34,Лист2!A150) = 1, 0, 1)</f>
        <v>1</v>
      </c>
    </row>
    <row r="151" spans="1:12" x14ac:dyDescent="0.55000000000000004">
      <c r="A151" t="s">
        <v>205</v>
      </c>
      <c r="B151" s="1" t="s">
        <v>87</v>
      </c>
      <c r="C151">
        <v>5</v>
      </c>
      <c r="D151">
        <v>353</v>
      </c>
      <c r="E151" t="s">
        <v>555</v>
      </c>
      <c r="F151">
        <v>1</v>
      </c>
      <c r="G151">
        <v>351</v>
      </c>
      <c r="H151" t="s">
        <v>88</v>
      </c>
      <c r="I151">
        <v>482.5</v>
      </c>
      <c r="J151" s="2">
        <v>3.0999999999999999E-140</v>
      </c>
      <c r="K151">
        <f>COUNTIF(Лист1!B$2:B$34,Лист2!A151)</f>
        <v>0</v>
      </c>
      <c r="L151">
        <f>IF(COUNTIF(Лист1!B$2:B$34,Лист2!A151) = 1, 0, 1)</f>
        <v>1</v>
      </c>
    </row>
    <row r="152" spans="1:12" x14ac:dyDescent="0.55000000000000004">
      <c r="A152" t="s">
        <v>206</v>
      </c>
      <c r="B152" s="1" t="s">
        <v>87</v>
      </c>
      <c r="C152">
        <v>6</v>
      </c>
      <c r="D152">
        <v>349</v>
      </c>
      <c r="E152" t="s">
        <v>556</v>
      </c>
      <c r="F152">
        <v>1</v>
      </c>
      <c r="G152">
        <v>351</v>
      </c>
      <c r="H152" t="s">
        <v>88</v>
      </c>
      <c r="I152">
        <v>482.1</v>
      </c>
      <c r="J152" s="2">
        <v>4.2000000000000003E-140</v>
      </c>
      <c r="K152">
        <f>COUNTIF(Лист1!B$2:B$34,Лист2!A152)</f>
        <v>0</v>
      </c>
      <c r="L152">
        <f>IF(COUNTIF(Лист1!B$2:B$34,Лист2!A152) = 1, 0, 1)</f>
        <v>1</v>
      </c>
    </row>
    <row r="153" spans="1:12" x14ac:dyDescent="0.55000000000000004">
      <c r="A153" t="s">
        <v>207</v>
      </c>
      <c r="B153" s="1" t="s">
        <v>87</v>
      </c>
      <c r="C153">
        <v>1</v>
      </c>
      <c r="D153">
        <v>335</v>
      </c>
      <c r="E153" t="s">
        <v>88</v>
      </c>
      <c r="F153">
        <v>1</v>
      </c>
      <c r="G153">
        <v>351</v>
      </c>
      <c r="H153" t="s">
        <v>88</v>
      </c>
      <c r="I153">
        <v>480.8</v>
      </c>
      <c r="J153" s="2">
        <v>1E-139</v>
      </c>
      <c r="K153">
        <f>COUNTIF(Лист1!B$2:B$34,Лист2!A153)</f>
        <v>0</v>
      </c>
      <c r="L153">
        <f>IF(COUNTIF(Лист1!B$2:B$34,Лист2!A153) = 1, 0, 1)</f>
        <v>1</v>
      </c>
    </row>
    <row r="154" spans="1:12" x14ac:dyDescent="0.55000000000000004">
      <c r="A154" t="s">
        <v>208</v>
      </c>
      <c r="B154" s="1" t="s">
        <v>87</v>
      </c>
      <c r="C154">
        <v>1</v>
      </c>
      <c r="D154">
        <v>335</v>
      </c>
      <c r="E154" t="s">
        <v>88</v>
      </c>
      <c r="F154">
        <v>1</v>
      </c>
      <c r="G154">
        <v>351</v>
      </c>
      <c r="H154" t="s">
        <v>88</v>
      </c>
      <c r="I154">
        <v>478.8</v>
      </c>
      <c r="J154" s="2">
        <v>4.0000000000000001E-139</v>
      </c>
      <c r="K154">
        <f>COUNTIF(Лист1!B$2:B$34,Лист2!A154)</f>
        <v>0</v>
      </c>
      <c r="L154">
        <f>IF(COUNTIF(Лист1!B$2:B$34,Лист2!A154) = 1, 0, 1)</f>
        <v>1</v>
      </c>
    </row>
    <row r="155" spans="1:12" x14ac:dyDescent="0.55000000000000004">
      <c r="A155" t="s">
        <v>209</v>
      </c>
      <c r="B155" s="1" t="s">
        <v>87</v>
      </c>
      <c r="C155">
        <v>1</v>
      </c>
      <c r="D155">
        <v>337</v>
      </c>
      <c r="E155" t="s">
        <v>554</v>
      </c>
      <c r="F155">
        <v>1</v>
      </c>
      <c r="G155">
        <v>351</v>
      </c>
      <c r="H155" t="s">
        <v>88</v>
      </c>
      <c r="I155">
        <v>478.7</v>
      </c>
      <c r="J155" s="2">
        <v>4.4000000000000002E-139</v>
      </c>
      <c r="K155">
        <f>COUNTIF(Лист1!B$2:B$34,Лист2!A155)</f>
        <v>0</v>
      </c>
      <c r="L155">
        <f>IF(COUNTIF(Лист1!B$2:B$34,Лист2!A155) = 1, 0, 1)</f>
        <v>1</v>
      </c>
    </row>
    <row r="156" spans="1:12" x14ac:dyDescent="0.55000000000000004">
      <c r="A156" t="s">
        <v>210</v>
      </c>
      <c r="B156" s="1" t="s">
        <v>87</v>
      </c>
      <c r="C156">
        <v>1</v>
      </c>
      <c r="D156">
        <v>337</v>
      </c>
      <c r="E156" t="s">
        <v>554</v>
      </c>
      <c r="F156">
        <v>1</v>
      </c>
      <c r="G156">
        <v>351</v>
      </c>
      <c r="H156" t="s">
        <v>88</v>
      </c>
      <c r="I156">
        <v>478.1</v>
      </c>
      <c r="J156" s="2">
        <v>6.5999999999999999E-139</v>
      </c>
      <c r="K156">
        <f>COUNTIF(Лист1!B$2:B$34,Лист2!A156)</f>
        <v>0</v>
      </c>
      <c r="L156">
        <f>IF(COUNTIF(Лист1!B$2:B$34,Лист2!A156) = 1, 0, 1)</f>
        <v>1</v>
      </c>
    </row>
    <row r="157" spans="1:12" x14ac:dyDescent="0.55000000000000004">
      <c r="A157" t="s">
        <v>211</v>
      </c>
      <c r="B157" s="1" t="s">
        <v>87</v>
      </c>
      <c r="C157">
        <v>32</v>
      </c>
      <c r="D157">
        <v>374</v>
      </c>
      <c r="E157" t="s">
        <v>555</v>
      </c>
      <c r="F157">
        <v>1</v>
      </c>
      <c r="G157">
        <v>351</v>
      </c>
      <c r="H157" t="s">
        <v>88</v>
      </c>
      <c r="I157">
        <v>476.9</v>
      </c>
      <c r="J157" s="2">
        <v>1.6E-138</v>
      </c>
      <c r="K157">
        <f>COUNTIF(Лист1!B$2:B$34,Лист2!A157)</f>
        <v>0</v>
      </c>
      <c r="L157">
        <f>IF(COUNTIF(Лист1!B$2:B$34,Лист2!A157) = 1, 0, 1)</f>
        <v>1</v>
      </c>
    </row>
    <row r="158" spans="1:12" x14ac:dyDescent="0.55000000000000004">
      <c r="A158" t="s">
        <v>212</v>
      </c>
      <c r="B158" s="1" t="s">
        <v>87</v>
      </c>
      <c r="C158">
        <v>1</v>
      </c>
      <c r="D158">
        <v>329</v>
      </c>
      <c r="E158" t="s">
        <v>554</v>
      </c>
      <c r="F158">
        <v>1</v>
      </c>
      <c r="G158">
        <v>351</v>
      </c>
      <c r="H158" t="s">
        <v>88</v>
      </c>
      <c r="I158">
        <v>476.8</v>
      </c>
      <c r="J158" s="2">
        <v>1.6E-138</v>
      </c>
      <c r="K158">
        <f>COUNTIF(Лист1!B$2:B$34,Лист2!A158)</f>
        <v>0</v>
      </c>
      <c r="L158">
        <f>IF(COUNTIF(Лист1!B$2:B$34,Лист2!A158) = 1, 0, 1)</f>
        <v>1</v>
      </c>
    </row>
    <row r="159" spans="1:12" x14ac:dyDescent="0.55000000000000004">
      <c r="A159" t="s">
        <v>213</v>
      </c>
      <c r="B159" s="1" t="s">
        <v>87</v>
      </c>
      <c r="C159">
        <v>34</v>
      </c>
      <c r="D159">
        <v>376</v>
      </c>
      <c r="E159" t="s">
        <v>555</v>
      </c>
      <c r="F159">
        <v>1</v>
      </c>
      <c r="G159">
        <v>351</v>
      </c>
      <c r="H159" t="s">
        <v>88</v>
      </c>
      <c r="I159">
        <v>475.4</v>
      </c>
      <c r="J159" s="2">
        <v>4.3999999999999998E-138</v>
      </c>
      <c r="K159">
        <f>COUNTIF(Лист1!B$2:B$34,Лист2!A159)</f>
        <v>0</v>
      </c>
      <c r="L159">
        <f>IF(COUNTIF(Лист1!B$2:B$34,Лист2!A159) = 1, 0, 1)</f>
        <v>1</v>
      </c>
    </row>
    <row r="160" spans="1:12" x14ac:dyDescent="0.55000000000000004">
      <c r="A160" t="s">
        <v>214</v>
      </c>
      <c r="B160" s="1" t="s">
        <v>87</v>
      </c>
      <c r="C160">
        <v>1</v>
      </c>
      <c r="D160">
        <v>337</v>
      </c>
      <c r="E160" t="s">
        <v>554</v>
      </c>
      <c r="F160">
        <v>1</v>
      </c>
      <c r="G160">
        <v>351</v>
      </c>
      <c r="H160" t="s">
        <v>88</v>
      </c>
      <c r="I160">
        <v>475.2</v>
      </c>
      <c r="J160" s="2">
        <v>4.9000000000000002E-138</v>
      </c>
      <c r="K160">
        <f>COUNTIF(Лист1!B$2:B$34,Лист2!A160)</f>
        <v>0</v>
      </c>
      <c r="L160">
        <f>IF(COUNTIF(Лист1!B$2:B$34,Лист2!A160) = 1, 0, 1)</f>
        <v>1</v>
      </c>
    </row>
    <row r="161" spans="1:12" x14ac:dyDescent="0.55000000000000004">
      <c r="A161" t="s">
        <v>215</v>
      </c>
      <c r="B161" s="1" t="s">
        <v>87</v>
      </c>
      <c r="C161">
        <v>1</v>
      </c>
      <c r="D161">
        <v>335</v>
      </c>
      <c r="E161" t="s">
        <v>88</v>
      </c>
      <c r="F161">
        <v>1</v>
      </c>
      <c r="G161">
        <v>351</v>
      </c>
      <c r="H161" t="s">
        <v>88</v>
      </c>
      <c r="I161">
        <v>475.2</v>
      </c>
      <c r="J161" s="2">
        <v>5.1000000000000002E-138</v>
      </c>
      <c r="K161">
        <f>COUNTIF(Лист1!B$2:B$34,Лист2!A161)</f>
        <v>0</v>
      </c>
      <c r="L161">
        <f>IF(COUNTIF(Лист1!B$2:B$34,Лист2!A161) = 1, 0, 1)</f>
        <v>1</v>
      </c>
    </row>
    <row r="162" spans="1:12" x14ac:dyDescent="0.55000000000000004">
      <c r="A162" t="s">
        <v>216</v>
      </c>
      <c r="B162" s="1" t="s">
        <v>87</v>
      </c>
      <c r="C162">
        <v>1</v>
      </c>
      <c r="D162">
        <v>335</v>
      </c>
      <c r="E162" t="s">
        <v>88</v>
      </c>
      <c r="F162">
        <v>1</v>
      </c>
      <c r="G162">
        <v>351</v>
      </c>
      <c r="H162" t="s">
        <v>88</v>
      </c>
      <c r="I162">
        <v>475</v>
      </c>
      <c r="J162" s="2">
        <v>5.7999999999999995E-138</v>
      </c>
      <c r="K162">
        <f>COUNTIF(Лист1!B$2:B$34,Лист2!A162)</f>
        <v>0</v>
      </c>
      <c r="L162">
        <f>IF(COUNTIF(Лист1!B$2:B$34,Лист2!A162) = 1, 0, 1)</f>
        <v>1</v>
      </c>
    </row>
    <row r="163" spans="1:12" x14ac:dyDescent="0.55000000000000004">
      <c r="A163" t="s">
        <v>217</v>
      </c>
      <c r="B163" s="1" t="s">
        <v>87</v>
      </c>
      <c r="C163">
        <v>1</v>
      </c>
      <c r="D163">
        <v>341</v>
      </c>
      <c r="E163" t="s">
        <v>88</v>
      </c>
      <c r="F163">
        <v>1</v>
      </c>
      <c r="G163">
        <v>351</v>
      </c>
      <c r="H163" t="s">
        <v>88</v>
      </c>
      <c r="I163">
        <v>472.5</v>
      </c>
      <c r="J163" s="2">
        <v>3.2000000000000002E-137</v>
      </c>
      <c r="K163">
        <f>COUNTIF(Лист1!B$2:B$34,Лист2!A163)</f>
        <v>0</v>
      </c>
      <c r="L163">
        <f>IF(COUNTIF(Лист1!B$2:B$34,Лист2!A163) = 1, 0, 1)</f>
        <v>1</v>
      </c>
    </row>
    <row r="164" spans="1:12" x14ac:dyDescent="0.55000000000000004">
      <c r="A164" t="s">
        <v>218</v>
      </c>
      <c r="B164" s="1" t="s">
        <v>87</v>
      </c>
      <c r="C164">
        <v>1</v>
      </c>
      <c r="D164">
        <v>341</v>
      </c>
      <c r="E164" t="s">
        <v>88</v>
      </c>
      <c r="F164">
        <v>1</v>
      </c>
      <c r="G164">
        <v>351</v>
      </c>
      <c r="H164" t="s">
        <v>88</v>
      </c>
      <c r="I164">
        <v>472.5</v>
      </c>
      <c r="J164" s="2">
        <v>3.2000000000000002E-137</v>
      </c>
      <c r="K164">
        <f>COUNTIF(Лист1!B$2:B$34,Лист2!A164)</f>
        <v>0</v>
      </c>
      <c r="L164">
        <f>IF(COUNTIF(Лист1!B$2:B$34,Лист2!A164) = 1, 0, 1)</f>
        <v>1</v>
      </c>
    </row>
    <row r="165" spans="1:12" x14ac:dyDescent="0.55000000000000004">
      <c r="A165" t="s">
        <v>219</v>
      </c>
      <c r="B165" s="1" t="s">
        <v>87</v>
      </c>
      <c r="C165">
        <v>1</v>
      </c>
      <c r="D165">
        <v>341</v>
      </c>
      <c r="E165" t="s">
        <v>88</v>
      </c>
      <c r="F165">
        <v>1</v>
      </c>
      <c r="G165">
        <v>351</v>
      </c>
      <c r="H165" t="s">
        <v>88</v>
      </c>
      <c r="I165">
        <v>472.5</v>
      </c>
      <c r="J165" s="2">
        <v>3.2000000000000002E-137</v>
      </c>
      <c r="K165">
        <f>COUNTIF(Лист1!B$2:B$34,Лист2!A165)</f>
        <v>0</v>
      </c>
      <c r="L165">
        <f>IF(COUNTIF(Лист1!B$2:B$34,Лист2!A165) = 1, 0, 1)</f>
        <v>1</v>
      </c>
    </row>
    <row r="166" spans="1:12" x14ac:dyDescent="0.55000000000000004">
      <c r="A166" t="s">
        <v>220</v>
      </c>
      <c r="B166" s="1" t="s">
        <v>87</v>
      </c>
      <c r="C166">
        <v>1</v>
      </c>
      <c r="D166">
        <v>341</v>
      </c>
      <c r="E166" t="s">
        <v>88</v>
      </c>
      <c r="F166">
        <v>1</v>
      </c>
      <c r="G166">
        <v>351</v>
      </c>
      <c r="H166" t="s">
        <v>88</v>
      </c>
      <c r="I166">
        <v>472.5</v>
      </c>
      <c r="J166" s="2">
        <v>3.2000000000000002E-137</v>
      </c>
      <c r="K166">
        <f>COUNTIF(Лист1!B$2:B$34,Лист2!A166)</f>
        <v>0</v>
      </c>
      <c r="L166">
        <f>IF(COUNTIF(Лист1!B$2:B$34,Лист2!A166) = 1, 0, 1)</f>
        <v>1</v>
      </c>
    </row>
    <row r="167" spans="1:12" x14ac:dyDescent="0.55000000000000004">
      <c r="A167" t="s">
        <v>221</v>
      </c>
      <c r="B167" s="1" t="s">
        <v>87</v>
      </c>
      <c r="C167">
        <v>1</v>
      </c>
      <c r="D167">
        <v>341</v>
      </c>
      <c r="E167" t="s">
        <v>88</v>
      </c>
      <c r="F167">
        <v>1</v>
      </c>
      <c r="G167">
        <v>351</v>
      </c>
      <c r="H167" t="s">
        <v>88</v>
      </c>
      <c r="I167">
        <v>472.5</v>
      </c>
      <c r="J167" s="2">
        <v>3.2000000000000002E-137</v>
      </c>
      <c r="K167">
        <f>COUNTIF(Лист1!B$2:B$34,Лист2!A167)</f>
        <v>0</v>
      </c>
      <c r="L167">
        <f>IF(COUNTIF(Лист1!B$2:B$34,Лист2!A167) = 1, 0, 1)</f>
        <v>1</v>
      </c>
    </row>
    <row r="168" spans="1:12" x14ac:dyDescent="0.55000000000000004">
      <c r="A168" t="s">
        <v>222</v>
      </c>
      <c r="B168" s="1" t="s">
        <v>87</v>
      </c>
      <c r="C168">
        <v>32</v>
      </c>
      <c r="D168">
        <v>374</v>
      </c>
      <c r="E168" t="s">
        <v>555</v>
      </c>
      <c r="F168">
        <v>1</v>
      </c>
      <c r="G168">
        <v>351</v>
      </c>
      <c r="H168" t="s">
        <v>88</v>
      </c>
      <c r="I168">
        <v>472.2</v>
      </c>
      <c r="J168" s="2">
        <v>3.8999999999999999E-137</v>
      </c>
      <c r="K168">
        <f>COUNTIF(Лист1!B$2:B$34,Лист2!A168)</f>
        <v>0</v>
      </c>
      <c r="L168">
        <f>IF(COUNTIF(Лист1!B$2:B$34,Лист2!A168) = 1, 0, 1)</f>
        <v>1</v>
      </c>
    </row>
    <row r="169" spans="1:12" x14ac:dyDescent="0.55000000000000004">
      <c r="A169" t="s">
        <v>223</v>
      </c>
      <c r="B169" s="1" t="s">
        <v>87</v>
      </c>
      <c r="C169">
        <v>34</v>
      </c>
      <c r="D169">
        <v>376</v>
      </c>
      <c r="E169" t="s">
        <v>555</v>
      </c>
      <c r="F169">
        <v>1</v>
      </c>
      <c r="G169">
        <v>351</v>
      </c>
      <c r="H169" t="s">
        <v>88</v>
      </c>
      <c r="I169">
        <v>472.2</v>
      </c>
      <c r="J169" s="2">
        <v>3.9999999999999999E-137</v>
      </c>
      <c r="K169">
        <f>COUNTIF(Лист1!B$2:B$34,Лист2!A169)</f>
        <v>0</v>
      </c>
      <c r="L169">
        <f>IF(COUNTIF(Лист1!B$2:B$34,Лист2!A169) = 1, 0, 1)</f>
        <v>1</v>
      </c>
    </row>
    <row r="170" spans="1:12" x14ac:dyDescent="0.55000000000000004">
      <c r="A170" t="s">
        <v>224</v>
      </c>
      <c r="B170" s="1" t="s">
        <v>87</v>
      </c>
      <c r="C170">
        <v>11</v>
      </c>
      <c r="D170">
        <v>353</v>
      </c>
      <c r="E170" t="s">
        <v>555</v>
      </c>
      <c r="F170">
        <v>1</v>
      </c>
      <c r="G170">
        <v>351</v>
      </c>
      <c r="H170" t="s">
        <v>88</v>
      </c>
      <c r="I170">
        <v>471.6</v>
      </c>
      <c r="J170" s="2">
        <v>5.9000000000000001E-137</v>
      </c>
      <c r="K170">
        <f>COUNTIF(Лист1!B$2:B$34,Лист2!A170)</f>
        <v>0</v>
      </c>
      <c r="L170">
        <f>IF(COUNTIF(Лист1!B$2:B$34,Лист2!A170) = 1, 0, 1)</f>
        <v>1</v>
      </c>
    </row>
    <row r="171" spans="1:12" x14ac:dyDescent="0.55000000000000004">
      <c r="A171" t="s">
        <v>225</v>
      </c>
      <c r="B171" s="1" t="s">
        <v>87</v>
      </c>
      <c r="C171">
        <v>34</v>
      </c>
      <c r="D171">
        <v>376</v>
      </c>
      <c r="E171" t="s">
        <v>555</v>
      </c>
      <c r="F171">
        <v>1</v>
      </c>
      <c r="G171">
        <v>351</v>
      </c>
      <c r="H171" t="s">
        <v>88</v>
      </c>
      <c r="I171">
        <v>471.1</v>
      </c>
      <c r="J171" s="2">
        <v>8.6999999999999991E-137</v>
      </c>
      <c r="K171">
        <f>COUNTIF(Лист1!B$2:B$34,Лист2!A171)</f>
        <v>0</v>
      </c>
      <c r="L171">
        <f>IF(COUNTIF(Лист1!B$2:B$34,Лист2!A171) = 1, 0, 1)</f>
        <v>1</v>
      </c>
    </row>
    <row r="172" spans="1:12" x14ac:dyDescent="0.55000000000000004">
      <c r="A172" t="s">
        <v>226</v>
      </c>
      <c r="B172" s="1" t="s">
        <v>87</v>
      </c>
      <c r="C172">
        <v>5</v>
      </c>
      <c r="D172">
        <v>353</v>
      </c>
      <c r="E172" t="s">
        <v>556</v>
      </c>
      <c r="F172">
        <v>1</v>
      </c>
      <c r="G172">
        <v>351</v>
      </c>
      <c r="H172" t="s">
        <v>88</v>
      </c>
      <c r="I172">
        <v>471.1</v>
      </c>
      <c r="J172" s="2">
        <v>8.8000000000000005E-137</v>
      </c>
      <c r="K172">
        <f>COUNTIF(Лист1!B$2:B$34,Лист2!A172)</f>
        <v>0</v>
      </c>
      <c r="L172">
        <f>IF(COUNTIF(Лист1!B$2:B$34,Лист2!A172) = 1, 0, 1)</f>
        <v>1</v>
      </c>
    </row>
    <row r="173" spans="1:12" x14ac:dyDescent="0.55000000000000004">
      <c r="A173" t="s">
        <v>227</v>
      </c>
      <c r="B173" s="1" t="s">
        <v>87</v>
      </c>
      <c r="C173">
        <v>1</v>
      </c>
      <c r="D173">
        <v>334</v>
      </c>
      <c r="E173" t="s">
        <v>88</v>
      </c>
      <c r="F173">
        <v>1</v>
      </c>
      <c r="G173">
        <v>351</v>
      </c>
      <c r="H173" t="s">
        <v>88</v>
      </c>
      <c r="I173">
        <v>470.9</v>
      </c>
      <c r="J173" s="2">
        <v>9.5000000000000007E-137</v>
      </c>
      <c r="K173">
        <f>COUNTIF(Лист1!B$2:B$34,Лист2!A173)</f>
        <v>0</v>
      </c>
      <c r="L173">
        <f>IF(COUNTIF(Лист1!B$2:B$34,Лист2!A173) = 1, 0, 1)</f>
        <v>1</v>
      </c>
    </row>
    <row r="174" spans="1:12" x14ac:dyDescent="0.55000000000000004">
      <c r="A174" t="s">
        <v>228</v>
      </c>
      <c r="B174" s="1" t="s">
        <v>87</v>
      </c>
      <c r="C174">
        <v>1</v>
      </c>
      <c r="D174">
        <v>341</v>
      </c>
      <c r="E174" t="s">
        <v>88</v>
      </c>
      <c r="F174">
        <v>1</v>
      </c>
      <c r="G174">
        <v>351</v>
      </c>
      <c r="H174" t="s">
        <v>88</v>
      </c>
      <c r="I174">
        <v>470.7</v>
      </c>
      <c r="J174" s="2">
        <v>1.1000000000000001E-136</v>
      </c>
      <c r="K174">
        <f>COUNTIF(Лист1!B$2:B$34,Лист2!A174)</f>
        <v>0</v>
      </c>
      <c r="L174">
        <f>IF(COUNTIF(Лист1!B$2:B$34,Лист2!A174) = 1, 0, 1)</f>
        <v>1</v>
      </c>
    </row>
    <row r="175" spans="1:12" x14ac:dyDescent="0.55000000000000004">
      <c r="A175" t="s">
        <v>229</v>
      </c>
      <c r="B175" s="1" t="s">
        <v>87</v>
      </c>
      <c r="C175">
        <v>1</v>
      </c>
      <c r="D175">
        <v>341</v>
      </c>
      <c r="E175" t="s">
        <v>88</v>
      </c>
      <c r="F175">
        <v>1</v>
      </c>
      <c r="G175">
        <v>351</v>
      </c>
      <c r="H175" t="s">
        <v>88</v>
      </c>
      <c r="I175">
        <v>470.4</v>
      </c>
      <c r="J175" s="2">
        <v>1.4E-136</v>
      </c>
      <c r="K175">
        <f>COUNTIF(Лист1!B$2:B$34,Лист2!A175)</f>
        <v>0</v>
      </c>
      <c r="L175">
        <f>IF(COUNTIF(Лист1!B$2:B$34,Лист2!A175) = 1, 0, 1)</f>
        <v>1</v>
      </c>
    </row>
    <row r="176" spans="1:12" x14ac:dyDescent="0.55000000000000004">
      <c r="A176" t="s">
        <v>230</v>
      </c>
      <c r="B176" s="1" t="s">
        <v>87</v>
      </c>
      <c r="C176">
        <v>5</v>
      </c>
      <c r="D176">
        <v>353</v>
      </c>
      <c r="E176" t="s">
        <v>556</v>
      </c>
      <c r="F176">
        <v>1</v>
      </c>
      <c r="G176">
        <v>351</v>
      </c>
      <c r="H176" t="s">
        <v>88</v>
      </c>
      <c r="I176">
        <v>470.1</v>
      </c>
      <c r="J176" s="2">
        <v>1.7E-136</v>
      </c>
      <c r="K176">
        <f>COUNTIF(Лист1!B$2:B$34,Лист2!A176)</f>
        <v>0</v>
      </c>
      <c r="L176">
        <f>IF(COUNTIF(Лист1!B$2:B$34,Лист2!A176) = 1, 0, 1)</f>
        <v>1</v>
      </c>
    </row>
    <row r="177" spans="1:12" x14ac:dyDescent="0.55000000000000004">
      <c r="A177" t="s">
        <v>231</v>
      </c>
      <c r="B177" s="1" t="s">
        <v>87</v>
      </c>
      <c r="C177">
        <v>39</v>
      </c>
      <c r="D177">
        <v>394</v>
      </c>
      <c r="E177" t="s">
        <v>555</v>
      </c>
      <c r="F177">
        <v>1</v>
      </c>
      <c r="G177">
        <v>351</v>
      </c>
      <c r="H177" t="s">
        <v>88</v>
      </c>
      <c r="I177">
        <v>468.8</v>
      </c>
      <c r="J177" s="2">
        <v>4.1999999999999997E-136</v>
      </c>
      <c r="K177">
        <f>COUNTIF(Лист1!B$2:B$34,Лист2!A177)</f>
        <v>0</v>
      </c>
      <c r="L177">
        <f>IF(COUNTIF(Лист1!B$2:B$34,Лист2!A177) = 1, 0, 1)</f>
        <v>1</v>
      </c>
    </row>
    <row r="178" spans="1:12" x14ac:dyDescent="0.55000000000000004">
      <c r="A178" t="s">
        <v>232</v>
      </c>
      <c r="B178" s="1" t="s">
        <v>87</v>
      </c>
      <c r="C178">
        <v>39</v>
      </c>
      <c r="D178">
        <v>394</v>
      </c>
      <c r="E178" t="s">
        <v>555</v>
      </c>
      <c r="F178">
        <v>1</v>
      </c>
      <c r="G178">
        <v>351</v>
      </c>
      <c r="H178" t="s">
        <v>88</v>
      </c>
      <c r="I178">
        <v>468.8</v>
      </c>
      <c r="J178" s="2">
        <v>4.1999999999999997E-136</v>
      </c>
      <c r="K178">
        <f>COUNTIF(Лист1!B$2:B$34,Лист2!A178)</f>
        <v>0</v>
      </c>
      <c r="L178">
        <f>IF(COUNTIF(Лист1!B$2:B$34,Лист2!A178) = 1, 0, 1)</f>
        <v>1</v>
      </c>
    </row>
    <row r="179" spans="1:12" x14ac:dyDescent="0.55000000000000004">
      <c r="A179" t="s">
        <v>233</v>
      </c>
      <c r="B179" s="1" t="s">
        <v>87</v>
      </c>
      <c r="C179">
        <v>5</v>
      </c>
      <c r="D179">
        <v>353</v>
      </c>
      <c r="E179" t="s">
        <v>556</v>
      </c>
      <c r="F179">
        <v>1</v>
      </c>
      <c r="G179">
        <v>351</v>
      </c>
      <c r="H179" t="s">
        <v>88</v>
      </c>
      <c r="I179">
        <v>468.6</v>
      </c>
      <c r="J179" s="2">
        <v>5.0000000000000002E-136</v>
      </c>
      <c r="K179">
        <f>COUNTIF(Лист1!B$2:B$34,Лист2!A179)</f>
        <v>0</v>
      </c>
      <c r="L179">
        <f>IF(COUNTIF(Лист1!B$2:B$34,Лист2!A179) = 1, 0, 1)</f>
        <v>1</v>
      </c>
    </row>
    <row r="180" spans="1:12" x14ac:dyDescent="0.55000000000000004">
      <c r="A180" t="s">
        <v>234</v>
      </c>
      <c r="B180" s="1" t="s">
        <v>87</v>
      </c>
      <c r="C180">
        <v>5</v>
      </c>
      <c r="D180">
        <v>353</v>
      </c>
      <c r="E180" t="s">
        <v>556</v>
      </c>
      <c r="F180">
        <v>1</v>
      </c>
      <c r="G180">
        <v>351</v>
      </c>
      <c r="H180" t="s">
        <v>88</v>
      </c>
      <c r="I180">
        <v>468.6</v>
      </c>
      <c r="J180" s="2">
        <v>5.0000000000000002E-136</v>
      </c>
      <c r="K180">
        <f>COUNTIF(Лист1!B$2:B$34,Лист2!A180)</f>
        <v>0</v>
      </c>
      <c r="L180">
        <f>IF(COUNTIF(Лист1!B$2:B$34,Лист2!A180) = 1, 0, 1)</f>
        <v>1</v>
      </c>
    </row>
    <row r="181" spans="1:12" x14ac:dyDescent="0.55000000000000004">
      <c r="A181" t="s">
        <v>235</v>
      </c>
      <c r="B181" s="1" t="s">
        <v>87</v>
      </c>
      <c r="C181">
        <v>6</v>
      </c>
      <c r="D181">
        <v>353</v>
      </c>
      <c r="E181" t="s">
        <v>556</v>
      </c>
      <c r="F181">
        <v>1</v>
      </c>
      <c r="G181">
        <v>351</v>
      </c>
      <c r="H181" t="s">
        <v>88</v>
      </c>
      <c r="I181">
        <v>468.5</v>
      </c>
      <c r="J181" s="2">
        <v>5.1999999999999999E-136</v>
      </c>
      <c r="K181">
        <f>COUNTIF(Лист1!B$2:B$34,Лист2!A181)</f>
        <v>0</v>
      </c>
      <c r="L181">
        <f>IF(COUNTIF(Лист1!B$2:B$34,Лист2!A181) = 1, 0, 1)</f>
        <v>1</v>
      </c>
    </row>
    <row r="182" spans="1:12" x14ac:dyDescent="0.55000000000000004">
      <c r="A182" t="s">
        <v>236</v>
      </c>
      <c r="B182" s="1" t="s">
        <v>87</v>
      </c>
      <c r="C182">
        <v>6</v>
      </c>
      <c r="D182">
        <v>353</v>
      </c>
      <c r="E182" t="s">
        <v>556</v>
      </c>
      <c r="F182">
        <v>1</v>
      </c>
      <c r="G182">
        <v>351</v>
      </c>
      <c r="H182" t="s">
        <v>88</v>
      </c>
      <c r="I182">
        <v>468.5</v>
      </c>
      <c r="J182" s="2">
        <v>5.1999999999999999E-136</v>
      </c>
      <c r="K182">
        <f>COUNTIF(Лист1!B$2:B$34,Лист2!A182)</f>
        <v>0</v>
      </c>
      <c r="L182">
        <f>IF(COUNTIF(Лист1!B$2:B$34,Лист2!A182) = 1, 0, 1)</f>
        <v>1</v>
      </c>
    </row>
    <row r="183" spans="1:12" x14ac:dyDescent="0.55000000000000004">
      <c r="A183" t="s">
        <v>237</v>
      </c>
      <c r="B183" s="1" t="s">
        <v>87</v>
      </c>
      <c r="C183">
        <v>1</v>
      </c>
      <c r="D183">
        <v>341</v>
      </c>
      <c r="E183" t="s">
        <v>88</v>
      </c>
      <c r="F183">
        <v>1</v>
      </c>
      <c r="G183">
        <v>351</v>
      </c>
      <c r="H183" t="s">
        <v>88</v>
      </c>
      <c r="I183">
        <v>467.8</v>
      </c>
      <c r="J183" s="2">
        <v>8.3999999999999995E-136</v>
      </c>
      <c r="K183">
        <f>COUNTIF(Лист1!B$2:B$34,Лист2!A183)</f>
        <v>0</v>
      </c>
      <c r="L183">
        <f>IF(COUNTIF(Лист1!B$2:B$34,Лист2!A183) = 1, 0, 1)</f>
        <v>1</v>
      </c>
    </row>
    <row r="184" spans="1:12" x14ac:dyDescent="0.55000000000000004">
      <c r="A184" t="s">
        <v>238</v>
      </c>
      <c r="B184" s="1" t="s">
        <v>87</v>
      </c>
      <c r="C184">
        <v>1</v>
      </c>
      <c r="D184">
        <v>341</v>
      </c>
      <c r="E184" t="s">
        <v>88</v>
      </c>
      <c r="F184">
        <v>1</v>
      </c>
      <c r="G184">
        <v>351</v>
      </c>
      <c r="H184" t="s">
        <v>88</v>
      </c>
      <c r="I184">
        <v>467.8</v>
      </c>
      <c r="J184" s="2">
        <v>8.3999999999999995E-136</v>
      </c>
      <c r="K184">
        <f>COUNTIF(Лист1!B$2:B$34,Лист2!A184)</f>
        <v>0</v>
      </c>
      <c r="L184">
        <f>IF(COUNTIF(Лист1!B$2:B$34,Лист2!A184) = 1, 0, 1)</f>
        <v>1</v>
      </c>
    </row>
    <row r="185" spans="1:12" x14ac:dyDescent="0.55000000000000004">
      <c r="A185" t="s">
        <v>239</v>
      </c>
      <c r="B185" s="1" t="s">
        <v>87</v>
      </c>
      <c r="C185">
        <v>5</v>
      </c>
      <c r="D185">
        <v>353</v>
      </c>
      <c r="E185" t="s">
        <v>556</v>
      </c>
      <c r="F185">
        <v>1</v>
      </c>
      <c r="G185">
        <v>351</v>
      </c>
      <c r="H185" t="s">
        <v>88</v>
      </c>
      <c r="I185">
        <v>467.7</v>
      </c>
      <c r="J185" s="2">
        <v>9.0999999999999997E-136</v>
      </c>
      <c r="K185">
        <f>COUNTIF(Лист1!B$2:B$34,Лист2!A185)</f>
        <v>0</v>
      </c>
      <c r="L185">
        <f>IF(COUNTIF(Лист1!B$2:B$34,Лист2!A185) = 1, 0, 1)</f>
        <v>1</v>
      </c>
    </row>
    <row r="186" spans="1:12" x14ac:dyDescent="0.55000000000000004">
      <c r="A186" t="s">
        <v>240</v>
      </c>
      <c r="B186" s="1" t="s">
        <v>87</v>
      </c>
      <c r="C186">
        <v>5</v>
      </c>
      <c r="D186">
        <v>353</v>
      </c>
      <c r="E186" t="s">
        <v>556</v>
      </c>
      <c r="F186">
        <v>1</v>
      </c>
      <c r="G186">
        <v>351</v>
      </c>
      <c r="H186" t="s">
        <v>88</v>
      </c>
      <c r="I186">
        <v>467.7</v>
      </c>
      <c r="J186" s="2">
        <v>9.0999999999999997E-136</v>
      </c>
      <c r="K186">
        <f>COUNTIF(Лист1!B$2:B$34,Лист2!A186)</f>
        <v>0</v>
      </c>
      <c r="L186">
        <f>IF(COUNTIF(Лист1!B$2:B$34,Лист2!A186) = 1, 0, 1)</f>
        <v>1</v>
      </c>
    </row>
    <row r="187" spans="1:12" x14ac:dyDescent="0.55000000000000004">
      <c r="A187" t="s">
        <v>241</v>
      </c>
      <c r="B187" s="1" t="s">
        <v>87</v>
      </c>
      <c r="C187">
        <v>5</v>
      </c>
      <c r="D187">
        <v>353</v>
      </c>
      <c r="E187" t="s">
        <v>556</v>
      </c>
      <c r="F187">
        <v>1</v>
      </c>
      <c r="G187">
        <v>351</v>
      </c>
      <c r="H187" t="s">
        <v>88</v>
      </c>
      <c r="I187">
        <v>467.4</v>
      </c>
      <c r="J187" s="2">
        <v>1.1E-135</v>
      </c>
      <c r="K187">
        <f>COUNTIF(Лист1!B$2:B$34,Лист2!A187)</f>
        <v>0</v>
      </c>
      <c r="L187">
        <f>IF(COUNTIF(Лист1!B$2:B$34,Лист2!A187) = 1, 0, 1)</f>
        <v>1</v>
      </c>
    </row>
    <row r="188" spans="1:12" x14ac:dyDescent="0.55000000000000004">
      <c r="A188" t="s">
        <v>242</v>
      </c>
      <c r="B188" s="1" t="s">
        <v>87</v>
      </c>
      <c r="C188">
        <v>5</v>
      </c>
      <c r="D188">
        <v>353</v>
      </c>
      <c r="E188" t="s">
        <v>556</v>
      </c>
      <c r="F188">
        <v>1</v>
      </c>
      <c r="G188">
        <v>351</v>
      </c>
      <c r="H188" t="s">
        <v>88</v>
      </c>
      <c r="I188">
        <v>467.4</v>
      </c>
      <c r="J188" s="2">
        <v>1.1E-135</v>
      </c>
      <c r="K188">
        <f>COUNTIF(Лист1!B$2:B$34,Лист2!A188)</f>
        <v>0</v>
      </c>
      <c r="L188">
        <f>IF(COUNTIF(Лист1!B$2:B$34,Лист2!A188) = 1, 0, 1)</f>
        <v>1</v>
      </c>
    </row>
    <row r="189" spans="1:12" x14ac:dyDescent="0.55000000000000004">
      <c r="A189" t="s">
        <v>243</v>
      </c>
      <c r="B189" s="1" t="s">
        <v>87</v>
      </c>
      <c r="C189">
        <v>43</v>
      </c>
      <c r="D189">
        <v>398</v>
      </c>
      <c r="E189" t="s">
        <v>555</v>
      </c>
      <c r="F189">
        <v>1</v>
      </c>
      <c r="G189">
        <v>351</v>
      </c>
      <c r="H189" t="s">
        <v>88</v>
      </c>
      <c r="I189">
        <v>466.9</v>
      </c>
      <c r="J189" s="2">
        <v>1.6E-135</v>
      </c>
      <c r="K189">
        <f>COUNTIF(Лист1!B$2:B$34,Лист2!A189)</f>
        <v>0</v>
      </c>
      <c r="L189">
        <f>IF(COUNTIF(Лист1!B$2:B$34,Лист2!A189) = 1, 0, 1)</f>
        <v>1</v>
      </c>
    </row>
    <row r="190" spans="1:12" x14ac:dyDescent="0.55000000000000004">
      <c r="A190" t="s">
        <v>244</v>
      </c>
      <c r="B190" s="1" t="s">
        <v>87</v>
      </c>
      <c r="C190">
        <v>11</v>
      </c>
      <c r="D190">
        <v>346</v>
      </c>
      <c r="E190" t="s">
        <v>556</v>
      </c>
      <c r="F190">
        <v>1</v>
      </c>
      <c r="G190">
        <v>351</v>
      </c>
      <c r="H190" t="s">
        <v>88</v>
      </c>
      <c r="I190">
        <v>466.3</v>
      </c>
      <c r="J190" s="2">
        <v>2.3999999999999999E-135</v>
      </c>
      <c r="K190">
        <f>COUNTIF(Лист1!B$2:B$34,Лист2!A190)</f>
        <v>0</v>
      </c>
      <c r="L190">
        <f>IF(COUNTIF(Лист1!B$2:B$34,Лист2!A190) = 1, 0, 1)</f>
        <v>1</v>
      </c>
    </row>
    <row r="191" spans="1:12" x14ac:dyDescent="0.55000000000000004">
      <c r="A191" t="s">
        <v>245</v>
      </c>
      <c r="B191" s="1" t="s">
        <v>87</v>
      </c>
      <c r="C191">
        <v>6</v>
      </c>
      <c r="D191">
        <v>353</v>
      </c>
      <c r="E191" t="s">
        <v>556</v>
      </c>
      <c r="F191">
        <v>1</v>
      </c>
      <c r="G191">
        <v>351</v>
      </c>
      <c r="H191" t="s">
        <v>88</v>
      </c>
      <c r="I191">
        <v>466.1</v>
      </c>
      <c r="J191" s="2">
        <v>2.7E-135</v>
      </c>
      <c r="K191">
        <f>COUNTIF(Лист1!B$2:B$34,Лист2!A191)</f>
        <v>0</v>
      </c>
      <c r="L191">
        <f>IF(COUNTIF(Лист1!B$2:B$34,Лист2!A191) = 1, 0, 1)</f>
        <v>1</v>
      </c>
    </row>
    <row r="192" spans="1:12" x14ac:dyDescent="0.55000000000000004">
      <c r="A192" t="s">
        <v>246</v>
      </c>
      <c r="B192" s="1" t="s">
        <v>87</v>
      </c>
      <c r="C192">
        <v>5</v>
      </c>
      <c r="D192">
        <v>353</v>
      </c>
      <c r="E192" t="s">
        <v>556</v>
      </c>
      <c r="F192">
        <v>1</v>
      </c>
      <c r="G192">
        <v>351</v>
      </c>
      <c r="H192" t="s">
        <v>88</v>
      </c>
      <c r="I192">
        <v>464.7</v>
      </c>
      <c r="J192" s="2">
        <v>6.9999999999999997E-135</v>
      </c>
      <c r="K192">
        <f>COUNTIF(Лист1!B$2:B$34,Лист2!A192)</f>
        <v>0</v>
      </c>
      <c r="L192">
        <f>IF(COUNTIF(Лист1!B$2:B$34,Лист2!A192) = 1, 0, 1)</f>
        <v>1</v>
      </c>
    </row>
    <row r="193" spans="1:12" x14ac:dyDescent="0.55000000000000004">
      <c r="A193" t="s">
        <v>247</v>
      </c>
      <c r="B193" s="1" t="s">
        <v>87</v>
      </c>
      <c r="C193">
        <v>5</v>
      </c>
      <c r="D193">
        <v>353</v>
      </c>
      <c r="E193" t="s">
        <v>556</v>
      </c>
      <c r="F193">
        <v>1</v>
      </c>
      <c r="G193">
        <v>351</v>
      </c>
      <c r="H193" t="s">
        <v>88</v>
      </c>
      <c r="I193">
        <v>464.1</v>
      </c>
      <c r="J193" s="2">
        <v>1.1E-134</v>
      </c>
      <c r="K193">
        <f>COUNTIF(Лист1!B$2:B$34,Лист2!A193)</f>
        <v>0</v>
      </c>
      <c r="L193">
        <f>IF(COUNTIF(Лист1!B$2:B$34,Лист2!A193) = 1, 0, 1)</f>
        <v>1</v>
      </c>
    </row>
    <row r="194" spans="1:12" x14ac:dyDescent="0.55000000000000004">
      <c r="A194" t="s">
        <v>248</v>
      </c>
      <c r="B194" s="1" t="s">
        <v>87</v>
      </c>
      <c r="C194">
        <v>1</v>
      </c>
      <c r="D194">
        <v>350</v>
      </c>
      <c r="E194" t="s">
        <v>554</v>
      </c>
      <c r="F194">
        <v>1</v>
      </c>
      <c r="G194">
        <v>351</v>
      </c>
      <c r="H194" t="s">
        <v>88</v>
      </c>
      <c r="I194">
        <v>463.4</v>
      </c>
      <c r="J194" s="2">
        <v>1.7999999999999999E-134</v>
      </c>
      <c r="K194">
        <f>COUNTIF(Лист1!B$2:B$34,Лист2!A194)</f>
        <v>0</v>
      </c>
      <c r="L194">
        <f>IF(COUNTIF(Лист1!B$2:B$34,Лист2!A194) = 1, 0, 1)</f>
        <v>1</v>
      </c>
    </row>
    <row r="195" spans="1:12" x14ac:dyDescent="0.55000000000000004">
      <c r="A195" t="s">
        <v>249</v>
      </c>
      <c r="B195" s="1" t="s">
        <v>87</v>
      </c>
      <c r="C195">
        <v>1</v>
      </c>
      <c r="D195">
        <v>350</v>
      </c>
      <c r="E195" t="s">
        <v>554</v>
      </c>
      <c r="F195">
        <v>1</v>
      </c>
      <c r="G195">
        <v>351</v>
      </c>
      <c r="H195" t="s">
        <v>88</v>
      </c>
      <c r="I195">
        <v>463.4</v>
      </c>
      <c r="J195" s="2">
        <v>1.7999999999999999E-134</v>
      </c>
      <c r="K195">
        <f>COUNTIF(Лист1!B$2:B$34,Лист2!A195)</f>
        <v>0</v>
      </c>
      <c r="L195">
        <f>IF(COUNTIF(Лист1!B$2:B$34,Лист2!A195) = 1, 0, 1)</f>
        <v>1</v>
      </c>
    </row>
    <row r="196" spans="1:12" x14ac:dyDescent="0.55000000000000004">
      <c r="A196" t="s">
        <v>250</v>
      </c>
      <c r="B196" s="1" t="s">
        <v>87</v>
      </c>
      <c r="C196">
        <v>1</v>
      </c>
      <c r="D196">
        <v>350</v>
      </c>
      <c r="E196" t="s">
        <v>554</v>
      </c>
      <c r="F196">
        <v>1</v>
      </c>
      <c r="G196">
        <v>351</v>
      </c>
      <c r="H196" t="s">
        <v>88</v>
      </c>
      <c r="I196">
        <v>463.4</v>
      </c>
      <c r="J196" s="2">
        <v>1.7999999999999999E-134</v>
      </c>
      <c r="K196">
        <f>COUNTIF(Лист1!B$2:B$34,Лист2!A196)</f>
        <v>0</v>
      </c>
      <c r="L196">
        <f>IF(COUNTIF(Лист1!B$2:B$34,Лист2!A196) = 1, 0, 1)</f>
        <v>1</v>
      </c>
    </row>
    <row r="197" spans="1:12" x14ac:dyDescent="0.55000000000000004">
      <c r="A197" t="s">
        <v>251</v>
      </c>
      <c r="B197" s="1" t="s">
        <v>87</v>
      </c>
      <c r="C197">
        <v>41</v>
      </c>
      <c r="D197">
        <v>391</v>
      </c>
      <c r="E197" t="s">
        <v>555</v>
      </c>
      <c r="F197">
        <v>1</v>
      </c>
      <c r="G197">
        <v>351</v>
      </c>
      <c r="H197" t="s">
        <v>88</v>
      </c>
      <c r="I197">
        <v>462.6</v>
      </c>
      <c r="J197" s="2">
        <v>3E-134</v>
      </c>
      <c r="K197">
        <f>COUNTIF(Лист1!B$2:B$34,Лист2!A197)</f>
        <v>0</v>
      </c>
      <c r="L197">
        <f>IF(COUNTIF(Лист1!B$2:B$34,Лист2!A197) = 1, 0, 1)</f>
        <v>1</v>
      </c>
    </row>
    <row r="198" spans="1:12" x14ac:dyDescent="0.55000000000000004">
      <c r="A198" t="s">
        <v>252</v>
      </c>
      <c r="B198" s="1" t="s">
        <v>87</v>
      </c>
      <c r="C198">
        <v>5</v>
      </c>
      <c r="D198">
        <v>348</v>
      </c>
      <c r="E198" t="s">
        <v>556</v>
      </c>
      <c r="F198">
        <v>1</v>
      </c>
      <c r="G198">
        <v>351</v>
      </c>
      <c r="H198" t="s">
        <v>88</v>
      </c>
      <c r="I198">
        <v>461.1</v>
      </c>
      <c r="J198" s="2">
        <v>8.8999999999999994E-134</v>
      </c>
      <c r="K198">
        <f>COUNTIF(Лист1!B$2:B$34,Лист2!A198)</f>
        <v>0</v>
      </c>
      <c r="L198">
        <f>IF(COUNTIF(Лист1!B$2:B$34,Лист2!A198) = 1, 0, 1)</f>
        <v>1</v>
      </c>
    </row>
    <row r="199" spans="1:12" x14ac:dyDescent="0.55000000000000004">
      <c r="A199" t="s">
        <v>253</v>
      </c>
      <c r="B199" s="1" t="s">
        <v>87</v>
      </c>
      <c r="C199">
        <v>22</v>
      </c>
      <c r="D199">
        <v>358</v>
      </c>
      <c r="E199" t="s">
        <v>556</v>
      </c>
      <c r="F199">
        <v>1</v>
      </c>
      <c r="G199">
        <v>351</v>
      </c>
      <c r="H199" t="s">
        <v>88</v>
      </c>
      <c r="I199">
        <v>460.8</v>
      </c>
      <c r="J199" s="2">
        <v>1.1E-133</v>
      </c>
      <c r="K199">
        <f>COUNTIF(Лист1!B$2:B$34,Лист2!A199)</f>
        <v>0</v>
      </c>
      <c r="L199">
        <f>IF(COUNTIF(Лист1!B$2:B$34,Лист2!A199) = 1, 0, 1)</f>
        <v>1</v>
      </c>
    </row>
    <row r="200" spans="1:12" x14ac:dyDescent="0.55000000000000004">
      <c r="A200" t="s">
        <v>254</v>
      </c>
      <c r="B200" s="1" t="s">
        <v>87</v>
      </c>
      <c r="C200">
        <v>5</v>
      </c>
      <c r="D200">
        <v>358</v>
      </c>
      <c r="E200" t="s">
        <v>556</v>
      </c>
      <c r="F200">
        <v>1</v>
      </c>
      <c r="G200">
        <v>351</v>
      </c>
      <c r="H200" t="s">
        <v>88</v>
      </c>
      <c r="I200">
        <v>460.5</v>
      </c>
      <c r="J200" s="2">
        <v>1.3999999999999999E-133</v>
      </c>
      <c r="K200">
        <f>COUNTIF(Лист1!B$2:B$34,Лист2!A200)</f>
        <v>0</v>
      </c>
      <c r="L200">
        <f>IF(COUNTIF(Лист1!B$2:B$34,Лист2!A200) = 1, 0, 1)</f>
        <v>1</v>
      </c>
    </row>
    <row r="201" spans="1:12" x14ac:dyDescent="0.55000000000000004">
      <c r="A201" t="s">
        <v>255</v>
      </c>
      <c r="B201" s="1" t="s">
        <v>87</v>
      </c>
      <c r="C201">
        <v>5</v>
      </c>
      <c r="D201">
        <v>353</v>
      </c>
      <c r="E201" t="s">
        <v>556</v>
      </c>
      <c r="F201">
        <v>1</v>
      </c>
      <c r="G201">
        <v>351</v>
      </c>
      <c r="H201" t="s">
        <v>88</v>
      </c>
      <c r="I201">
        <v>460.2</v>
      </c>
      <c r="J201" s="2">
        <v>1.7E-133</v>
      </c>
      <c r="K201">
        <f>COUNTIF(Лист1!B$2:B$34,Лист2!A201)</f>
        <v>0</v>
      </c>
      <c r="L201">
        <f>IF(COUNTIF(Лист1!B$2:B$34,Лист2!A201) = 1, 0, 1)</f>
        <v>1</v>
      </c>
    </row>
    <row r="202" spans="1:12" x14ac:dyDescent="0.55000000000000004">
      <c r="A202" t="s">
        <v>256</v>
      </c>
      <c r="B202" s="1" t="s">
        <v>87</v>
      </c>
      <c r="C202">
        <v>33</v>
      </c>
      <c r="D202">
        <v>369</v>
      </c>
      <c r="E202" t="s">
        <v>555</v>
      </c>
      <c r="F202">
        <v>1</v>
      </c>
      <c r="G202">
        <v>351</v>
      </c>
      <c r="H202" t="s">
        <v>88</v>
      </c>
      <c r="I202">
        <v>460.1</v>
      </c>
      <c r="J202" s="2">
        <v>1.8000000000000002E-133</v>
      </c>
      <c r="K202">
        <f>COUNTIF(Лист1!B$2:B$34,Лист2!A202)</f>
        <v>0</v>
      </c>
      <c r="L202">
        <f>IF(COUNTIF(Лист1!B$2:B$34,Лист2!A202) = 1, 0, 1)</f>
        <v>1</v>
      </c>
    </row>
    <row r="203" spans="1:12" x14ac:dyDescent="0.55000000000000004">
      <c r="A203" t="s">
        <v>257</v>
      </c>
      <c r="B203" s="1" t="s">
        <v>87</v>
      </c>
      <c r="C203">
        <v>4</v>
      </c>
      <c r="D203">
        <v>340</v>
      </c>
      <c r="E203" t="s">
        <v>555</v>
      </c>
      <c r="F203">
        <v>1</v>
      </c>
      <c r="G203">
        <v>351</v>
      </c>
      <c r="H203" t="s">
        <v>88</v>
      </c>
      <c r="I203">
        <v>459.4</v>
      </c>
      <c r="J203" s="2">
        <v>2.8999999999999998E-133</v>
      </c>
      <c r="K203">
        <f>COUNTIF(Лист1!B$2:B$34,Лист2!A203)</f>
        <v>0</v>
      </c>
      <c r="L203">
        <f>IF(COUNTIF(Лист1!B$2:B$34,Лист2!A203) = 1, 0, 1)</f>
        <v>1</v>
      </c>
    </row>
    <row r="204" spans="1:12" x14ac:dyDescent="0.55000000000000004">
      <c r="A204" t="s">
        <v>258</v>
      </c>
      <c r="B204" s="1" t="s">
        <v>87</v>
      </c>
      <c r="C204">
        <v>2</v>
      </c>
      <c r="D204">
        <v>327</v>
      </c>
      <c r="E204" t="s">
        <v>555</v>
      </c>
      <c r="F204">
        <v>1</v>
      </c>
      <c r="G204">
        <v>351</v>
      </c>
      <c r="H204" t="s">
        <v>88</v>
      </c>
      <c r="I204">
        <v>459</v>
      </c>
      <c r="J204" s="2">
        <v>3.8000000000000003E-133</v>
      </c>
      <c r="K204">
        <f>COUNTIF(Лист1!B$2:B$34,Лист2!A204)</f>
        <v>0</v>
      </c>
      <c r="L204">
        <f>IF(COUNTIF(Лист1!B$2:B$34,Лист2!A204) = 1, 0, 1)</f>
        <v>1</v>
      </c>
    </row>
    <row r="205" spans="1:12" x14ac:dyDescent="0.55000000000000004">
      <c r="A205" t="s">
        <v>259</v>
      </c>
      <c r="B205" s="1" t="s">
        <v>87</v>
      </c>
      <c r="C205">
        <v>2</v>
      </c>
      <c r="D205">
        <v>327</v>
      </c>
      <c r="E205" t="s">
        <v>555</v>
      </c>
      <c r="F205">
        <v>1</v>
      </c>
      <c r="G205">
        <v>351</v>
      </c>
      <c r="H205" t="s">
        <v>88</v>
      </c>
      <c r="I205">
        <v>458.3</v>
      </c>
      <c r="J205" s="2">
        <v>6.2000000000000003E-133</v>
      </c>
      <c r="K205">
        <f>COUNTIF(Лист1!B$2:B$34,Лист2!A205)</f>
        <v>0</v>
      </c>
      <c r="L205">
        <f>IF(COUNTIF(Лист1!B$2:B$34,Лист2!A205) = 1, 0, 1)</f>
        <v>1</v>
      </c>
    </row>
    <row r="206" spans="1:12" x14ac:dyDescent="0.55000000000000004">
      <c r="A206" t="s">
        <v>260</v>
      </c>
      <c r="B206" s="1" t="s">
        <v>87</v>
      </c>
      <c r="C206">
        <v>2</v>
      </c>
      <c r="D206">
        <v>327</v>
      </c>
      <c r="E206" t="s">
        <v>555</v>
      </c>
      <c r="F206">
        <v>1</v>
      </c>
      <c r="G206">
        <v>351</v>
      </c>
      <c r="H206" t="s">
        <v>88</v>
      </c>
      <c r="I206">
        <v>457.8</v>
      </c>
      <c r="J206" s="2">
        <v>8.4999999999999996E-133</v>
      </c>
      <c r="K206">
        <f>COUNTIF(Лист1!B$2:B$34,Лист2!A206)</f>
        <v>0</v>
      </c>
      <c r="L206">
        <f>IF(COUNTIF(Лист1!B$2:B$34,Лист2!A206) = 1, 0, 1)</f>
        <v>1</v>
      </c>
    </row>
    <row r="207" spans="1:12" x14ac:dyDescent="0.55000000000000004">
      <c r="A207" t="s">
        <v>261</v>
      </c>
      <c r="B207" s="1" t="s">
        <v>87</v>
      </c>
      <c r="C207">
        <v>1</v>
      </c>
      <c r="D207">
        <v>350</v>
      </c>
      <c r="E207" t="s">
        <v>554</v>
      </c>
      <c r="F207">
        <v>1</v>
      </c>
      <c r="G207">
        <v>351</v>
      </c>
      <c r="H207" t="s">
        <v>88</v>
      </c>
      <c r="I207">
        <v>457</v>
      </c>
      <c r="J207" s="2">
        <v>1.5E-132</v>
      </c>
      <c r="K207">
        <f>COUNTIF(Лист1!B$2:B$34,Лист2!A207)</f>
        <v>0</v>
      </c>
      <c r="L207">
        <f>IF(COUNTIF(Лист1!B$2:B$34,Лист2!A207) = 1, 0, 1)</f>
        <v>1</v>
      </c>
    </row>
    <row r="208" spans="1:12" x14ac:dyDescent="0.55000000000000004">
      <c r="A208" t="s">
        <v>262</v>
      </c>
      <c r="B208" s="1" t="s">
        <v>87</v>
      </c>
      <c r="C208">
        <v>6</v>
      </c>
      <c r="D208">
        <v>344</v>
      </c>
      <c r="E208" t="s">
        <v>555</v>
      </c>
      <c r="F208">
        <v>1</v>
      </c>
      <c r="G208">
        <v>351</v>
      </c>
      <c r="H208" t="s">
        <v>88</v>
      </c>
      <c r="I208">
        <v>456.6</v>
      </c>
      <c r="J208" s="2">
        <v>2E-132</v>
      </c>
      <c r="K208">
        <f>COUNTIF(Лист1!B$2:B$34,Лист2!A208)</f>
        <v>0</v>
      </c>
      <c r="L208">
        <f>IF(COUNTIF(Лист1!B$2:B$34,Лист2!A208) = 1, 0, 1)</f>
        <v>1</v>
      </c>
    </row>
    <row r="209" spans="1:12" x14ac:dyDescent="0.55000000000000004">
      <c r="A209" t="s">
        <v>263</v>
      </c>
      <c r="B209" s="1" t="s">
        <v>87</v>
      </c>
      <c r="C209">
        <v>41</v>
      </c>
      <c r="D209">
        <v>396</v>
      </c>
      <c r="E209" t="s">
        <v>555</v>
      </c>
      <c r="F209">
        <v>1</v>
      </c>
      <c r="G209">
        <v>351</v>
      </c>
      <c r="H209" t="s">
        <v>88</v>
      </c>
      <c r="I209">
        <v>452.6</v>
      </c>
      <c r="J209" s="2">
        <v>3.2E-131</v>
      </c>
      <c r="K209">
        <f>COUNTIF(Лист1!B$2:B$34,Лист2!A209)</f>
        <v>0</v>
      </c>
      <c r="L209">
        <f>IF(COUNTIF(Лист1!B$2:B$34,Лист2!A209) = 1, 0, 1)</f>
        <v>1</v>
      </c>
    </row>
    <row r="210" spans="1:12" x14ac:dyDescent="0.55000000000000004">
      <c r="A210" t="s">
        <v>264</v>
      </c>
      <c r="B210" s="1" t="s">
        <v>87</v>
      </c>
      <c r="C210">
        <v>32</v>
      </c>
      <c r="D210">
        <v>386</v>
      </c>
      <c r="E210" t="s">
        <v>555</v>
      </c>
      <c r="F210">
        <v>1</v>
      </c>
      <c r="G210">
        <v>351</v>
      </c>
      <c r="H210" t="s">
        <v>88</v>
      </c>
      <c r="I210">
        <v>452</v>
      </c>
      <c r="J210" s="2">
        <v>4.6999999999999997E-131</v>
      </c>
      <c r="K210">
        <f>COUNTIF(Лист1!B$2:B$34,Лист2!A210)</f>
        <v>0</v>
      </c>
      <c r="L210">
        <f>IF(COUNTIF(Лист1!B$2:B$34,Лист2!A210) = 1, 0, 1)</f>
        <v>1</v>
      </c>
    </row>
    <row r="211" spans="1:12" x14ac:dyDescent="0.55000000000000004">
      <c r="A211" t="s">
        <v>265</v>
      </c>
      <c r="B211" s="1" t="s">
        <v>87</v>
      </c>
      <c r="C211">
        <v>21</v>
      </c>
      <c r="D211">
        <v>357</v>
      </c>
      <c r="E211" t="s">
        <v>556</v>
      </c>
      <c r="F211">
        <v>1</v>
      </c>
      <c r="G211">
        <v>351</v>
      </c>
      <c r="H211" t="s">
        <v>88</v>
      </c>
      <c r="I211">
        <v>450.2</v>
      </c>
      <c r="J211" s="2">
        <v>1.6E-130</v>
      </c>
      <c r="K211">
        <f>COUNTIF(Лист1!B$2:B$34,Лист2!A211)</f>
        <v>0</v>
      </c>
      <c r="L211">
        <f>IF(COUNTIF(Лист1!B$2:B$34,Лист2!A211) = 1, 0, 1)</f>
        <v>1</v>
      </c>
    </row>
    <row r="212" spans="1:12" x14ac:dyDescent="0.55000000000000004">
      <c r="A212" t="s">
        <v>266</v>
      </c>
      <c r="B212" s="1" t="s">
        <v>87</v>
      </c>
      <c r="C212">
        <v>33</v>
      </c>
      <c r="D212">
        <v>369</v>
      </c>
      <c r="E212" t="s">
        <v>555</v>
      </c>
      <c r="F212">
        <v>1</v>
      </c>
      <c r="G212">
        <v>351</v>
      </c>
      <c r="H212" t="s">
        <v>88</v>
      </c>
      <c r="I212">
        <v>449.8</v>
      </c>
      <c r="J212" s="2">
        <v>2.1999999999999999E-130</v>
      </c>
      <c r="K212">
        <f>COUNTIF(Лист1!B$2:B$34,Лист2!A212)</f>
        <v>0</v>
      </c>
      <c r="L212">
        <f>IF(COUNTIF(Лист1!B$2:B$34,Лист2!A212) = 1, 0, 1)</f>
        <v>1</v>
      </c>
    </row>
    <row r="213" spans="1:12" x14ac:dyDescent="0.55000000000000004">
      <c r="A213" t="s">
        <v>267</v>
      </c>
      <c r="B213" s="1" t="s">
        <v>87</v>
      </c>
      <c r="C213">
        <v>4</v>
      </c>
      <c r="D213">
        <v>364</v>
      </c>
      <c r="E213" t="s">
        <v>556</v>
      </c>
      <c r="F213">
        <v>1</v>
      </c>
      <c r="G213">
        <v>351</v>
      </c>
      <c r="H213" t="s">
        <v>88</v>
      </c>
      <c r="I213">
        <v>449.6</v>
      </c>
      <c r="J213" s="2">
        <v>2.4999999999999998E-130</v>
      </c>
      <c r="K213">
        <f>COUNTIF(Лист1!B$2:B$34,Лист2!A213)</f>
        <v>0</v>
      </c>
      <c r="L213">
        <f>IF(COUNTIF(Лист1!B$2:B$34,Лист2!A213) = 1, 0, 1)</f>
        <v>1</v>
      </c>
    </row>
    <row r="214" spans="1:12" x14ac:dyDescent="0.55000000000000004">
      <c r="A214" t="s">
        <v>268</v>
      </c>
      <c r="B214" s="1" t="s">
        <v>87</v>
      </c>
      <c r="C214">
        <v>4</v>
      </c>
      <c r="D214">
        <v>364</v>
      </c>
      <c r="E214" t="s">
        <v>556</v>
      </c>
      <c r="F214">
        <v>1</v>
      </c>
      <c r="G214">
        <v>351</v>
      </c>
      <c r="H214" t="s">
        <v>88</v>
      </c>
      <c r="I214">
        <v>449.6</v>
      </c>
      <c r="J214" s="2">
        <v>2.4999999999999998E-130</v>
      </c>
      <c r="K214">
        <f>COUNTIF(Лист1!B$2:B$34,Лист2!A214)</f>
        <v>0</v>
      </c>
      <c r="L214">
        <f>IF(COUNTIF(Лист1!B$2:B$34,Лист2!A214) = 1, 0, 1)</f>
        <v>1</v>
      </c>
    </row>
    <row r="215" spans="1:12" x14ac:dyDescent="0.55000000000000004">
      <c r="A215" t="s">
        <v>269</v>
      </c>
      <c r="B215" s="1" t="s">
        <v>87</v>
      </c>
      <c r="C215">
        <v>41</v>
      </c>
      <c r="D215">
        <v>396</v>
      </c>
      <c r="E215" t="s">
        <v>555</v>
      </c>
      <c r="F215">
        <v>1</v>
      </c>
      <c r="G215">
        <v>351</v>
      </c>
      <c r="H215" t="s">
        <v>88</v>
      </c>
      <c r="I215">
        <v>449.4</v>
      </c>
      <c r="J215" s="2">
        <v>2.9999999999999999E-130</v>
      </c>
      <c r="K215">
        <f>COUNTIF(Лист1!B$2:B$34,Лист2!A215)</f>
        <v>0</v>
      </c>
      <c r="L215">
        <f>IF(COUNTIF(Лист1!B$2:B$34,Лист2!A215) = 1, 0, 1)</f>
        <v>1</v>
      </c>
    </row>
    <row r="216" spans="1:12" x14ac:dyDescent="0.55000000000000004">
      <c r="A216" t="s">
        <v>270</v>
      </c>
      <c r="B216" s="1" t="s">
        <v>87</v>
      </c>
      <c r="C216">
        <v>41</v>
      </c>
      <c r="D216">
        <v>396</v>
      </c>
      <c r="E216" t="s">
        <v>555</v>
      </c>
      <c r="F216">
        <v>1</v>
      </c>
      <c r="G216">
        <v>351</v>
      </c>
      <c r="H216" t="s">
        <v>88</v>
      </c>
      <c r="I216">
        <v>449.3</v>
      </c>
      <c r="J216" s="2">
        <v>3.2E-130</v>
      </c>
      <c r="K216">
        <f>COUNTIF(Лист1!B$2:B$34,Лист2!A216)</f>
        <v>0</v>
      </c>
      <c r="L216">
        <f>IF(COUNTIF(Лист1!B$2:B$34,Лист2!A216) = 1, 0, 1)</f>
        <v>1</v>
      </c>
    </row>
    <row r="217" spans="1:12" x14ac:dyDescent="0.55000000000000004">
      <c r="A217" t="s">
        <v>271</v>
      </c>
      <c r="B217" s="1" t="s">
        <v>87</v>
      </c>
      <c r="C217">
        <v>5</v>
      </c>
      <c r="D217">
        <v>353</v>
      </c>
      <c r="E217" t="s">
        <v>556</v>
      </c>
      <c r="F217">
        <v>1</v>
      </c>
      <c r="G217">
        <v>351</v>
      </c>
      <c r="H217" t="s">
        <v>88</v>
      </c>
      <c r="I217">
        <v>448.1</v>
      </c>
      <c r="J217" s="2">
        <v>6.9999999999999998E-130</v>
      </c>
      <c r="K217">
        <f>COUNTIF(Лист1!B$2:B$34,Лист2!A217)</f>
        <v>0</v>
      </c>
      <c r="L217">
        <f>IF(COUNTIF(Лист1!B$2:B$34,Лист2!A217) = 1, 0, 1)</f>
        <v>1</v>
      </c>
    </row>
    <row r="218" spans="1:12" x14ac:dyDescent="0.55000000000000004">
      <c r="A218" t="s">
        <v>272</v>
      </c>
      <c r="B218" s="1" t="s">
        <v>87</v>
      </c>
      <c r="C218">
        <v>2</v>
      </c>
      <c r="D218">
        <v>327</v>
      </c>
      <c r="E218" t="s">
        <v>555</v>
      </c>
      <c r="F218">
        <v>1</v>
      </c>
      <c r="G218">
        <v>351</v>
      </c>
      <c r="H218" t="s">
        <v>88</v>
      </c>
      <c r="I218">
        <v>447.4</v>
      </c>
      <c r="J218" s="2">
        <v>1.1999999999999999E-129</v>
      </c>
      <c r="K218">
        <f>COUNTIF(Лист1!B$2:B$34,Лист2!A218)</f>
        <v>0</v>
      </c>
      <c r="L218">
        <f>IF(COUNTIF(Лист1!B$2:B$34,Лист2!A218) = 1, 0, 1)</f>
        <v>1</v>
      </c>
    </row>
    <row r="219" spans="1:12" x14ac:dyDescent="0.55000000000000004">
      <c r="A219" t="s">
        <v>273</v>
      </c>
      <c r="B219" s="1" t="s">
        <v>87</v>
      </c>
      <c r="C219">
        <v>5</v>
      </c>
      <c r="D219">
        <v>353</v>
      </c>
      <c r="E219" t="s">
        <v>556</v>
      </c>
      <c r="F219">
        <v>1</v>
      </c>
      <c r="G219">
        <v>351</v>
      </c>
      <c r="H219" t="s">
        <v>88</v>
      </c>
      <c r="I219">
        <v>447.3</v>
      </c>
      <c r="J219" s="2">
        <v>1.1999999999999999E-129</v>
      </c>
      <c r="K219">
        <f>COUNTIF(Лист1!B$2:B$34,Лист2!A219)</f>
        <v>0</v>
      </c>
      <c r="L219">
        <f>IF(COUNTIF(Лист1!B$2:B$34,Лист2!A219) = 1, 0, 1)</f>
        <v>1</v>
      </c>
    </row>
    <row r="220" spans="1:12" x14ac:dyDescent="0.55000000000000004">
      <c r="A220" t="s">
        <v>274</v>
      </c>
      <c r="B220" s="1" t="s">
        <v>87</v>
      </c>
      <c r="C220">
        <v>1</v>
      </c>
      <c r="D220">
        <v>341</v>
      </c>
      <c r="E220" t="s">
        <v>88</v>
      </c>
      <c r="F220">
        <v>1</v>
      </c>
      <c r="G220">
        <v>351</v>
      </c>
      <c r="H220" t="s">
        <v>88</v>
      </c>
      <c r="I220">
        <v>446.7</v>
      </c>
      <c r="J220" s="2">
        <v>1.8E-129</v>
      </c>
      <c r="K220">
        <f>COUNTIF(Лист1!B$2:B$34,Лист2!A220)</f>
        <v>0</v>
      </c>
      <c r="L220">
        <f>IF(COUNTIF(Лист1!B$2:B$34,Лист2!A220) = 1, 0, 1)</f>
        <v>1</v>
      </c>
    </row>
    <row r="221" spans="1:12" x14ac:dyDescent="0.55000000000000004">
      <c r="A221" t="s">
        <v>275</v>
      </c>
      <c r="B221" s="1" t="s">
        <v>87</v>
      </c>
      <c r="C221">
        <v>1</v>
      </c>
      <c r="D221">
        <v>341</v>
      </c>
      <c r="E221" t="s">
        <v>88</v>
      </c>
      <c r="F221">
        <v>1</v>
      </c>
      <c r="G221">
        <v>351</v>
      </c>
      <c r="H221" t="s">
        <v>88</v>
      </c>
      <c r="I221">
        <v>446.4</v>
      </c>
      <c r="J221" s="2">
        <v>2.3E-129</v>
      </c>
      <c r="K221">
        <f>COUNTIF(Лист1!B$2:B$34,Лист2!A221)</f>
        <v>0</v>
      </c>
      <c r="L221">
        <f>IF(COUNTIF(Лист1!B$2:B$34,Лист2!A221) = 1, 0, 1)</f>
        <v>1</v>
      </c>
    </row>
    <row r="222" spans="1:12" x14ac:dyDescent="0.55000000000000004">
      <c r="A222" t="s">
        <v>276</v>
      </c>
      <c r="B222" s="1" t="s">
        <v>87</v>
      </c>
      <c r="C222">
        <v>1</v>
      </c>
      <c r="D222">
        <v>341</v>
      </c>
      <c r="E222" t="s">
        <v>88</v>
      </c>
      <c r="F222">
        <v>1</v>
      </c>
      <c r="G222">
        <v>351</v>
      </c>
      <c r="H222" t="s">
        <v>88</v>
      </c>
      <c r="I222">
        <v>446.4</v>
      </c>
      <c r="J222" s="2">
        <v>2.3E-129</v>
      </c>
      <c r="K222">
        <f>COUNTIF(Лист1!B$2:B$34,Лист2!A222)</f>
        <v>0</v>
      </c>
      <c r="L222">
        <f>IF(COUNTIF(Лист1!B$2:B$34,Лист2!A222) = 1, 0, 1)</f>
        <v>1</v>
      </c>
    </row>
    <row r="223" spans="1:12" x14ac:dyDescent="0.55000000000000004">
      <c r="A223" t="s">
        <v>277</v>
      </c>
      <c r="B223" s="1" t="s">
        <v>87</v>
      </c>
      <c r="C223">
        <v>1</v>
      </c>
      <c r="D223">
        <v>341</v>
      </c>
      <c r="E223" t="s">
        <v>88</v>
      </c>
      <c r="F223">
        <v>1</v>
      </c>
      <c r="G223">
        <v>351</v>
      </c>
      <c r="H223" t="s">
        <v>88</v>
      </c>
      <c r="I223">
        <v>446.4</v>
      </c>
      <c r="J223" s="2">
        <v>2.3E-129</v>
      </c>
      <c r="K223">
        <f>COUNTIF(Лист1!B$2:B$34,Лист2!A223)</f>
        <v>0</v>
      </c>
      <c r="L223">
        <f>IF(COUNTIF(Лист1!B$2:B$34,Лист2!A223) = 1, 0, 1)</f>
        <v>1</v>
      </c>
    </row>
    <row r="224" spans="1:12" x14ac:dyDescent="0.55000000000000004">
      <c r="A224" t="s">
        <v>278</v>
      </c>
      <c r="B224" s="1" t="s">
        <v>87</v>
      </c>
      <c r="C224">
        <v>4</v>
      </c>
      <c r="D224">
        <v>364</v>
      </c>
      <c r="E224" t="s">
        <v>556</v>
      </c>
      <c r="F224">
        <v>1</v>
      </c>
      <c r="G224">
        <v>351</v>
      </c>
      <c r="H224" t="s">
        <v>88</v>
      </c>
      <c r="I224">
        <v>445.8</v>
      </c>
      <c r="J224" s="2">
        <v>3.6E-129</v>
      </c>
      <c r="K224">
        <f>COUNTIF(Лист1!B$2:B$34,Лист2!A224)</f>
        <v>0</v>
      </c>
      <c r="L224">
        <f>IF(COUNTIF(Лист1!B$2:B$34,Лист2!A224) = 1, 0, 1)</f>
        <v>1</v>
      </c>
    </row>
    <row r="225" spans="1:12" x14ac:dyDescent="0.55000000000000004">
      <c r="A225" t="s">
        <v>279</v>
      </c>
      <c r="B225" s="1" t="s">
        <v>87</v>
      </c>
      <c r="C225">
        <v>1</v>
      </c>
      <c r="D225">
        <v>341</v>
      </c>
      <c r="E225" t="s">
        <v>88</v>
      </c>
      <c r="F225">
        <v>1</v>
      </c>
      <c r="G225">
        <v>351</v>
      </c>
      <c r="H225" t="s">
        <v>88</v>
      </c>
      <c r="I225">
        <v>445.4</v>
      </c>
      <c r="J225" s="2">
        <v>4.5999999999999999E-129</v>
      </c>
      <c r="K225">
        <f>COUNTIF(Лист1!B$2:B$34,Лист2!A225)</f>
        <v>0</v>
      </c>
      <c r="L225">
        <f>IF(COUNTIF(Лист1!B$2:B$34,Лист2!A225) = 1, 0, 1)</f>
        <v>1</v>
      </c>
    </row>
    <row r="226" spans="1:12" x14ac:dyDescent="0.55000000000000004">
      <c r="A226" t="s">
        <v>280</v>
      </c>
      <c r="B226" s="1" t="s">
        <v>87</v>
      </c>
      <c r="C226">
        <v>1</v>
      </c>
      <c r="D226">
        <v>341</v>
      </c>
      <c r="E226" t="s">
        <v>88</v>
      </c>
      <c r="F226">
        <v>1</v>
      </c>
      <c r="G226">
        <v>351</v>
      </c>
      <c r="H226" t="s">
        <v>88</v>
      </c>
      <c r="I226">
        <v>445.4</v>
      </c>
      <c r="J226" s="2">
        <v>4.5999999999999999E-129</v>
      </c>
      <c r="K226">
        <f>COUNTIF(Лист1!B$2:B$34,Лист2!A226)</f>
        <v>0</v>
      </c>
      <c r="L226">
        <f>IF(COUNTIF(Лист1!B$2:B$34,Лист2!A226) = 1, 0, 1)</f>
        <v>1</v>
      </c>
    </row>
    <row r="227" spans="1:12" x14ac:dyDescent="0.55000000000000004">
      <c r="A227" t="s">
        <v>281</v>
      </c>
      <c r="B227" s="1" t="s">
        <v>87</v>
      </c>
      <c r="C227">
        <v>4</v>
      </c>
      <c r="D227">
        <v>364</v>
      </c>
      <c r="E227" t="s">
        <v>556</v>
      </c>
      <c r="F227">
        <v>1</v>
      </c>
      <c r="G227">
        <v>351</v>
      </c>
      <c r="H227" t="s">
        <v>88</v>
      </c>
      <c r="I227">
        <v>444.8</v>
      </c>
      <c r="J227" s="2">
        <v>6.9999999999999995E-129</v>
      </c>
      <c r="K227">
        <f>COUNTIF(Лист1!B$2:B$34,Лист2!A227)</f>
        <v>0</v>
      </c>
      <c r="L227">
        <f>IF(COUNTIF(Лист1!B$2:B$34,Лист2!A227) = 1, 0, 1)</f>
        <v>1</v>
      </c>
    </row>
    <row r="228" spans="1:12" x14ac:dyDescent="0.55000000000000004">
      <c r="A228" t="s">
        <v>282</v>
      </c>
      <c r="B228" s="1" t="s">
        <v>87</v>
      </c>
      <c r="C228">
        <v>1</v>
      </c>
      <c r="D228">
        <v>341</v>
      </c>
      <c r="E228" t="s">
        <v>88</v>
      </c>
      <c r="F228">
        <v>1</v>
      </c>
      <c r="G228">
        <v>351</v>
      </c>
      <c r="H228" t="s">
        <v>88</v>
      </c>
      <c r="I228">
        <v>444.7</v>
      </c>
      <c r="J228" s="2">
        <v>7.4999999999999994E-129</v>
      </c>
      <c r="K228">
        <f>COUNTIF(Лист1!B$2:B$34,Лист2!A228)</f>
        <v>0</v>
      </c>
      <c r="L228">
        <f>IF(COUNTIF(Лист1!B$2:B$34,Лист2!A228) = 1, 0, 1)</f>
        <v>1</v>
      </c>
    </row>
    <row r="229" spans="1:12" x14ac:dyDescent="0.55000000000000004">
      <c r="A229" t="s">
        <v>283</v>
      </c>
      <c r="B229" s="1" t="s">
        <v>87</v>
      </c>
      <c r="C229">
        <v>1</v>
      </c>
      <c r="D229">
        <v>341</v>
      </c>
      <c r="E229" t="s">
        <v>88</v>
      </c>
      <c r="F229">
        <v>1</v>
      </c>
      <c r="G229">
        <v>351</v>
      </c>
      <c r="H229" t="s">
        <v>88</v>
      </c>
      <c r="I229">
        <v>444.7</v>
      </c>
      <c r="J229" s="2">
        <v>7.4999999999999994E-129</v>
      </c>
      <c r="K229">
        <f>COUNTIF(Лист1!B$2:B$34,Лист2!A229)</f>
        <v>0</v>
      </c>
      <c r="L229">
        <f>IF(COUNTIF(Лист1!B$2:B$34,Лист2!A229) = 1, 0, 1)</f>
        <v>1</v>
      </c>
    </row>
    <row r="230" spans="1:12" x14ac:dyDescent="0.55000000000000004">
      <c r="A230" t="s">
        <v>284</v>
      </c>
      <c r="B230" s="1" t="s">
        <v>87</v>
      </c>
      <c r="C230">
        <v>31</v>
      </c>
      <c r="D230">
        <v>368</v>
      </c>
      <c r="E230" t="s">
        <v>555</v>
      </c>
      <c r="F230">
        <v>1</v>
      </c>
      <c r="G230">
        <v>351</v>
      </c>
      <c r="H230" t="s">
        <v>88</v>
      </c>
      <c r="I230">
        <v>441.9</v>
      </c>
      <c r="J230" s="2">
        <v>5.1999999999999996E-128</v>
      </c>
      <c r="K230">
        <f>COUNTIF(Лист1!B$2:B$34,Лист2!A230)</f>
        <v>0</v>
      </c>
      <c r="L230">
        <f>IF(COUNTIF(Лист1!B$2:B$34,Лист2!A230) = 1, 0, 1)</f>
        <v>1</v>
      </c>
    </row>
    <row r="231" spans="1:12" x14ac:dyDescent="0.55000000000000004">
      <c r="A231" t="s">
        <v>285</v>
      </c>
      <c r="B231" s="1" t="s">
        <v>87</v>
      </c>
      <c r="C231">
        <v>1</v>
      </c>
      <c r="D231">
        <v>341</v>
      </c>
      <c r="E231" t="s">
        <v>88</v>
      </c>
      <c r="F231">
        <v>1</v>
      </c>
      <c r="G231">
        <v>351</v>
      </c>
      <c r="H231" t="s">
        <v>88</v>
      </c>
      <c r="I231">
        <v>439.8</v>
      </c>
      <c r="J231" s="2">
        <v>2.3000000000000002E-127</v>
      </c>
      <c r="K231">
        <f>COUNTIF(Лист1!B$2:B$34,Лист2!A231)</f>
        <v>0</v>
      </c>
      <c r="L231">
        <f>IF(COUNTIF(Лист1!B$2:B$34,Лист2!A231) = 1, 0, 1)</f>
        <v>1</v>
      </c>
    </row>
    <row r="232" spans="1:12" x14ac:dyDescent="0.55000000000000004">
      <c r="A232" t="s">
        <v>286</v>
      </c>
      <c r="B232" s="1" t="s">
        <v>87</v>
      </c>
      <c r="C232">
        <v>5</v>
      </c>
      <c r="D232">
        <v>340</v>
      </c>
      <c r="E232" t="s">
        <v>555</v>
      </c>
      <c r="F232">
        <v>1</v>
      </c>
      <c r="G232">
        <v>351</v>
      </c>
      <c r="H232" t="s">
        <v>88</v>
      </c>
      <c r="I232">
        <v>439.4</v>
      </c>
      <c r="J232" s="2">
        <v>3.1000000000000001E-127</v>
      </c>
      <c r="K232">
        <f>COUNTIF(Лист1!B$2:B$34,Лист2!A232)</f>
        <v>0</v>
      </c>
      <c r="L232">
        <f>IF(COUNTIF(Лист1!B$2:B$34,Лист2!A232) = 1, 0, 1)</f>
        <v>1</v>
      </c>
    </row>
    <row r="233" spans="1:12" x14ac:dyDescent="0.55000000000000004">
      <c r="A233" t="s">
        <v>287</v>
      </c>
      <c r="B233" s="1" t="s">
        <v>87</v>
      </c>
      <c r="C233">
        <v>5</v>
      </c>
      <c r="D233">
        <v>352</v>
      </c>
      <c r="E233" t="s">
        <v>556</v>
      </c>
      <c r="F233">
        <v>1</v>
      </c>
      <c r="G233">
        <v>351</v>
      </c>
      <c r="H233" t="s">
        <v>88</v>
      </c>
      <c r="I233">
        <v>438.3</v>
      </c>
      <c r="J233" s="2">
        <v>6.2000000000000003E-127</v>
      </c>
      <c r="K233">
        <f>COUNTIF(Лист1!B$2:B$34,Лист2!A233)</f>
        <v>0</v>
      </c>
      <c r="L233">
        <f>IF(COUNTIF(Лист1!B$2:B$34,Лист2!A233) = 1, 0, 1)</f>
        <v>1</v>
      </c>
    </row>
    <row r="234" spans="1:12" x14ac:dyDescent="0.55000000000000004">
      <c r="A234" t="s">
        <v>288</v>
      </c>
      <c r="B234" s="1" t="s">
        <v>87</v>
      </c>
      <c r="C234">
        <v>15</v>
      </c>
      <c r="D234">
        <v>353</v>
      </c>
      <c r="E234" t="s">
        <v>556</v>
      </c>
      <c r="F234">
        <v>1</v>
      </c>
      <c r="G234">
        <v>351</v>
      </c>
      <c r="H234" t="s">
        <v>88</v>
      </c>
      <c r="I234">
        <v>434.3</v>
      </c>
      <c r="J234" s="2">
        <v>1E-125</v>
      </c>
      <c r="K234">
        <f>COUNTIF(Лист1!B$2:B$34,Лист2!A234)</f>
        <v>0</v>
      </c>
      <c r="L234">
        <f>IF(COUNTIF(Лист1!B$2:B$34,Лист2!A234) = 1, 0, 1)</f>
        <v>1</v>
      </c>
    </row>
    <row r="235" spans="1:12" x14ac:dyDescent="0.55000000000000004">
      <c r="A235" t="s">
        <v>289</v>
      </c>
      <c r="B235" s="1" t="s">
        <v>87</v>
      </c>
      <c r="C235">
        <v>5</v>
      </c>
      <c r="D235">
        <v>353</v>
      </c>
      <c r="E235" t="s">
        <v>556</v>
      </c>
      <c r="F235">
        <v>1</v>
      </c>
      <c r="G235">
        <v>351</v>
      </c>
      <c r="H235" t="s">
        <v>88</v>
      </c>
      <c r="I235">
        <v>434</v>
      </c>
      <c r="J235" s="2">
        <v>1.3E-125</v>
      </c>
      <c r="K235">
        <f>COUNTIF(Лист1!B$2:B$34,Лист2!A235)</f>
        <v>0</v>
      </c>
      <c r="L235">
        <f>IF(COUNTIF(Лист1!B$2:B$34,Лист2!A235) = 1, 0, 1)</f>
        <v>1</v>
      </c>
    </row>
    <row r="236" spans="1:12" x14ac:dyDescent="0.55000000000000004">
      <c r="A236" t="s">
        <v>290</v>
      </c>
      <c r="B236" s="1" t="s">
        <v>87</v>
      </c>
      <c r="C236">
        <v>1</v>
      </c>
      <c r="D236">
        <v>341</v>
      </c>
      <c r="E236" t="s">
        <v>88</v>
      </c>
      <c r="F236">
        <v>1</v>
      </c>
      <c r="G236">
        <v>351</v>
      </c>
      <c r="H236" t="s">
        <v>88</v>
      </c>
      <c r="I236">
        <v>427.4</v>
      </c>
      <c r="J236" s="2">
        <v>1.2E-123</v>
      </c>
      <c r="K236">
        <f>COUNTIF(Лист1!B$2:B$34,Лист2!A236)</f>
        <v>0</v>
      </c>
      <c r="L236">
        <f>IF(COUNTIF(Лист1!B$2:B$34,Лист2!A236) = 1, 0, 1)</f>
        <v>1</v>
      </c>
    </row>
    <row r="237" spans="1:12" x14ac:dyDescent="0.55000000000000004">
      <c r="A237" t="s">
        <v>291</v>
      </c>
      <c r="B237" s="1" t="s">
        <v>87</v>
      </c>
      <c r="C237">
        <v>1</v>
      </c>
      <c r="D237">
        <v>341</v>
      </c>
      <c r="E237" t="s">
        <v>88</v>
      </c>
      <c r="F237">
        <v>1</v>
      </c>
      <c r="G237">
        <v>351</v>
      </c>
      <c r="H237" t="s">
        <v>88</v>
      </c>
      <c r="I237">
        <v>427.4</v>
      </c>
      <c r="J237" s="2">
        <v>1.2E-123</v>
      </c>
      <c r="K237">
        <f>COUNTIF(Лист1!B$2:B$34,Лист2!A237)</f>
        <v>0</v>
      </c>
      <c r="L237">
        <f>IF(COUNTIF(Лист1!B$2:B$34,Лист2!A237) = 1, 0, 1)</f>
        <v>1</v>
      </c>
    </row>
    <row r="238" spans="1:12" x14ac:dyDescent="0.55000000000000004">
      <c r="A238" t="s">
        <v>292</v>
      </c>
      <c r="B238" s="1" t="s">
        <v>87</v>
      </c>
      <c r="C238">
        <v>5</v>
      </c>
      <c r="D238">
        <v>341</v>
      </c>
      <c r="E238" t="s">
        <v>555</v>
      </c>
      <c r="F238">
        <v>1</v>
      </c>
      <c r="G238">
        <v>351</v>
      </c>
      <c r="H238" t="s">
        <v>88</v>
      </c>
      <c r="I238">
        <v>423.3</v>
      </c>
      <c r="J238" s="2">
        <v>2.0000000000000001E-122</v>
      </c>
      <c r="K238">
        <f>COUNTIF(Лист1!B$2:B$34,Лист2!A238)</f>
        <v>0</v>
      </c>
      <c r="L238">
        <f>IF(COUNTIF(Лист1!B$2:B$34,Лист2!A238) = 1, 0, 1)</f>
        <v>1</v>
      </c>
    </row>
    <row r="239" spans="1:12" x14ac:dyDescent="0.55000000000000004">
      <c r="A239" t="s">
        <v>293</v>
      </c>
      <c r="B239" s="1" t="s">
        <v>87</v>
      </c>
      <c r="C239">
        <v>6</v>
      </c>
      <c r="D239">
        <v>339</v>
      </c>
      <c r="E239" t="s">
        <v>556</v>
      </c>
      <c r="F239">
        <v>1</v>
      </c>
      <c r="G239">
        <v>351</v>
      </c>
      <c r="H239" t="s">
        <v>88</v>
      </c>
      <c r="I239">
        <v>416.3</v>
      </c>
      <c r="J239" s="2">
        <v>2.6000000000000001E-120</v>
      </c>
      <c r="K239">
        <f>COUNTIF(Лист1!B$2:B$34,Лист2!A239)</f>
        <v>0</v>
      </c>
      <c r="L239">
        <f>IF(COUNTIF(Лист1!B$2:B$34,Лист2!A239) = 1, 0, 1)</f>
        <v>1</v>
      </c>
    </row>
    <row r="240" spans="1:12" x14ac:dyDescent="0.55000000000000004">
      <c r="A240" t="s">
        <v>294</v>
      </c>
      <c r="B240" s="1" t="s">
        <v>87</v>
      </c>
      <c r="C240">
        <v>25</v>
      </c>
      <c r="D240">
        <v>360</v>
      </c>
      <c r="E240" t="s">
        <v>555</v>
      </c>
      <c r="F240">
        <v>1</v>
      </c>
      <c r="G240">
        <v>351</v>
      </c>
      <c r="H240" t="s">
        <v>88</v>
      </c>
      <c r="I240">
        <v>415</v>
      </c>
      <c r="J240" s="2">
        <v>6.5000000000000003E-120</v>
      </c>
      <c r="K240">
        <f>COUNTIF(Лист1!B$2:B$34,Лист2!A240)</f>
        <v>0</v>
      </c>
      <c r="L240">
        <f>IF(COUNTIF(Лист1!B$2:B$34,Лист2!A240) = 1, 0, 1)</f>
        <v>1</v>
      </c>
    </row>
    <row r="241" spans="1:12" x14ac:dyDescent="0.55000000000000004">
      <c r="A241" t="s">
        <v>295</v>
      </c>
      <c r="B241" s="1" t="s">
        <v>87</v>
      </c>
      <c r="C241">
        <v>24</v>
      </c>
      <c r="D241">
        <v>358</v>
      </c>
      <c r="E241" t="s">
        <v>556</v>
      </c>
      <c r="F241">
        <v>1</v>
      </c>
      <c r="G241">
        <v>351</v>
      </c>
      <c r="H241" t="s">
        <v>88</v>
      </c>
      <c r="I241">
        <v>410.1</v>
      </c>
      <c r="J241" s="2">
        <v>1.9E-118</v>
      </c>
      <c r="K241">
        <f>COUNTIF(Лист1!B$2:B$34,Лист2!A241)</f>
        <v>0</v>
      </c>
      <c r="L241">
        <f>IF(COUNTIF(Лист1!B$2:B$34,Лист2!A241) = 1, 0, 1)</f>
        <v>1</v>
      </c>
    </row>
    <row r="242" spans="1:12" x14ac:dyDescent="0.55000000000000004">
      <c r="A242" t="s">
        <v>296</v>
      </c>
      <c r="B242" s="1" t="s">
        <v>87</v>
      </c>
      <c r="C242">
        <v>3</v>
      </c>
      <c r="D242">
        <v>347</v>
      </c>
      <c r="E242" t="s">
        <v>556</v>
      </c>
      <c r="F242">
        <v>1</v>
      </c>
      <c r="G242">
        <v>351</v>
      </c>
      <c r="H242" t="s">
        <v>88</v>
      </c>
      <c r="I242">
        <v>408.6</v>
      </c>
      <c r="J242" s="2">
        <v>5.5999999999999997E-118</v>
      </c>
      <c r="K242">
        <f>COUNTIF(Лист1!B$2:B$34,Лист2!A242)</f>
        <v>0</v>
      </c>
      <c r="L242">
        <f>IF(COUNTIF(Лист1!B$2:B$34,Лист2!A242) = 1, 0, 1)</f>
        <v>1</v>
      </c>
    </row>
    <row r="243" spans="1:12" x14ac:dyDescent="0.55000000000000004">
      <c r="A243" t="s">
        <v>297</v>
      </c>
      <c r="B243" s="1" t="s">
        <v>87</v>
      </c>
      <c r="C243">
        <v>3</v>
      </c>
      <c r="D243">
        <v>347</v>
      </c>
      <c r="E243" t="s">
        <v>556</v>
      </c>
      <c r="F243">
        <v>1</v>
      </c>
      <c r="G243">
        <v>351</v>
      </c>
      <c r="H243" t="s">
        <v>88</v>
      </c>
      <c r="I243">
        <v>405.8</v>
      </c>
      <c r="J243" s="2">
        <v>3.7999999999999997E-117</v>
      </c>
      <c r="K243">
        <f>COUNTIF(Лист1!B$2:B$34,Лист2!A243)</f>
        <v>0</v>
      </c>
      <c r="L243">
        <f>IF(COUNTIF(Лист1!B$2:B$34,Лист2!A243) = 1, 0, 1)</f>
        <v>1</v>
      </c>
    </row>
    <row r="244" spans="1:12" x14ac:dyDescent="0.55000000000000004">
      <c r="A244" t="s">
        <v>298</v>
      </c>
      <c r="B244" s="1" t="s">
        <v>87</v>
      </c>
      <c r="C244">
        <v>4</v>
      </c>
      <c r="D244">
        <v>348</v>
      </c>
      <c r="E244" t="s">
        <v>556</v>
      </c>
      <c r="F244">
        <v>1</v>
      </c>
      <c r="G244">
        <v>351</v>
      </c>
      <c r="H244" t="s">
        <v>88</v>
      </c>
      <c r="I244">
        <v>401.4</v>
      </c>
      <c r="J244" s="2">
        <v>8.0999999999999999E-116</v>
      </c>
      <c r="K244">
        <f>COUNTIF(Лист1!B$2:B$34,Лист2!A244)</f>
        <v>0</v>
      </c>
      <c r="L244">
        <f>IF(COUNTIF(Лист1!B$2:B$34,Лист2!A244) = 1, 0, 1)</f>
        <v>1</v>
      </c>
    </row>
    <row r="245" spans="1:12" x14ac:dyDescent="0.55000000000000004">
      <c r="A245" t="s">
        <v>299</v>
      </c>
      <c r="B245" s="1" t="s">
        <v>87</v>
      </c>
      <c r="C245">
        <v>5</v>
      </c>
      <c r="D245">
        <v>344</v>
      </c>
      <c r="E245" t="s">
        <v>556</v>
      </c>
      <c r="F245">
        <v>1</v>
      </c>
      <c r="G245">
        <v>351</v>
      </c>
      <c r="H245" t="s">
        <v>88</v>
      </c>
      <c r="I245">
        <v>387.9</v>
      </c>
      <c r="J245" s="2">
        <v>9.2999999999999993E-112</v>
      </c>
      <c r="K245">
        <f>COUNTIF(Лист1!B$2:B$34,Лист2!A245)</f>
        <v>0</v>
      </c>
      <c r="L245">
        <f>IF(COUNTIF(Лист1!B$2:B$34,Лист2!A245) = 1, 0, 1)</f>
        <v>1</v>
      </c>
    </row>
    <row r="246" spans="1:12" x14ac:dyDescent="0.55000000000000004">
      <c r="A246" t="s">
        <v>300</v>
      </c>
      <c r="B246" s="1" t="s">
        <v>87</v>
      </c>
      <c r="C246">
        <v>5</v>
      </c>
      <c r="D246">
        <v>344</v>
      </c>
      <c r="E246" t="s">
        <v>556</v>
      </c>
      <c r="F246">
        <v>1</v>
      </c>
      <c r="G246">
        <v>351</v>
      </c>
      <c r="H246" t="s">
        <v>88</v>
      </c>
      <c r="I246">
        <v>386.3</v>
      </c>
      <c r="J246" s="2">
        <v>2.9E-111</v>
      </c>
      <c r="K246">
        <f>COUNTIF(Лист1!B$2:B$34,Лист2!A246)</f>
        <v>0</v>
      </c>
      <c r="L246">
        <f>IF(COUNTIF(Лист1!B$2:B$34,Лист2!A246) = 1, 0, 1)</f>
        <v>1</v>
      </c>
    </row>
    <row r="247" spans="1:12" x14ac:dyDescent="0.55000000000000004">
      <c r="A247" t="s">
        <v>301</v>
      </c>
      <c r="B247" s="1" t="s">
        <v>87</v>
      </c>
      <c r="C247">
        <v>7</v>
      </c>
      <c r="D247">
        <v>334</v>
      </c>
      <c r="E247" t="s">
        <v>555</v>
      </c>
      <c r="F247">
        <v>1</v>
      </c>
      <c r="G247">
        <v>351</v>
      </c>
      <c r="H247" t="s">
        <v>88</v>
      </c>
      <c r="I247">
        <v>383.6</v>
      </c>
      <c r="J247" s="2">
        <v>1.8999999999999999E-110</v>
      </c>
      <c r="K247">
        <f>COUNTIF(Лист1!B$2:B$34,Лист2!A247)</f>
        <v>0</v>
      </c>
      <c r="L247">
        <f>IF(COUNTIF(Лист1!B$2:B$34,Лист2!A247) = 1, 0, 1)</f>
        <v>1</v>
      </c>
    </row>
    <row r="248" spans="1:12" x14ac:dyDescent="0.55000000000000004">
      <c r="A248" t="s">
        <v>302</v>
      </c>
      <c r="B248" s="1" t="s">
        <v>87</v>
      </c>
      <c r="C248">
        <v>3</v>
      </c>
      <c r="D248">
        <v>348</v>
      </c>
      <c r="E248" t="s">
        <v>556</v>
      </c>
      <c r="F248">
        <v>1</v>
      </c>
      <c r="G248">
        <v>351</v>
      </c>
      <c r="H248" t="s">
        <v>88</v>
      </c>
      <c r="I248">
        <v>379.4</v>
      </c>
      <c r="J248" s="2">
        <v>3.4000000000000001E-109</v>
      </c>
      <c r="K248">
        <f>COUNTIF(Лист1!B$2:B$34,Лист2!A248)</f>
        <v>0</v>
      </c>
      <c r="L248">
        <f>IF(COUNTIF(Лист1!B$2:B$34,Лист2!A248) = 1, 0, 1)</f>
        <v>1</v>
      </c>
    </row>
    <row r="249" spans="1:12" x14ac:dyDescent="0.55000000000000004">
      <c r="A249" t="s">
        <v>303</v>
      </c>
      <c r="B249" s="1" t="s">
        <v>87</v>
      </c>
      <c r="C249">
        <v>1</v>
      </c>
      <c r="D249">
        <v>321</v>
      </c>
      <c r="E249" t="s">
        <v>88</v>
      </c>
      <c r="F249">
        <v>1</v>
      </c>
      <c r="G249">
        <v>351</v>
      </c>
      <c r="H249" t="s">
        <v>88</v>
      </c>
      <c r="I249">
        <v>372.6</v>
      </c>
      <c r="J249" s="2">
        <v>3.8000000000000002E-107</v>
      </c>
      <c r="K249">
        <f>COUNTIF(Лист1!B$2:B$34,Лист2!A249)</f>
        <v>0</v>
      </c>
      <c r="L249">
        <f>IF(COUNTIF(Лист1!B$2:B$34,Лист2!A249) = 1, 0, 1)</f>
        <v>1</v>
      </c>
    </row>
    <row r="250" spans="1:12" x14ac:dyDescent="0.55000000000000004">
      <c r="A250" t="s">
        <v>304</v>
      </c>
      <c r="B250" s="1" t="s">
        <v>87</v>
      </c>
      <c r="C250">
        <v>1</v>
      </c>
      <c r="D250">
        <v>320</v>
      </c>
      <c r="E250" t="s">
        <v>88</v>
      </c>
      <c r="F250">
        <v>1</v>
      </c>
      <c r="G250">
        <v>351</v>
      </c>
      <c r="H250" t="s">
        <v>88</v>
      </c>
      <c r="I250">
        <v>366.2</v>
      </c>
      <c r="J250" s="2">
        <v>3.1999999999999998E-105</v>
      </c>
      <c r="K250">
        <f>COUNTIF(Лист1!B$2:B$34,Лист2!A250)</f>
        <v>0</v>
      </c>
      <c r="L250">
        <f>IF(COUNTIF(Лист1!B$2:B$34,Лист2!A250) = 1, 0, 1)</f>
        <v>1</v>
      </c>
    </row>
    <row r="251" spans="1:12" x14ac:dyDescent="0.55000000000000004">
      <c r="A251" t="s">
        <v>305</v>
      </c>
      <c r="B251" s="1" t="s">
        <v>87</v>
      </c>
      <c r="C251">
        <v>17</v>
      </c>
      <c r="D251">
        <v>356</v>
      </c>
      <c r="E251" t="s">
        <v>556</v>
      </c>
      <c r="F251">
        <v>1</v>
      </c>
      <c r="G251">
        <v>351</v>
      </c>
      <c r="H251" t="s">
        <v>88</v>
      </c>
      <c r="I251">
        <v>361</v>
      </c>
      <c r="J251" s="2">
        <v>1.2000000000000001E-103</v>
      </c>
      <c r="K251">
        <f>COUNTIF(Лист1!B$2:B$34,Лист2!A251)</f>
        <v>0</v>
      </c>
      <c r="L251">
        <f>IF(COUNTIF(Лист1!B$2:B$34,Лист2!A251) = 1, 0, 1)</f>
        <v>1</v>
      </c>
    </row>
    <row r="252" spans="1:12" x14ac:dyDescent="0.55000000000000004">
      <c r="A252" t="s">
        <v>306</v>
      </c>
      <c r="B252" s="1" t="s">
        <v>87</v>
      </c>
      <c r="C252">
        <v>1</v>
      </c>
      <c r="D252">
        <v>318</v>
      </c>
      <c r="E252" t="s">
        <v>88</v>
      </c>
      <c r="F252">
        <v>1</v>
      </c>
      <c r="G252">
        <v>351</v>
      </c>
      <c r="H252" t="s">
        <v>88</v>
      </c>
      <c r="I252">
        <v>331.8</v>
      </c>
      <c r="J252" s="2">
        <v>7.5000000000000003E-95</v>
      </c>
      <c r="K252">
        <f>COUNTIF(Лист1!B$2:B$34,Лист2!A252)</f>
        <v>0</v>
      </c>
      <c r="L252">
        <f>IF(COUNTIF(Лист1!B$2:B$34,Лист2!A252) = 1, 0, 1)</f>
        <v>1</v>
      </c>
    </row>
    <row r="253" spans="1:12" x14ac:dyDescent="0.55000000000000004">
      <c r="A253" t="s">
        <v>307</v>
      </c>
      <c r="B253" s="1" t="s">
        <v>87</v>
      </c>
      <c r="C253">
        <v>1</v>
      </c>
      <c r="D253">
        <v>303</v>
      </c>
      <c r="E253" t="s">
        <v>88</v>
      </c>
      <c r="F253">
        <v>1</v>
      </c>
      <c r="G253">
        <v>351</v>
      </c>
      <c r="H253" t="s">
        <v>88</v>
      </c>
      <c r="I253">
        <v>326.89999999999998</v>
      </c>
      <c r="J253" s="2">
        <v>2.2E-93</v>
      </c>
      <c r="K253">
        <f>COUNTIF(Лист1!B$2:B$34,Лист2!A253)</f>
        <v>0</v>
      </c>
      <c r="L253">
        <f>IF(COUNTIF(Лист1!B$2:B$34,Лист2!A253) = 1, 0, 1)</f>
        <v>1</v>
      </c>
    </row>
    <row r="254" spans="1:12" x14ac:dyDescent="0.55000000000000004">
      <c r="A254" t="s">
        <v>308</v>
      </c>
      <c r="B254" s="1" t="s">
        <v>87</v>
      </c>
      <c r="C254">
        <v>1</v>
      </c>
      <c r="D254">
        <v>327</v>
      </c>
      <c r="E254" t="s">
        <v>554</v>
      </c>
      <c r="F254">
        <v>1</v>
      </c>
      <c r="G254">
        <v>351</v>
      </c>
      <c r="H254" t="s">
        <v>88</v>
      </c>
      <c r="I254">
        <v>323</v>
      </c>
      <c r="J254" s="2">
        <v>3.3E-92</v>
      </c>
      <c r="K254">
        <f>COUNTIF(Лист1!B$2:B$34,Лист2!A254)</f>
        <v>0</v>
      </c>
      <c r="L254">
        <f>IF(COUNTIF(Лист1!B$2:B$34,Лист2!A254) = 1, 0, 1)</f>
        <v>1</v>
      </c>
    </row>
    <row r="255" spans="1:12" x14ac:dyDescent="0.55000000000000004">
      <c r="A255" t="s">
        <v>309</v>
      </c>
      <c r="B255" s="1" t="s">
        <v>87</v>
      </c>
      <c r="C255">
        <v>1</v>
      </c>
      <c r="D255">
        <v>336</v>
      </c>
      <c r="E255" t="s">
        <v>88</v>
      </c>
      <c r="F255">
        <v>1</v>
      </c>
      <c r="G255">
        <v>351</v>
      </c>
      <c r="H255" t="s">
        <v>88</v>
      </c>
      <c r="I255">
        <v>319.60000000000002</v>
      </c>
      <c r="J255" s="2">
        <v>3.4999999999999999E-91</v>
      </c>
      <c r="K255">
        <f>COUNTIF(Лист1!B$2:B$34,Лист2!A255)</f>
        <v>0</v>
      </c>
      <c r="L255">
        <f>IF(COUNTIF(Лист1!B$2:B$34,Лист2!A255) = 1, 0, 1)</f>
        <v>1</v>
      </c>
    </row>
    <row r="256" spans="1:12" x14ac:dyDescent="0.55000000000000004">
      <c r="A256" t="s">
        <v>310</v>
      </c>
      <c r="B256" s="1" t="s">
        <v>87</v>
      </c>
      <c r="C256">
        <v>1</v>
      </c>
      <c r="D256">
        <v>336</v>
      </c>
      <c r="E256" t="s">
        <v>88</v>
      </c>
      <c r="F256">
        <v>1</v>
      </c>
      <c r="G256">
        <v>351</v>
      </c>
      <c r="H256" t="s">
        <v>88</v>
      </c>
      <c r="I256">
        <v>319.60000000000002</v>
      </c>
      <c r="J256" s="2">
        <v>3.4999999999999999E-91</v>
      </c>
      <c r="K256">
        <f>COUNTIF(Лист1!B$2:B$34,Лист2!A256)</f>
        <v>0</v>
      </c>
      <c r="L256">
        <f>IF(COUNTIF(Лист1!B$2:B$34,Лист2!A256) = 1, 0, 1)</f>
        <v>1</v>
      </c>
    </row>
    <row r="257" spans="1:12" x14ac:dyDescent="0.55000000000000004">
      <c r="A257" t="s">
        <v>311</v>
      </c>
      <c r="B257" s="1" t="s">
        <v>87</v>
      </c>
      <c r="C257">
        <v>1</v>
      </c>
      <c r="D257">
        <v>327</v>
      </c>
      <c r="E257" t="s">
        <v>554</v>
      </c>
      <c r="F257">
        <v>1</v>
      </c>
      <c r="G257">
        <v>351</v>
      </c>
      <c r="H257" t="s">
        <v>88</v>
      </c>
      <c r="I257">
        <v>313</v>
      </c>
      <c r="J257" s="2">
        <v>3.2999999999999997E-89</v>
      </c>
      <c r="K257">
        <f>COUNTIF(Лист1!B$2:B$34,Лист2!A257)</f>
        <v>0</v>
      </c>
      <c r="L257">
        <f>IF(COUNTIF(Лист1!B$2:B$34,Лист2!A257) = 1, 0, 1)</f>
        <v>1</v>
      </c>
    </row>
    <row r="258" spans="1:12" x14ac:dyDescent="0.55000000000000004">
      <c r="A258" t="s">
        <v>312</v>
      </c>
      <c r="B258" s="1" t="s">
        <v>87</v>
      </c>
      <c r="C258">
        <v>8</v>
      </c>
      <c r="D258">
        <v>341</v>
      </c>
      <c r="E258" t="s">
        <v>555</v>
      </c>
      <c r="F258">
        <v>1</v>
      </c>
      <c r="G258">
        <v>351</v>
      </c>
      <c r="H258" t="s">
        <v>88</v>
      </c>
      <c r="I258">
        <v>217.9</v>
      </c>
      <c r="J258" s="2">
        <v>1.4000000000000001E-60</v>
      </c>
      <c r="K258">
        <f>COUNTIF(Лист1!B$2:B$34,Лист2!A258)</f>
        <v>0</v>
      </c>
      <c r="L258">
        <f>IF(COUNTIF(Лист1!B$2:B$34,Лист2!A258) = 1, 0, 1)</f>
        <v>1</v>
      </c>
    </row>
    <row r="259" spans="1:12" x14ac:dyDescent="0.55000000000000004">
      <c r="A259" t="s">
        <v>313</v>
      </c>
      <c r="B259" s="1" t="s">
        <v>87</v>
      </c>
      <c r="C259">
        <v>8</v>
      </c>
      <c r="D259">
        <v>341</v>
      </c>
      <c r="E259" t="s">
        <v>555</v>
      </c>
      <c r="F259">
        <v>1</v>
      </c>
      <c r="G259">
        <v>351</v>
      </c>
      <c r="H259" t="s">
        <v>88</v>
      </c>
      <c r="I259">
        <v>165.2</v>
      </c>
      <c r="J259" s="2">
        <v>9.9999999999999995E-45</v>
      </c>
      <c r="K259">
        <f>COUNTIF(Лист1!B$2:B$34,Лист2!A259)</f>
        <v>0</v>
      </c>
      <c r="L259">
        <f>IF(COUNTIF(Лист1!B$2:B$34,Лист2!A259) = 1, 0, 1)</f>
        <v>1</v>
      </c>
    </row>
    <row r="260" spans="1:12" x14ac:dyDescent="0.55000000000000004">
      <c r="A260" t="s">
        <v>314</v>
      </c>
      <c r="B260" s="1" t="s">
        <v>87</v>
      </c>
      <c r="C260">
        <v>8</v>
      </c>
      <c r="D260">
        <v>340</v>
      </c>
      <c r="E260" t="s">
        <v>556</v>
      </c>
      <c r="F260">
        <v>1</v>
      </c>
      <c r="G260">
        <v>351</v>
      </c>
      <c r="H260" t="s">
        <v>88</v>
      </c>
      <c r="I260">
        <v>158.6</v>
      </c>
      <c r="J260" s="2">
        <v>1E-42</v>
      </c>
      <c r="K260">
        <f>COUNTIF(Лист1!B$2:B$34,Лист2!A260)</f>
        <v>0</v>
      </c>
      <c r="L260">
        <f>IF(COUNTIF(Лист1!B$2:B$34,Лист2!A260) = 1, 0, 1)</f>
        <v>1</v>
      </c>
    </row>
    <row r="261" spans="1:12" x14ac:dyDescent="0.55000000000000004">
      <c r="A261" t="s">
        <v>315</v>
      </c>
      <c r="B261" s="1" t="s">
        <v>87</v>
      </c>
      <c r="C261">
        <v>7</v>
      </c>
      <c r="D261">
        <v>334</v>
      </c>
      <c r="E261" t="s">
        <v>556</v>
      </c>
      <c r="F261">
        <v>1</v>
      </c>
      <c r="G261">
        <v>351</v>
      </c>
      <c r="H261" t="s">
        <v>88</v>
      </c>
      <c r="I261">
        <v>153.5</v>
      </c>
      <c r="J261" s="2">
        <v>3.3999999999999998E-41</v>
      </c>
      <c r="K261">
        <f>COUNTIF(Лист1!B$2:B$34,Лист2!A261)</f>
        <v>0</v>
      </c>
      <c r="L261">
        <f>IF(COUNTIF(Лист1!B$2:B$34,Лист2!A261) = 1, 0, 1)</f>
        <v>1</v>
      </c>
    </row>
    <row r="262" spans="1:12" x14ac:dyDescent="0.55000000000000004">
      <c r="A262" t="s">
        <v>316</v>
      </c>
      <c r="B262" s="1" t="s">
        <v>87</v>
      </c>
      <c r="C262">
        <v>4</v>
      </c>
      <c r="D262">
        <v>373</v>
      </c>
      <c r="E262" t="s">
        <v>556</v>
      </c>
      <c r="F262">
        <v>1</v>
      </c>
      <c r="G262">
        <v>351</v>
      </c>
      <c r="H262" t="s">
        <v>88</v>
      </c>
      <c r="I262">
        <v>140.30000000000001</v>
      </c>
      <c r="J262" s="2">
        <v>3.1999999999999999E-37</v>
      </c>
      <c r="K262">
        <f>COUNTIF(Лист1!B$2:B$34,Лист2!A262)</f>
        <v>0</v>
      </c>
      <c r="L262">
        <f>IF(COUNTIF(Лист1!B$2:B$34,Лист2!A262) = 1, 0, 1)</f>
        <v>1</v>
      </c>
    </row>
    <row r="263" spans="1:12" x14ac:dyDescent="0.55000000000000004">
      <c r="A263" t="s">
        <v>317</v>
      </c>
      <c r="B263" s="1" t="s">
        <v>87</v>
      </c>
      <c r="C263">
        <v>1</v>
      </c>
      <c r="D263">
        <v>328</v>
      </c>
      <c r="E263" t="s">
        <v>554</v>
      </c>
      <c r="F263">
        <v>1</v>
      </c>
      <c r="G263">
        <v>351</v>
      </c>
      <c r="H263" t="s">
        <v>88</v>
      </c>
      <c r="I263">
        <v>115.5</v>
      </c>
      <c r="J263" s="2">
        <v>9.3999999999999994E-30</v>
      </c>
      <c r="K263">
        <f>COUNTIF(Лист1!B$2:B$34,Лист2!A263)</f>
        <v>0</v>
      </c>
      <c r="L263">
        <f>IF(COUNTIF(Лист1!B$2:B$34,Лист2!A263) = 1, 0, 1)</f>
        <v>1</v>
      </c>
    </row>
    <row r="264" spans="1:12" x14ac:dyDescent="0.55000000000000004">
      <c r="A264" t="s">
        <v>318</v>
      </c>
      <c r="B264" s="1" t="s">
        <v>87</v>
      </c>
      <c r="C264">
        <v>10</v>
      </c>
      <c r="D264">
        <v>377</v>
      </c>
      <c r="E264" t="s">
        <v>556</v>
      </c>
      <c r="F264">
        <v>1</v>
      </c>
      <c r="G264">
        <v>351</v>
      </c>
      <c r="H264" t="s">
        <v>88</v>
      </c>
      <c r="I264">
        <v>115.5</v>
      </c>
      <c r="J264" s="2">
        <v>9.5999999999999994E-30</v>
      </c>
      <c r="K264">
        <f>COUNTIF(Лист1!B$2:B$34,Лист2!A264)</f>
        <v>0</v>
      </c>
      <c r="L264">
        <f>IF(COUNTIF(Лист1!B$2:B$34,Лист2!A264) = 1, 0, 1)</f>
        <v>1</v>
      </c>
    </row>
    <row r="265" spans="1:12" x14ac:dyDescent="0.55000000000000004">
      <c r="A265" t="s">
        <v>319</v>
      </c>
      <c r="B265" s="1" t="s">
        <v>87</v>
      </c>
      <c r="C265">
        <v>1</v>
      </c>
      <c r="D265">
        <v>259</v>
      </c>
      <c r="E265" t="s">
        <v>88</v>
      </c>
      <c r="F265">
        <v>1</v>
      </c>
      <c r="G265">
        <v>351</v>
      </c>
      <c r="H265" t="s">
        <v>88</v>
      </c>
      <c r="I265">
        <v>114.1</v>
      </c>
      <c r="J265" s="2">
        <v>2.4999999999999999E-29</v>
      </c>
      <c r="K265">
        <f>COUNTIF(Лист1!B$2:B$34,Лист2!A265)</f>
        <v>0</v>
      </c>
      <c r="L265">
        <f>IF(COUNTIF(Лист1!B$2:B$34,Лист2!A265) = 1, 0, 1)</f>
        <v>1</v>
      </c>
    </row>
    <row r="266" spans="1:12" x14ac:dyDescent="0.55000000000000004">
      <c r="A266" t="s">
        <v>320</v>
      </c>
      <c r="B266" s="1" t="s">
        <v>87</v>
      </c>
      <c r="C266">
        <v>27</v>
      </c>
      <c r="D266">
        <v>364</v>
      </c>
      <c r="E266" t="s">
        <v>556</v>
      </c>
      <c r="F266">
        <v>1</v>
      </c>
      <c r="G266">
        <v>351</v>
      </c>
      <c r="H266" t="s">
        <v>88</v>
      </c>
      <c r="I266">
        <v>112.7</v>
      </c>
      <c r="J266" s="2">
        <v>6.4000000000000005E-29</v>
      </c>
      <c r="K266">
        <f>COUNTIF(Лист1!B$2:B$34,Лист2!A266)</f>
        <v>0</v>
      </c>
      <c r="L266">
        <f>IF(COUNTIF(Лист1!B$2:B$34,Лист2!A266) = 1, 0, 1)</f>
        <v>1</v>
      </c>
    </row>
    <row r="267" spans="1:12" x14ac:dyDescent="0.55000000000000004">
      <c r="A267" t="s">
        <v>321</v>
      </c>
      <c r="B267" s="1" t="s">
        <v>87</v>
      </c>
      <c r="C267">
        <v>27</v>
      </c>
      <c r="D267">
        <v>364</v>
      </c>
      <c r="E267" t="s">
        <v>556</v>
      </c>
      <c r="F267">
        <v>1</v>
      </c>
      <c r="G267">
        <v>351</v>
      </c>
      <c r="H267" t="s">
        <v>88</v>
      </c>
      <c r="I267">
        <v>109.4</v>
      </c>
      <c r="J267" s="2">
        <v>6.6000000000000003E-28</v>
      </c>
      <c r="K267">
        <f>COUNTIF(Лист1!B$2:B$34,Лист2!A267)</f>
        <v>0</v>
      </c>
      <c r="L267">
        <f>IF(COUNTIF(Лист1!B$2:B$34,Лист2!A267) = 1, 0, 1)</f>
        <v>1</v>
      </c>
    </row>
    <row r="268" spans="1:12" x14ac:dyDescent="0.55000000000000004">
      <c r="A268" t="s">
        <v>322</v>
      </c>
      <c r="B268" s="1" t="s">
        <v>87</v>
      </c>
      <c r="C268">
        <v>26</v>
      </c>
      <c r="D268">
        <v>348</v>
      </c>
      <c r="E268" t="s">
        <v>556</v>
      </c>
      <c r="F268">
        <v>1</v>
      </c>
      <c r="G268">
        <v>351</v>
      </c>
      <c r="H268" t="s">
        <v>88</v>
      </c>
      <c r="I268">
        <v>108.7</v>
      </c>
      <c r="J268" s="2">
        <v>1E-27</v>
      </c>
      <c r="K268">
        <f>COUNTIF(Лист1!B$2:B$34,Лист2!A268)</f>
        <v>0</v>
      </c>
      <c r="L268">
        <f>IF(COUNTIF(Лист1!B$2:B$34,Лист2!A268) = 1, 0, 1)</f>
        <v>1</v>
      </c>
    </row>
    <row r="269" spans="1:12" x14ac:dyDescent="0.55000000000000004">
      <c r="A269" t="s">
        <v>323</v>
      </c>
      <c r="B269" s="1" t="s">
        <v>87</v>
      </c>
      <c r="C269">
        <v>1</v>
      </c>
      <c r="D269">
        <v>307</v>
      </c>
      <c r="E269" t="s">
        <v>554</v>
      </c>
      <c r="F269">
        <v>1</v>
      </c>
      <c r="G269">
        <v>351</v>
      </c>
      <c r="H269" t="s">
        <v>88</v>
      </c>
      <c r="I269">
        <v>107.9</v>
      </c>
      <c r="J269" s="2">
        <v>1.9E-27</v>
      </c>
      <c r="K269">
        <f>COUNTIF(Лист1!B$2:B$34,Лист2!A269)</f>
        <v>0</v>
      </c>
      <c r="L269">
        <f>IF(COUNTIF(Лист1!B$2:B$34,Лист2!A269) = 1, 0, 1)</f>
        <v>1</v>
      </c>
    </row>
    <row r="270" spans="1:12" x14ac:dyDescent="0.55000000000000004">
      <c r="A270" t="s">
        <v>324</v>
      </c>
      <c r="B270" s="1" t="s">
        <v>87</v>
      </c>
      <c r="C270">
        <v>1</v>
      </c>
      <c r="D270">
        <v>321</v>
      </c>
      <c r="E270" t="s">
        <v>554</v>
      </c>
      <c r="F270">
        <v>1</v>
      </c>
      <c r="G270">
        <v>351</v>
      </c>
      <c r="H270" t="s">
        <v>88</v>
      </c>
      <c r="I270">
        <v>105.9</v>
      </c>
      <c r="J270" s="2">
        <v>7.5000000000000003E-27</v>
      </c>
      <c r="K270">
        <f>COUNTIF(Лист1!B$2:B$34,Лист2!A270)</f>
        <v>0</v>
      </c>
      <c r="L270">
        <f>IF(COUNTIF(Лист1!B$2:B$34,Лист2!A270) = 1, 0, 1)</f>
        <v>1</v>
      </c>
    </row>
    <row r="271" spans="1:12" x14ac:dyDescent="0.55000000000000004">
      <c r="A271" t="s">
        <v>325</v>
      </c>
      <c r="B271" s="1" t="s">
        <v>87</v>
      </c>
      <c r="C271">
        <v>3</v>
      </c>
      <c r="D271">
        <v>346</v>
      </c>
      <c r="E271" t="s">
        <v>555</v>
      </c>
      <c r="F271">
        <v>1</v>
      </c>
      <c r="G271">
        <v>351</v>
      </c>
      <c r="H271" t="s">
        <v>88</v>
      </c>
      <c r="I271">
        <v>104.5</v>
      </c>
      <c r="J271" s="2">
        <v>1.9000000000000001E-26</v>
      </c>
      <c r="K271">
        <f>COUNTIF(Лист1!B$2:B$34,Лист2!A271)</f>
        <v>0</v>
      </c>
      <c r="L271">
        <f>IF(COUNTIF(Лист1!B$2:B$34,Лист2!A271) = 1, 0, 1)</f>
        <v>1</v>
      </c>
    </row>
    <row r="272" spans="1:12" x14ac:dyDescent="0.55000000000000004">
      <c r="A272" t="s">
        <v>326</v>
      </c>
      <c r="B272" s="1" t="s">
        <v>87</v>
      </c>
      <c r="C272">
        <v>27</v>
      </c>
      <c r="D272">
        <v>364</v>
      </c>
      <c r="E272" t="s">
        <v>556</v>
      </c>
      <c r="F272">
        <v>1</v>
      </c>
      <c r="G272">
        <v>351</v>
      </c>
      <c r="H272" t="s">
        <v>88</v>
      </c>
      <c r="I272">
        <v>103.9</v>
      </c>
      <c r="J272" s="2">
        <v>3.0000000000000001E-26</v>
      </c>
      <c r="K272">
        <f>COUNTIF(Лист1!B$2:B$34,Лист2!A272)</f>
        <v>0</v>
      </c>
      <c r="L272">
        <f>IF(COUNTIF(Лист1!B$2:B$34,Лист2!A272) = 1, 0, 1)</f>
        <v>1</v>
      </c>
    </row>
    <row r="273" spans="1:12" x14ac:dyDescent="0.55000000000000004">
      <c r="A273" t="s">
        <v>327</v>
      </c>
      <c r="B273" s="1" t="s">
        <v>87</v>
      </c>
      <c r="C273">
        <v>5</v>
      </c>
      <c r="D273">
        <v>329</v>
      </c>
      <c r="E273" t="s">
        <v>556</v>
      </c>
      <c r="F273">
        <v>1</v>
      </c>
      <c r="G273">
        <v>351</v>
      </c>
      <c r="H273" t="s">
        <v>88</v>
      </c>
      <c r="I273">
        <v>103.3</v>
      </c>
      <c r="J273" s="2">
        <v>4.6000000000000002E-26</v>
      </c>
      <c r="K273">
        <f>COUNTIF(Лист1!B$2:B$34,Лист2!A273)</f>
        <v>0</v>
      </c>
      <c r="L273">
        <f>IF(COUNTIF(Лист1!B$2:B$34,Лист2!A273) = 1, 0, 1)</f>
        <v>1</v>
      </c>
    </row>
    <row r="274" spans="1:12" x14ac:dyDescent="0.55000000000000004">
      <c r="A274" t="s">
        <v>328</v>
      </c>
      <c r="B274" s="1" t="s">
        <v>87</v>
      </c>
      <c r="C274">
        <v>5</v>
      </c>
      <c r="D274">
        <v>329</v>
      </c>
      <c r="E274" t="s">
        <v>556</v>
      </c>
      <c r="F274">
        <v>1</v>
      </c>
      <c r="G274">
        <v>351</v>
      </c>
      <c r="H274" t="s">
        <v>88</v>
      </c>
      <c r="I274">
        <v>103.3</v>
      </c>
      <c r="J274" s="2">
        <v>4.6000000000000002E-26</v>
      </c>
      <c r="K274">
        <f>COUNTIF(Лист1!B$2:B$34,Лист2!A274)</f>
        <v>0</v>
      </c>
      <c r="L274">
        <f>IF(COUNTIF(Лист1!B$2:B$34,Лист2!A274) = 1, 0, 1)</f>
        <v>1</v>
      </c>
    </row>
    <row r="275" spans="1:12" x14ac:dyDescent="0.55000000000000004">
      <c r="A275" t="s">
        <v>329</v>
      </c>
      <c r="B275" s="1" t="s">
        <v>87</v>
      </c>
      <c r="C275">
        <v>5</v>
      </c>
      <c r="D275">
        <v>329</v>
      </c>
      <c r="E275" t="s">
        <v>556</v>
      </c>
      <c r="F275">
        <v>1</v>
      </c>
      <c r="G275">
        <v>351</v>
      </c>
      <c r="H275" t="s">
        <v>88</v>
      </c>
      <c r="I275">
        <v>103.3</v>
      </c>
      <c r="J275" s="2">
        <v>4.6000000000000002E-26</v>
      </c>
      <c r="K275">
        <f>COUNTIF(Лист1!B$2:B$34,Лист2!A275)</f>
        <v>0</v>
      </c>
      <c r="L275">
        <f>IF(COUNTIF(Лист1!B$2:B$34,Лист2!A275) = 1, 0, 1)</f>
        <v>1</v>
      </c>
    </row>
    <row r="276" spans="1:12" x14ac:dyDescent="0.55000000000000004">
      <c r="A276" t="s">
        <v>330</v>
      </c>
      <c r="B276" s="1" t="s">
        <v>87</v>
      </c>
      <c r="C276">
        <v>9</v>
      </c>
      <c r="D276">
        <v>329</v>
      </c>
      <c r="E276" t="s">
        <v>556</v>
      </c>
      <c r="F276">
        <v>1</v>
      </c>
      <c r="G276">
        <v>351</v>
      </c>
      <c r="H276" t="s">
        <v>88</v>
      </c>
      <c r="I276">
        <v>103.1</v>
      </c>
      <c r="J276" s="2">
        <v>5.2000000000000002E-26</v>
      </c>
      <c r="K276">
        <f>COUNTIF(Лист1!B$2:B$34,Лист2!A276)</f>
        <v>0</v>
      </c>
      <c r="L276">
        <f>IF(COUNTIF(Лист1!B$2:B$34,Лист2!A276) = 1, 0, 1)</f>
        <v>1</v>
      </c>
    </row>
    <row r="277" spans="1:12" x14ac:dyDescent="0.55000000000000004">
      <c r="A277" t="s">
        <v>331</v>
      </c>
      <c r="B277" s="1" t="s">
        <v>87</v>
      </c>
      <c r="C277">
        <v>5</v>
      </c>
      <c r="D277">
        <v>373</v>
      </c>
      <c r="E277" t="s">
        <v>556</v>
      </c>
      <c r="F277">
        <v>1</v>
      </c>
      <c r="G277">
        <v>351</v>
      </c>
      <c r="H277" t="s">
        <v>88</v>
      </c>
      <c r="I277">
        <v>102.1</v>
      </c>
      <c r="J277" s="2">
        <v>1E-25</v>
      </c>
      <c r="K277">
        <f>COUNTIF(Лист1!B$2:B$34,Лист2!A277)</f>
        <v>0</v>
      </c>
      <c r="L277">
        <f>IF(COUNTIF(Лист1!B$2:B$34,Лист2!A277) = 1, 0, 1)</f>
        <v>1</v>
      </c>
    </row>
    <row r="278" spans="1:12" x14ac:dyDescent="0.55000000000000004">
      <c r="A278" t="s">
        <v>332</v>
      </c>
      <c r="B278" s="1" t="s">
        <v>87</v>
      </c>
      <c r="C278">
        <v>1</v>
      </c>
      <c r="D278">
        <v>323</v>
      </c>
      <c r="E278" t="s">
        <v>554</v>
      </c>
      <c r="F278">
        <v>1</v>
      </c>
      <c r="G278">
        <v>351</v>
      </c>
      <c r="H278" t="s">
        <v>88</v>
      </c>
      <c r="I278">
        <v>97.6</v>
      </c>
      <c r="J278" s="2">
        <v>2.3000000000000001E-24</v>
      </c>
      <c r="K278">
        <f>COUNTIF(Лист1!B$2:B$34,Лист2!A278)</f>
        <v>0</v>
      </c>
      <c r="L278">
        <f>IF(COUNTIF(Лист1!B$2:B$34,Лист2!A278) = 1, 0, 1)</f>
        <v>1</v>
      </c>
    </row>
    <row r="279" spans="1:12" x14ac:dyDescent="0.55000000000000004">
      <c r="A279" t="s">
        <v>333</v>
      </c>
      <c r="B279" s="1" t="s">
        <v>87</v>
      </c>
      <c r="C279">
        <v>5</v>
      </c>
      <c r="D279">
        <v>375</v>
      </c>
      <c r="E279" t="s">
        <v>556</v>
      </c>
      <c r="F279">
        <v>1</v>
      </c>
      <c r="G279">
        <v>351</v>
      </c>
      <c r="H279" t="s">
        <v>88</v>
      </c>
      <c r="I279">
        <v>96.6</v>
      </c>
      <c r="J279" s="2">
        <v>4.6999999999999999E-24</v>
      </c>
      <c r="K279">
        <f>COUNTIF(Лист1!B$2:B$34,Лист2!A279)</f>
        <v>0</v>
      </c>
      <c r="L279">
        <f>IF(COUNTIF(Лист1!B$2:B$34,Лист2!A279) = 1, 0, 1)</f>
        <v>1</v>
      </c>
    </row>
    <row r="280" spans="1:12" x14ac:dyDescent="0.55000000000000004">
      <c r="A280" t="s">
        <v>334</v>
      </c>
      <c r="B280" s="1" t="s">
        <v>87</v>
      </c>
      <c r="C280">
        <v>3</v>
      </c>
      <c r="D280">
        <v>324</v>
      </c>
      <c r="E280" t="s">
        <v>556</v>
      </c>
      <c r="F280">
        <v>1</v>
      </c>
      <c r="G280">
        <v>351</v>
      </c>
      <c r="H280" t="s">
        <v>88</v>
      </c>
      <c r="I280">
        <v>94.7</v>
      </c>
      <c r="J280" s="2">
        <v>1.7E-23</v>
      </c>
      <c r="K280">
        <f>COUNTIF(Лист1!B$2:B$34,Лист2!A280)</f>
        <v>0</v>
      </c>
      <c r="L280">
        <f>IF(COUNTIF(Лист1!B$2:B$34,Лист2!A280) = 1, 0, 1)</f>
        <v>1</v>
      </c>
    </row>
    <row r="281" spans="1:12" x14ac:dyDescent="0.55000000000000004">
      <c r="A281" t="s">
        <v>335</v>
      </c>
      <c r="B281" s="1" t="s">
        <v>87</v>
      </c>
      <c r="C281">
        <v>1</v>
      </c>
      <c r="D281">
        <v>303</v>
      </c>
      <c r="E281" t="s">
        <v>554</v>
      </c>
      <c r="F281">
        <v>1</v>
      </c>
      <c r="G281">
        <v>351</v>
      </c>
      <c r="H281" t="s">
        <v>88</v>
      </c>
      <c r="I281">
        <v>94.6</v>
      </c>
      <c r="J281" s="2">
        <v>1.9000000000000001E-23</v>
      </c>
      <c r="K281">
        <f>COUNTIF(Лист1!B$2:B$34,Лист2!A281)</f>
        <v>0</v>
      </c>
      <c r="L281">
        <f>IF(COUNTIF(Лист1!B$2:B$34,Лист2!A281) = 1, 0, 1)</f>
        <v>1</v>
      </c>
    </row>
    <row r="282" spans="1:12" x14ac:dyDescent="0.55000000000000004">
      <c r="A282" t="s">
        <v>336</v>
      </c>
      <c r="B282" s="1" t="s">
        <v>87</v>
      </c>
      <c r="C282">
        <v>1</v>
      </c>
      <c r="D282">
        <v>341</v>
      </c>
      <c r="E282" t="s">
        <v>554</v>
      </c>
      <c r="F282">
        <v>1</v>
      </c>
      <c r="G282">
        <v>351</v>
      </c>
      <c r="H282" t="s">
        <v>88</v>
      </c>
      <c r="I282">
        <v>90.6</v>
      </c>
      <c r="J282" s="2">
        <v>2.9999999999999999E-22</v>
      </c>
      <c r="K282">
        <f>COUNTIF(Лист1!B$2:B$34,Лист2!A282)</f>
        <v>0</v>
      </c>
      <c r="L282">
        <f>IF(COUNTIF(Лист1!B$2:B$34,Лист2!A282) = 1, 0, 1)</f>
        <v>1</v>
      </c>
    </row>
    <row r="283" spans="1:12" x14ac:dyDescent="0.55000000000000004">
      <c r="A283" t="s">
        <v>337</v>
      </c>
      <c r="B283" s="1" t="s">
        <v>87</v>
      </c>
      <c r="C283">
        <v>1</v>
      </c>
      <c r="D283">
        <v>240</v>
      </c>
      <c r="E283" t="s">
        <v>88</v>
      </c>
      <c r="F283">
        <v>1</v>
      </c>
      <c r="G283">
        <v>351</v>
      </c>
      <c r="H283" t="s">
        <v>88</v>
      </c>
      <c r="I283">
        <v>89.3</v>
      </c>
      <c r="J283" s="2">
        <v>7.4999999999999998E-22</v>
      </c>
      <c r="K283">
        <f>COUNTIF(Лист1!B$2:B$34,Лист2!A283)</f>
        <v>0</v>
      </c>
      <c r="L283">
        <f>IF(COUNTIF(Лист1!B$2:B$34,Лист2!A283) = 1, 0, 1)</f>
        <v>1</v>
      </c>
    </row>
    <row r="284" spans="1:12" x14ac:dyDescent="0.55000000000000004">
      <c r="A284" t="s">
        <v>338</v>
      </c>
      <c r="B284" s="1" t="s">
        <v>87</v>
      </c>
      <c r="C284">
        <v>19</v>
      </c>
      <c r="D284">
        <v>362</v>
      </c>
      <c r="E284" t="s">
        <v>556</v>
      </c>
      <c r="F284">
        <v>1</v>
      </c>
      <c r="G284">
        <v>351</v>
      </c>
      <c r="H284" t="s">
        <v>88</v>
      </c>
      <c r="I284">
        <v>89</v>
      </c>
      <c r="J284" s="2">
        <v>8.9000000000000009E-22</v>
      </c>
      <c r="K284">
        <f>COUNTIF(Лист1!B$2:B$34,Лист2!A284)</f>
        <v>0</v>
      </c>
      <c r="L284">
        <f>IF(COUNTIF(Лист1!B$2:B$34,Лист2!A284) = 1, 0, 1)</f>
        <v>1</v>
      </c>
    </row>
    <row r="285" spans="1:12" x14ac:dyDescent="0.55000000000000004">
      <c r="A285" t="s">
        <v>339</v>
      </c>
      <c r="B285" s="1" t="s">
        <v>87</v>
      </c>
      <c r="C285">
        <v>1</v>
      </c>
      <c r="D285">
        <v>313</v>
      </c>
      <c r="E285" t="s">
        <v>554</v>
      </c>
      <c r="F285">
        <v>1</v>
      </c>
      <c r="G285">
        <v>351</v>
      </c>
      <c r="H285" t="s">
        <v>88</v>
      </c>
      <c r="I285">
        <v>88.9</v>
      </c>
      <c r="J285" s="2">
        <v>9.9999999999999991E-22</v>
      </c>
      <c r="K285">
        <f>COUNTIF(Лист1!B$2:B$34,Лист2!A285)</f>
        <v>0</v>
      </c>
      <c r="L285">
        <f>IF(COUNTIF(Лист1!B$2:B$34,Лист2!A285) = 1, 0, 1)</f>
        <v>1</v>
      </c>
    </row>
    <row r="286" spans="1:12" x14ac:dyDescent="0.55000000000000004">
      <c r="A286" t="s">
        <v>340</v>
      </c>
      <c r="B286" s="1" t="s">
        <v>87</v>
      </c>
      <c r="C286">
        <v>1</v>
      </c>
      <c r="D286">
        <v>323</v>
      </c>
      <c r="E286" t="s">
        <v>554</v>
      </c>
      <c r="F286">
        <v>1</v>
      </c>
      <c r="G286">
        <v>351</v>
      </c>
      <c r="H286" t="s">
        <v>88</v>
      </c>
      <c r="I286">
        <v>87.7</v>
      </c>
      <c r="J286" s="2">
        <v>2.2000000000000001E-21</v>
      </c>
      <c r="K286">
        <f>COUNTIF(Лист1!B$2:B$34,Лист2!A286)</f>
        <v>0</v>
      </c>
      <c r="L286">
        <f>IF(COUNTIF(Лист1!B$2:B$34,Лист2!A286) = 1, 0, 1)</f>
        <v>1</v>
      </c>
    </row>
    <row r="287" spans="1:12" x14ac:dyDescent="0.55000000000000004">
      <c r="A287" t="s">
        <v>341</v>
      </c>
      <c r="B287" s="1" t="s">
        <v>87</v>
      </c>
      <c r="C287">
        <v>5</v>
      </c>
      <c r="D287">
        <v>327</v>
      </c>
      <c r="E287" t="s">
        <v>556</v>
      </c>
      <c r="F287">
        <v>1</v>
      </c>
      <c r="G287">
        <v>351</v>
      </c>
      <c r="H287" t="s">
        <v>88</v>
      </c>
      <c r="I287">
        <v>86.9</v>
      </c>
      <c r="J287" s="2">
        <v>3.9000000000000001E-21</v>
      </c>
      <c r="K287">
        <f>COUNTIF(Лист1!B$2:B$34,Лист2!A287)</f>
        <v>0</v>
      </c>
      <c r="L287">
        <f>IF(COUNTIF(Лист1!B$2:B$34,Лист2!A287) = 1, 0, 1)</f>
        <v>1</v>
      </c>
    </row>
    <row r="288" spans="1:12" x14ac:dyDescent="0.55000000000000004">
      <c r="A288" t="s">
        <v>342</v>
      </c>
      <c r="B288" s="1" t="s">
        <v>87</v>
      </c>
      <c r="C288">
        <v>3</v>
      </c>
      <c r="D288">
        <v>325</v>
      </c>
      <c r="E288" t="s">
        <v>556</v>
      </c>
      <c r="F288">
        <v>1</v>
      </c>
      <c r="G288">
        <v>351</v>
      </c>
      <c r="H288" t="s">
        <v>88</v>
      </c>
      <c r="I288">
        <v>86.8</v>
      </c>
      <c r="J288" s="2">
        <v>4.2000000000000003E-21</v>
      </c>
      <c r="K288">
        <f>COUNTIF(Лист1!B$2:B$34,Лист2!A288)</f>
        <v>0</v>
      </c>
      <c r="L288">
        <f>IF(COUNTIF(Лист1!B$2:B$34,Лист2!A288) = 1, 0, 1)</f>
        <v>1</v>
      </c>
    </row>
    <row r="289" spans="1:12" x14ac:dyDescent="0.55000000000000004">
      <c r="A289" t="s">
        <v>343</v>
      </c>
      <c r="B289" s="1" t="s">
        <v>87</v>
      </c>
      <c r="C289">
        <v>3</v>
      </c>
      <c r="D289">
        <v>325</v>
      </c>
      <c r="E289" t="s">
        <v>556</v>
      </c>
      <c r="F289">
        <v>1</v>
      </c>
      <c r="G289">
        <v>351</v>
      </c>
      <c r="H289" t="s">
        <v>88</v>
      </c>
      <c r="I289">
        <v>86.8</v>
      </c>
      <c r="J289" s="2">
        <v>4.2000000000000003E-21</v>
      </c>
      <c r="K289">
        <f>COUNTIF(Лист1!B$2:B$34,Лист2!A289)</f>
        <v>0</v>
      </c>
      <c r="L289">
        <f>IF(COUNTIF(Лист1!B$2:B$34,Лист2!A289) = 1, 0, 1)</f>
        <v>1</v>
      </c>
    </row>
    <row r="290" spans="1:12" x14ac:dyDescent="0.55000000000000004">
      <c r="A290" t="s">
        <v>344</v>
      </c>
      <c r="B290" s="1" t="s">
        <v>87</v>
      </c>
      <c r="C290">
        <v>4</v>
      </c>
      <c r="D290">
        <v>250</v>
      </c>
      <c r="E290" t="s">
        <v>555</v>
      </c>
      <c r="F290">
        <v>1</v>
      </c>
      <c r="G290">
        <v>351</v>
      </c>
      <c r="H290" t="s">
        <v>88</v>
      </c>
      <c r="I290">
        <v>86.7</v>
      </c>
      <c r="J290" s="2">
        <v>4.4000000000000001E-21</v>
      </c>
      <c r="K290">
        <f>COUNTIF(Лист1!B$2:B$34,Лист2!A290)</f>
        <v>0</v>
      </c>
      <c r="L290">
        <f>IF(COUNTIF(Лист1!B$2:B$34,Лист2!A290) = 1, 0, 1)</f>
        <v>1</v>
      </c>
    </row>
    <row r="291" spans="1:12" x14ac:dyDescent="0.55000000000000004">
      <c r="A291" t="s">
        <v>345</v>
      </c>
      <c r="B291" s="1" t="s">
        <v>87</v>
      </c>
      <c r="C291">
        <v>3</v>
      </c>
      <c r="D291">
        <v>321</v>
      </c>
      <c r="E291" t="s">
        <v>556</v>
      </c>
      <c r="F291">
        <v>1</v>
      </c>
      <c r="G291">
        <v>351</v>
      </c>
      <c r="H291" t="s">
        <v>88</v>
      </c>
      <c r="I291">
        <v>85</v>
      </c>
      <c r="J291" s="2">
        <v>1.4000000000000001E-20</v>
      </c>
      <c r="K291">
        <f>COUNTIF(Лист1!B$2:B$34,Лист2!A291)</f>
        <v>0</v>
      </c>
      <c r="L291">
        <f>IF(COUNTIF(Лист1!B$2:B$34,Лист2!A291) = 1, 0, 1)</f>
        <v>1</v>
      </c>
    </row>
    <row r="292" spans="1:12" x14ac:dyDescent="0.55000000000000004">
      <c r="A292" t="s">
        <v>346</v>
      </c>
      <c r="B292" s="1" t="s">
        <v>87</v>
      </c>
      <c r="C292">
        <v>1</v>
      </c>
      <c r="D292">
        <v>249</v>
      </c>
      <c r="E292" t="s">
        <v>88</v>
      </c>
      <c r="F292">
        <v>1</v>
      </c>
      <c r="G292">
        <v>351</v>
      </c>
      <c r="H292" t="s">
        <v>88</v>
      </c>
      <c r="I292">
        <v>84.7</v>
      </c>
      <c r="J292" s="2">
        <v>1.7999999999999999E-20</v>
      </c>
      <c r="K292">
        <f>COUNTIF(Лист1!B$2:B$34,Лист2!A292)</f>
        <v>0</v>
      </c>
      <c r="L292">
        <f>IF(COUNTIF(Лист1!B$2:B$34,Лист2!A292) = 1, 0, 1)</f>
        <v>1</v>
      </c>
    </row>
    <row r="293" spans="1:12" x14ac:dyDescent="0.55000000000000004">
      <c r="A293" t="s">
        <v>347</v>
      </c>
      <c r="B293" s="1" t="s">
        <v>87</v>
      </c>
      <c r="C293">
        <v>1</v>
      </c>
      <c r="D293">
        <v>323</v>
      </c>
      <c r="E293" t="s">
        <v>554</v>
      </c>
      <c r="F293">
        <v>1</v>
      </c>
      <c r="G293">
        <v>351</v>
      </c>
      <c r="H293" t="s">
        <v>88</v>
      </c>
      <c r="I293">
        <v>84.4</v>
      </c>
      <c r="J293" s="2">
        <v>2.1999999999999999E-20</v>
      </c>
      <c r="K293">
        <f>COUNTIF(Лист1!B$2:B$34,Лист2!A293)</f>
        <v>0</v>
      </c>
      <c r="L293">
        <f>IF(COUNTIF(Лист1!B$2:B$34,Лист2!A293) = 1, 0, 1)</f>
        <v>1</v>
      </c>
    </row>
    <row r="294" spans="1:12" x14ac:dyDescent="0.55000000000000004">
      <c r="A294" t="s">
        <v>348</v>
      </c>
      <c r="B294" s="1" t="s">
        <v>87</v>
      </c>
      <c r="C294">
        <v>5</v>
      </c>
      <c r="D294">
        <v>333</v>
      </c>
      <c r="E294" t="s">
        <v>556</v>
      </c>
      <c r="F294">
        <v>1</v>
      </c>
      <c r="G294">
        <v>351</v>
      </c>
      <c r="H294" t="s">
        <v>88</v>
      </c>
      <c r="I294">
        <v>82.4</v>
      </c>
      <c r="J294" s="2">
        <v>9.0000000000000003E-20</v>
      </c>
      <c r="K294">
        <f>COUNTIF(Лист1!B$2:B$34,Лист2!A294)</f>
        <v>0</v>
      </c>
      <c r="L294">
        <f>IF(COUNTIF(Лист1!B$2:B$34,Лист2!A294) = 1, 0, 1)</f>
        <v>1</v>
      </c>
    </row>
    <row r="295" spans="1:12" x14ac:dyDescent="0.55000000000000004">
      <c r="A295" t="s">
        <v>349</v>
      </c>
      <c r="B295" s="1" t="s">
        <v>87</v>
      </c>
      <c r="C295">
        <v>3</v>
      </c>
      <c r="D295">
        <v>334</v>
      </c>
      <c r="E295" t="s">
        <v>556</v>
      </c>
      <c r="F295">
        <v>1</v>
      </c>
      <c r="G295">
        <v>351</v>
      </c>
      <c r="H295" t="s">
        <v>88</v>
      </c>
      <c r="I295">
        <v>82.3</v>
      </c>
      <c r="J295" s="2">
        <v>9.5E-20</v>
      </c>
      <c r="K295">
        <f>COUNTIF(Лист1!B$2:B$34,Лист2!A295)</f>
        <v>0</v>
      </c>
      <c r="L295">
        <f>IF(COUNTIF(Лист1!B$2:B$34,Лист2!A295) = 1, 0, 1)</f>
        <v>1</v>
      </c>
    </row>
    <row r="296" spans="1:12" x14ac:dyDescent="0.55000000000000004">
      <c r="A296" t="s">
        <v>350</v>
      </c>
      <c r="B296" s="1" t="s">
        <v>87</v>
      </c>
      <c r="C296">
        <v>5</v>
      </c>
      <c r="D296">
        <v>350</v>
      </c>
      <c r="E296" t="s">
        <v>556</v>
      </c>
      <c r="F296">
        <v>1</v>
      </c>
      <c r="G296">
        <v>351</v>
      </c>
      <c r="H296" t="s">
        <v>88</v>
      </c>
      <c r="I296">
        <v>81</v>
      </c>
      <c r="J296" s="2">
        <v>2.2999999999999998E-19</v>
      </c>
      <c r="K296">
        <f>COUNTIF(Лист1!B$2:B$34,Лист2!A296)</f>
        <v>0</v>
      </c>
      <c r="L296">
        <f>IF(COUNTIF(Лист1!B$2:B$34,Лист2!A296) = 1, 0, 1)</f>
        <v>1</v>
      </c>
    </row>
    <row r="297" spans="1:12" x14ac:dyDescent="0.55000000000000004">
      <c r="A297" t="s">
        <v>351</v>
      </c>
      <c r="B297" s="1" t="s">
        <v>87</v>
      </c>
      <c r="C297">
        <v>5</v>
      </c>
      <c r="D297">
        <v>350</v>
      </c>
      <c r="E297" t="s">
        <v>556</v>
      </c>
      <c r="F297">
        <v>1</v>
      </c>
      <c r="G297">
        <v>351</v>
      </c>
      <c r="H297" t="s">
        <v>88</v>
      </c>
      <c r="I297">
        <v>80.7</v>
      </c>
      <c r="J297" s="2">
        <v>2.8E-19</v>
      </c>
      <c r="K297">
        <f>COUNTIF(Лист1!B$2:B$34,Лист2!A297)</f>
        <v>0</v>
      </c>
      <c r="L297">
        <f>IF(COUNTIF(Лист1!B$2:B$34,Лист2!A297) = 1, 0, 1)</f>
        <v>1</v>
      </c>
    </row>
    <row r="298" spans="1:12" x14ac:dyDescent="0.55000000000000004">
      <c r="A298" t="s">
        <v>352</v>
      </c>
      <c r="B298" s="1" t="s">
        <v>87</v>
      </c>
      <c r="C298">
        <v>12</v>
      </c>
      <c r="D298">
        <v>334</v>
      </c>
      <c r="E298" t="s">
        <v>556</v>
      </c>
      <c r="F298">
        <v>1</v>
      </c>
      <c r="G298">
        <v>351</v>
      </c>
      <c r="H298" t="s">
        <v>88</v>
      </c>
      <c r="I298">
        <v>80</v>
      </c>
      <c r="J298" s="2">
        <v>4.5000000000000001E-19</v>
      </c>
      <c r="K298">
        <f>COUNTIF(Лист1!B$2:B$34,Лист2!A298)</f>
        <v>0</v>
      </c>
      <c r="L298">
        <f>IF(COUNTIF(Лист1!B$2:B$34,Лист2!A298) = 1, 0, 1)</f>
        <v>1</v>
      </c>
    </row>
    <row r="299" spans="1:12" x14ac:dyDescent="0.55000000000000004">
      <c r="A299" t="s">
        <v>353</v>
      </c>
      <c r="B299" s="1" t="s">
        <v>87</v>
      </c>
      <c r="C299">
        <v>4</v>
      </c>
      <c r="D299">
        <v>336</v>
      </c>
      <c r="E299" t="s">
        <v>556</v>
      </c>
      <c r="F299">
        <v>1</v>
      </c>
      <c r="G299">
        <v>351</v>
      </c>
      <c r="H299" t="s">
        <v>88</v>
      </c>
      <c r="I299">
        <v>78.900000000000006</v>
      </c>
      <c r="J299" s="2">
        <v>1.0000000000000001E-18</v>
      </c>
      <c r="K299">
        <f>COUNTIF(Лист1!B$2:B$34,Лист2!A299)</f>
        <v>0</v>
      </c>
      <c r="L299">
        <f>IF(COUNTIF(Лист1!B$2:B$34,Лист2!A299) = 1, 0, 1)</f>
        <v>1</v>
      </c>
    </row>
    <row r="300" spans="1:12" x14ac:dyDescent="0.55000000000000004">
      <c r="A300" t="s">
        <v>354</v>
      </c>
      <c r="B300" s="1" t="s">
        <v>87</v>
      </c>
      <c r="C300">
        <v>13</v>
      </c>
      <c r="D300">
        <v>337</v>
      </c>
      <c r="E300" t="s">
        <v>556</v>
      </c>
      <c r="F300">
        <v>1</v>
      </c>
      <c r="G300">
        <v>351</v>
      </c>
      <c r="H300" t="s">
        <v>88</v>
      </c>
      <c r="I300">
        <v>78.3</v>
      </c>
      <c r="J300" s="2">
        <v>1.4999999999999999E-18</v>
      </c>
      <c r="K300">
        <f>COUNTIF(Лист1!B$2:B$34,Лист2!A300)</f>
        <v>0</v>
      </c>
      <c r="L300">
        <f>IF(COUNTIF(Лист1!B$2:B$34,Лист2!A300) = 1, 0, 1)</f>
        <v>1</v>
      </c>
    </row>
    <row r="301" spans="1:12" x14ac:dyDescent="0.55000000000000004">
      <c r="A301" t="s">
        <v>355</v>
      </c>
      <c r="B301" s="1" t="s">
        <v>87</v>
      </c>
      <c r="C301">
        <v>1</v>
      </c>
      <c r="D301">
        <v>322</v>
      </c>
      <c r="E301" t="s">
        <v>554</v>
      </c>
      <c r="F301">
        <v>1</v>
      </c>
      <c r="G301">
        <v>351</v>
      </c>
      <c r="H301" t="s">
        <v>88</v>
      </c>
      <c r="I301">
        <v>78.099999999999994</v>
      </c>
      <c r="J301" s="2">
        <v>1.7E-18</v>
      </c>
      <c r="K301">
        <f>COUNTIF(Лист1!B$2:B$34,Лист2!A301)</f>
        <v>0</v>
      </c>
      <c r="L301">
        <f>IF(COUNTIF(Лист1!B$2:B$34,Лист2!A301) = 1, 0, 1)</f>
        <v>1</v>
      </c>
    </row>
    <row r="302" spans="1:12" x14ac:dyDescent="0.55000000000000004">
      <c r="A302" t="s">
        <v>356</v>
      </c>
      <c r="B302" s="1" t="s">
        <v>87</v>
      </c>
      <c r="C302">
        <v>1</v>
      </c>
      <c r="D302">
        <v>335</v>
      </c>
      <c r="E302" t="s">
        <v>554</v>
      </c>
      <c r="F302">
        <v>1</v>
      </c>
      <c r="G302">
        <v>351</v>
      </c>
      <c r="H302" t="s">
        <v>88</v>
      </c>
      <c r="I302">
        <v>77.8</v>
      </c>
      <c r="J302" s="2">
        <v>2.1E-18</v>
      </c>
      <c r="K302">
        <f>COUNTIF(Лист1!B$2:B$34,Лист2!A302)</f>
        <v>0</v>
      </c>
      <c r="L302">
        <f>IF(COUNTIF(Лист1!B$2:B$34,Лист2!A302) = 1, 0, 1)</f>
        <v>1</v>
      </c>
    </row>
    <row r="303" spans="1:12" x14ac:dyDescent="0.55000000000000004">
      <c r="A303" t="s">
        <v>357</v>
      </c>
      <c r="B303" s="1" t="s">
        <v>87</v>
      </c>
      <c r="C303">
        <v>9</v>
      </c>
      <c r="D303">
        <v>323</v>
      </c>
      <c r="E303" t="s">
        <v>556</v>
      </c>
      <c r="F303">
        <v>1</v>
      </c>
      <c r="G303">
        <v>351</v>
      </c>
      <c r="H303" t="s">
        <v>88</v>
      </c>
      <c r="I303">
        <v>74.900000000000006</v>
      </c>
      <c r="J303" s="2">
        <v>1.5E-17</v>
      </c>
      <c r="K303">
        <f>COUNTIF(Лист1!B$2:B$34,Лист2!A303)</f>
        <v>0</v>
      </c>
      <c r="L303">
        <f>IF(COUNTIF(Лист1!B$2:B$34,Лист2!A303) = 1, 0, 1)</f>
        <v>1</v>
      </c>
    </row>
    <row r="304" spans="1:12" x14ac:dyDescent="0.55000000000000004">
      <c r="A304" t="s">
        <v>358</v>
      </c>
      <c r="B304" s="1" t="s">
        <v>87</v>
      </c>
      <c r="C304">
        <v>10</v>
      </c>
      <c r="D304">
        <v>328</v>
      </c>
      <c r="E304" t="s">
        <v>556</v>
      </c>
      <c r="F304">
        <v>1</v>
      </c>
      <c r="G304">
        <v>351</v>
      </c>
      <c r="H304" t="s">
        <v>88</v>
      </c>
      <c r="I304">
        <v>74.599999999999994</v>
      </c>
      <c r="J304" s="2">
        <v>2.0000000000000001E-17</v>
      </c>
      <c r="K304">
        <f>COUNTIF(Лист1!B$2:B$34,Лист2!A304)</f>
        <v>0</v>
      </c>
      <c r="L304">
        <f>IF(COUNTIF(Лист1!B$2:B$34,Лист2!A304) = 1, 0, 1)</f>
        <v>1</v>
      </c>
    </row>
    <row r="305" spans="1:12" x14ac:dyDescent="0.55000000000000004">
      <c r="A305" t="s">
        <v>359</v>
      </c>
      <c r="B305" s="1" t="s">
        <v>87</v>
      </c>
      <c r="C305">
        <v>1</v>
      </c>
      <c r="D305">
        <v>322</v>
      </c>
      <c r="E305" t="s">
        <v>554</v>
      </c>
      <c r="F305">
        <v>1</v>
      </c>
      <c r="G305">
        <v>351</v>
      </c>
      <c r="H305" t="s">
        <v>88</v>
      </c>
      <c r="I305">
        <v>74.5</v>
      </c>
      <c r="J305" s="2">
        <v>2.0999999999999999E-17</v>
      </c>
      <c r="K305">
        <f>COUNTIF(Лист1!B$2:B$34,Лист2!A305)</f>
        <v>0</v>
      </c>
      <c r="L305">
        <f>IF(COUNTIF(Лист1!B$2:B$34,Лист2!A305) = 1, 0, 1)</f>
        <v>1</v>
      </c>
    </row>
    <row r="306" spans="1:12" x14ac:dyDescent="0.55000000000000004">
      <c r="A306" t="s">
        <v>360</v>
      </c>
      <c r="B306" s="1" t="s">
        <v>87</v>
      </c>
      <c r="C306">
        <v>9</v>
      </c>
      <c r="D306">
        <v>330</v>
      </c>
      <c r="E306" t="s">
        <v>556</v>
      </c>
      <c r="F306">
        <v>1</v>
      </c>
      <c r="G306">
        <v>351</v>
      </c>
      <c r="H306" t="s">
        <v>88</v>
      </c>
      <c r="I306">
        <v>73.8</v>
      </c>
      <c r="J306" s="2">
        <v>3.3E-17</v>
      </c>
      <c r="K306">
        <f>COUNTIF(Лист1!B$2:B$34,Лист2!A306)</f>
        <v>0</v>
      </c>
      <c r="L306">
        <f>IF(COUNTIF(Лист1!B$2:B$34,Лист2!A306) = 1, 0, 1)</f>
        <v>1</v>
      </c>
    </row>
    <row r="307" spans="1:12" x14ac:dyDescent="0.55000000000000004">
      <c r="A307" t="s">
        <v>361</v>
      </c>
      <c r="B307" s="1" t="s">
        <v>87</v>
      </c>
      <c r="C307">
        <v>4</v>
      </c>
      <c r="D307">
        <v>336</v>
      </c>
      <c r="E307" t="s">
        <v>556</v>
      </c>
      <c r="F307">
        <v>1</v>
      </c>
      <c r="G307">
        <v>351</v>
      </c>
      <c r="H307" t="s">
        <v>88</v>
      </c>
      <c r="I307">
        <v>73.8</v>
      </c>
      <c r="J307" s="2">
        <v>3.3E-17</v>
      </c>
      <c r="K307">
        <f>COUNTIF(Лист1!B$2:B$34,Лист2!A307)</f>
        <v>0</v>
      </c>
      <c r="L307">
        <f>IF(COUNTIF(Лист1!B$2:B$34,Лист2!A307) = 1, 0, 1)</f>
        <v>1</v>
      </c>
    </row>
    <row r="308" spans="1:12" x14ac:dyDescent="0.55000000000000004">
      <c r="A308" t="s">
        <v>362</v>
      </c>
      <c r="B308" s="1" t="s">
        <v>87</v>
      </c>
      <c r="C308">
        <v>21</v>
      </c>
      <c r="D308">
        <v>327</v>
      </c>
      <c r="E308" t="s">
        <v>556</v>
      </c>
      <c r="F308">
        <v>1</v>
      </c>
      <c r="G308">
        <v>351</v>
      </c>
      <c r="H308" t="s">
        <v>88</v>
      </c>
      <c r="I308">
        <v>71.900000000000006</v>
      </c>
      <c r="J308" s="2">
        <v>1.2999999999999999E-16</v>
      </c>
      <c r="K308">
        <f>COUNTIF(Лист1!B$2:B$34,Лист2!A308)</f>
        <v>0</v>
      </c>
      <c r="L308">
        <f>IF(COUNTIF(Лист1!B$2:B$34,Лист2!A308) = 1, 0, 1)</f>
        <v>1</v>
      </c>
    </row>
    <row r="309" spans="1:12" x14ac:dyDescent="0.55000000000000004">
      <c r="A309" t="s">
        <v>363</v>
      </c>
      <c r="B309" s="1" t="s">
        <v>87</v>
      </c>
      <c r="C309">
        <v>21</v>
      </c>
      <c r="D309">
        <v>327</v>
      </c>
      <c r="E309" t="s">
        <v>556</v>
      </c>
      <c r="F309">
        <v>1</v>
      </c>
      <c r="G309">
        <v>351</v>
      </c>
      <c r="H309" t="s">
        <v>88</v>
      </c>
      <c r="I309">
        <v>71.900000000000006</v>
      </c>
      <c r="J309" s="2">
        <v>1.2999999999999999E-16</v>
      </c>
      <c r="K309">
        <f>COUNTIF(Лист1!B$2:B$34,Лист2!A309)</f>
        <v>0</v>
      </c>
      <c r="L309">
        <f>IF(COUNTIF(Лист1!B$2:B$34,Лист2!A309) = 1, 0, 1)</f>
        <v>1</v>
      </c>
    </row>
    <row r="310" spans="1:12" x14ac:dyDescent="0.55000000000000004">
      <c r="A310" t="s">
        <v>364</v>
      </c>
      <c r="B310" s="1" t="s">
        <v>87</v>
      </c>
      <c r="C310">
        <v>6</v>
      </c>
      <c r="D310">
        <v>317</v>
      </c>
      <c r="E310" t="s">
        <v>555</v>
      </c>
      <c r="F310">
        <v>1</v>
      </c>
      <c r="G310">
        <v>351</v>
      </c>
      <c r="H310" t="s">
        <v>88</v>
      </c>
      <c r="I310">
        <v>71.2</v>
      </c>
      <c r="J310" s="2">
        <v>2.1000000000000001E-16</v>
      </c>
      <c r="K310">
        <f>COUNTIF(Лист1!B$2:B$34,Лист2!A310)</f>
        <v>0</v>
      </c>
      <c r="L310">
        <f>IF(COUNTIF(Лист1!B$2:B$34,Лист2!A310) = 1, 0, 1)</f>
        <v>1</v>
      </c>
    </row>
    <row r="311" spans="1:12" x14ac:dyDescent="0.55000000000000004">
      <c r="A311" t="s">
        <v>365</v>
      </c>
      <c r="B311" s="1" t="s">
        <v>87</v>
      </c>
      <c r="C311">
        <v>6</v>
      </c>
      <c r="D311">
        <v>317</v>
      </c>
      <c r="E311" t="s">
        <v>555</v>
      </c>
      <c r="F311">
        <v>1</v>
      </c>
      <c r="G311">
        <v>351</v>
      </c>
      <c r="H311" t="s">
        <v>88</v>
      </c>
      <c r="I311">
        <v>71.2</v>
      </c>
      <c r="J311" s="2">
        <v>2.1000000000000001E-16</v>
      </c>
      <c r="K311">
        <f>COUNTIF(Лист1!B$2:B$34,Лист2!A311)</f>
        <v>0</v>
      </c>
      <c r="L311">
        <f>IF(COUNTIF(Лист1!B$2:B$34,Лист2!A311) = 1, 0, 1)</f>
        <v>1</v>
      </c>
    </row>
    <row r="312" spans="1:12" x14ac:dyDescent="0.55000000000000004">
      <c r="A312" t="s">
        <v>366</v>
      </c>
      <c r="B312" s="1" t="s">
        <v>87</v>
      </c>
      <c r="C312">
        <v>6</v>
      </c>
      <c r="D312">
        <v>317</v>
      </c>
      <c r="E312" t="s">
        <v>555</v>
      </c>
      <c r="F312">
        <v>1</v>
      </c>
      <c r="G312">
        <v>351</v>
      </c>
      <c r="H312" t="s">
        <v>88</v>
      </c>
      <c r="I312">
        <v>71.2</v>
      </c>
      <c r="J312" s="2">
        <v>2.1000000000000001E-16</v>
      </c>
      <c r="K312">
        <f>COUNTIF(Лист1!B$2:B$34,Лист2!A312)</f>
        <v>0</v>
      </c>
      <c r="L312">
        <f>IF(COUNTIF(Лист1!B$2:B$34,Лист2!A312) = 1, 0, 1)</f>
        <v>1</v>
      </c>
    </row>
    <row r="313" spans="1:12" x14ac:dyDescent="0.55000000000000004">
      <c r="A313" t="s">
        <v>367</v>
      </c>
      <c r="B313" s="1" t="s">
        <v>87</v>
      </c>
      <c r="C313">
        <v>6</v>
      </c>
      <c r="D313">
        <v>317</v>
      </c>
      <c r="E313" t="s">
        <v>555</v>
      </c>
      <c r="F313">
        <v>1</v>
      </c>
      <c r="G313">
        <v>351</v>
      </c>
      <c r="H313" t="s">
        <v>88</v>
      </c>
      <c r="I313">
        <v>71.2</v>
      </c>
      <c r="J313" s="2">
        <v>2.1000000000000001E-16</v>
      </c>
      <c r="K313">
        <f>COUNTIF(Лист1!B$2:B$34,Лист2!A313)</f>
        <v>0</v>
      </c>
      <c r="L313">
        <f>IF(COUNTIF(Лист1!B$2:B$34,Лист2!A313) = 1, 0, 1)</f>
        <v>1</v>
      </c>
    </row>
    <row r="314" spans="1:12" x14ac:dyDescent="0.55000000000000004">
      <c r="A314" t="s">
        <v>368</v>
      </c>
      <c r="B314" s="1" t="s">
        <v>87</v>
      </c>
      <c r="C314">
        <v>6</v>
      </c>
      <c r="D314">
        <v>317</v>
      </c>
      <c r="E314" t="s">
        <v>555</v>
      </c>
      <c r="F314">
        <v>1</v>
      </c>
      <c r="G314">
        <v>351</v>
      </c>
      <c r="H314" t="s">
        <v>88</v>
      </c>
      <c r="I314">
        <v>71.2</v>
      </c>
      <c r="J314" s="2">
        <v>2.1000000000000001E-16</v>
      </c>
      <c r="K314">
        <f>COUNTIF(Лист1!B$2:B$34,Лист2!A314)</f>
        <v>0</v>
      </c>
      <c r="L314">
        <f>IF(COUNTIF(Лист1!B$2:B$34,Лист2!A314) = 1, 0, 1)</f>
        <v>1</v>
      </c>
    </row>
    <row r="315" spans="1:12" x14ac:dyDescent="0.55000000000000004">
      <c r="A315" t="s">
        <v>369</v>
      </c>
      <c r="B315" s="1" t="s">
        <v>87</v>
      </c>
      <c r="C315">
        <v>14</v>
      </c>
      <c r="D315">
        <v>336</v>
      </c>
      <c r="E315" t="s">
        <v>556</v>
      </c>
      <c r="F315">
        <v>1</v>
      </c>
      <c r="G315">
        <v>351</v>
      </c>
      <c r="H315" t="s">
        <v>88</v>
      </c>
      <c r="I315">
        <v>71</v>
      </c>
      <c r="J315" s="2">
        <v>2.4E-16</v>
      </c>
      <c r="K315">
        <f>COUNTIF(Лист1!B$2:B$34,Лист2!A315)</f>
        <v>0</v>
      </c>
      <c r="L315">
        <f>IF(COUNTIF(Лист1!B$2:B$34,Лист2!A315) = 1, 0, 1)</f>
        <v>1</v>
      </c>
    </row>
    <row r="316" spans="1:12" x14ac:dyDescent="0.55000000000000004">
      <c r="A316" t="s">
        <v>370</v>
      </c>
      <c r="B316" s="1" t="s">
        <v>87</v>
      </c>
      <c r="C316">
        <v>63</v>
      </c>
      <c r="D316">
        <v>369</v>
      </c>
      <c r="E316" t="s">
        <v>556</v>
      </c>
      <c r="F316">
        <v>1</v>
      </c>
      <c r="G316">
        <v>351</v>
      </c>
      <c r="H316" t="s">
        <v>88</v>
      </c>
      <c r="I316">
        <v>70.900000000000006</v>
      </c>
      <c r="J316" s="2">
        <v>2.5000000000000002E-16</v>
      </c>
      <c r="K316">
        <f>COUNTIF(Лист1!B$2:B$34,Лист2!A316)</f>
        <v>0</v>
      </c>
      <c r="L316">
        <f>IF(COUNTIF(Лист1!B$2:B$34,Лист2!A316) = 1, 0, 1)</f>
        <v>1</v>
      </c>
    </row>
    <row r="317" spans="1:12" x14ac:dyDescent="0.55000000000000004">
      <c r="A317" t="s">
        <v>371</v>
      </c>
      <c r="B317" s="1" t="s">
        <v>87</v>
      </c>
      <c r="C317">
        <v>5</v>
      </c>
      <c r="D317">
        <v>343</v>
      </c>
      <c r="E317" t="s">
        <v>556</v>
      </c>
      <c r="F317">
        <v>1</v>
      </c>
      <c r="G317">
        <v>351</v>
      </c>
      <c r="H317" t="s">
        <v>88</v>
      </c>
      <c r="I317">
        <v>70.7</v>
      </c>
      <c r="J317" s="2">
        <v>2.8999999999999998E-16</v>
      </c>
      <c r="K317">
        <f>COUNTIF(Лист1!B$2:B$34,Лист2!A317)</f>
        <v>0</v>
      </c>
      <c r="L317">
        <f>IF(COUNTIF(Лист1!B$2:B$34,Лист2!A317) = 1, 0, 1)</f>
        <v>1</v>
      </c>
    </row>
    <row r="318" spans="1:12" x14ac:dyDescent="0.55000000000000004">
      <c r="A318" t="s">
        <v>372</v>
      </c>
      <c r="B318" s="1" t="s">
        <v>87</v>
      </c>
      <c r="C318">
        <v>1</v>
      </c>
      <c r="D318">
        <v>242</v>
      </c>
      <c r="E318" t="s">
        <v>88</v>
      </c>
      <c r="F318">
        <v>1</v>
      </c>
      <c r="G318">
        <v>351</v>
      </c>
      <c r="H318" t="s">
        <v>88</v>
      </c>
      <c r="I318">
        <v>70.3</v>
      </c>
      <c r="J318" s="2">
        <v>3.8999999999999998E-16</v>
      </c>
      <c r="K318">
        <f>COUNTIF(Лист1!B$2:B$34,Лист2!A318)</f>
        <v>0</v>
      </c>
      <c r="L318">
        <f>IF(COUNTIF(Лист1!B$2:B$34,Лист2!A318) = 1, 0, 1)</f>
        <v>1</v>
      </c>
    </row>
    <row r="319" spans="1:12" x14ac:dyDescent="0.55000000000000004">
      <c r="A319" t="s">
        <v>373</v>
      </c>
      <c r="B319" s="1" t="s">
        <v>87</v>
      </c>
      <c r="C319">
        <v>17</v>
      </c>
      <c r="D319">
        <v>330</v>
      </c>
      <c r="E319" t="s">
        <v>556</v>
      </c>
      <c r="F319">
        <v>1</v>
      </c>
      <c r="G319">
        <v>351</v>
      </c>
      <c r="H319" t="s">
        <v>88</v>
      </c>
      <c r="I319">
        <v>70.2</v>
      </c>
      <c r="J319" s="2">
        <v>4.1000000000000001E-16</v>
      </c>
      <c r="K319">
        <f>COUNTIF(Лист1!B$2:B$34,Лист2!A319)</f>
        <v>0</v>
      </c>
      <c r="L319">
        <f>IF(COUNTIF(Лист1!B$2:B$34,Лист2!A319) = 1, 0, 1)</f>
        <v>1</v>
      </c>
    </row>
    <row r="320" spans="1:12" x14ac:dyDescent="0.55000000000000004">
      <c r="A320" t="s">
        <v>374</v>
      </c>
      <c r="B320" s="1" t="s">
        <v>87</v>
      </c>
      <c r="C320">
        <v>3</v>
      </c>
      <c r="D320">
        <v>326</v>
      </c>
      <c r="E320" t="s">
        <v>556</v>
      </c>
      <c r="F320">
        <v>1</v>
      </c>
      <c r="G320">
        <v>351</v>
      </c>
      <c r="H320" t="s">
        <v>88</v>
      </c>
      <c r="I320">
        <v>69.900000000000006</v>
      </c>
      <c r="J320" s="2">
        <v>5.0000000000000004E-16</v>
      </c>
      <c r="K320">
        <f>COUNTIF(Лист1!B$2:B$34,Лист2!A320)</f>
        <v>0</v>
      </c>
      <c r="L320">
        <f>IF(COUNTIF(Лист1!B$2:B$34,Лист2!A320) = 1, 0, 1)</f>
        <v>1</v>
      </c>
    </row>
    <row r="321" spans="1:12" x14ac:dyDescent="0.55000000000000004">
      <c r="A321" t="s">
        <v>375</v>
      </c>
      <c r="B321" s="1" t="s">
        <v>87</v>
      </c>
      <c r="C321">
        <v>1</v>
      </c>
      <c r="D321">
        <v>242</v>
      </c>
      <c r="E321" t="s">
        <v>88</v>
      </c>
      <c r="F321">
        <v>1</v>
      </c>
      <c r="G321">
        <v>351</v>
      </c>
      <c r="H321" t="s">
        <v>88</v>
      </c>
      <c r="I321">
        <v>69.900000000000006</v>
      </c>
      <c r="J321" s="2">
        <v>5.0000000000000004E-16</v>
      </c>
      <c r="K321">
        <f>COUNTIF(Лист1!B$2:B$34,Лист2!A321)</f>
        <v>0</v>
      </c>
      <c r="L321">
        <f>IF(COUNTIF(Лист1!B$2:B$34,Лист2!A321) = 1, 0, 1)</f>
        <v>1</v>
      </c>
    </row>
    <row r="322" spans="1:12" x14ac:dyDescent="0.55000000000000004">
      <c r="A322" t="s">
        <v>376</v>
      </c>
      <c r="B322" s="1" t="s">
        <v>87</v>
      </c>
      <c r="C322">
        <v>1</v>
      </c>
      <c r="D322">
        <v>315</v>
      </c>
      <c r="E322" t="s">
        <v>554</v>
      </c>
      <c r="F322">
        <v>1</v>
      </c>
      <c r="G322">
        <v>351</v>
      </c>
      <c r="H322" t="s">
        <v>88</v>
      </c>
      <c r="I322">
        <v>69.599999999999994</v>
      </c>
      <c r="J322" s="2">
        <v>6.2000000000000002E-16</v>
      </c>
      <c r="K322">
        <f>COUNTIF(Лист1!B$2:B$34,Лист2!A322)</f>
        <v>0</v>
      </c>
      <c r="L322">
        <f>IF(COUNTIF(Лист1!B$2:B$34,Лист2!A322) = 1, 0, 1)</f>
        <v>1</v>
      </c>
    </row>
    <row r="323" spans="1:12" x14ac:dyDescent="0.55000000000000004">
      <c r="A323" t="s">
        <v>377</v>
      </c>
      <c r="B323" s="1" t="s">
        <v>87</v>
      </c>
      <c r="C323">
        <v>1</v>
      </c>
      <c r="D323">
        <v>335</v>
      </c>
      <c r="E323" t="s">
        <v>554</v>
      </c>
      <c r="F323">
        <v>1</v>
      </c>
      <c r="G323">
        <v>351</v>
      </c>
      <c r="H323" t="s">
        <v>88</v>
      </c>
      <c r="I323">
        <v>69.599999999999994</v>
      </c>
      <c r="J323" s="2">
        <v>6.2999999999999998E-16</v>
      </c>
      <c r="K323">
        <f>COUNTIF(Лист1!B$2:B$34,Лист2!A323)</f>
        <v>0</v>
      </c>
      <c r="L323">
        <f>IF(COUNTIF(Лист1!B$2:B$34,Лист2!A323) = 1, 0, 1)</f>
        <v>1</v>
      </c>
    </row>
    <row r="324" spans="1:12" x14ac:dyDescent="0.55000000000000004">
      <c r="A324" t="s">
        <v>378</v>
      </c>
      <c r="B324" s="1" t="s">
        <v>87</v>
      </c>
      <c r="C324">
        <v>1</v>
      </c>
      <c r="D324">
        <v>312</v>
      </c>
      <c r="E324" t="s">
        <v>554</v>
      </c>
      <c r="F324">
        <v>1</v>
      </c>
      <c r="G324">
        <v>351</v>
      </c>
      <c r="H324" t="s">
        <v>88</v>
      </c>
      <c r="I324">
        <v>69.400000000000006</v>
      </c>
      <c r="J324" s="2">
        <v>7.1E-16</v>
      </c>
      <c r="K324">
        <f>COUNTIF(Лист1!B$2:B$34,Лист2!A324)</f>
        <v>0</v>
      </c>
      <c r="L324">
        <f>IF(COUNTIF(Лист1!B$2:B$34,Лист2!A324) = 1, 0, 1)</f>
        <v>1</v>
      </c>
    </row>
    <row r="325" spans="1:12" x14ac:dyDescent="0.55000000000000004">
      <c r="A325" t="s">
        <v>379</v>
      </c>
      <c r="B325" s="1" t="s">
        <v>87</v>
      </c>
      <c r="C325">
        <v>10</v>
      </c>
      <c r="D325">
        <v>311</v>
      </c>
      <c r="E325" t="s">
        <v>556</v>
      </c>
      <c r="F325">
        <v>1</v>
      </c>
      <c r="G325">
        <v>351</v>
      </c>
      <c r="H325" t="s">
        <v>88</v>
      </c>
      <c r="I325">
        <v>68.8</v>
      </c>
      <c r="J325" s="2">
        <v>1.0999999999999999E-15</v>
      </c>
      <c r="K325">
        <f>COUNTIF(Лист1!B$2:B$34,Лист2!A325)</f>
        <v>0</v>
      </c>
      <c r="L325">
        <f>IF(COUNTIF(Лист1!B$2:B$34,Лист2!A325) = 1, 0, 1)</f>
        <v>1</v>
      </c>
    </row>
    <row r="326" spans="1:12" x14ac:dyDescent="0.55000000000000004">
      <c r="A326" t="s">
        <v>380</v>
      </c>
      <c r="B326" s="1" t="s">
        <v>87</v>
      </c>
      <c r="C326">
        <v>1</v>
      </c>
      <c r="D326">
        <v>242</v>
      </c>
      <c r="E326" t="s">
        <v>88</v>
      </c>
      <c r="F326">
        <v>1</v>
      </c>
      <c r="G326">
        <v>351</v>
      </c>
      <c r="H326" t="s">
        <v>88</v>
      </c>
      <c r="I326">
        <v>68.599999999999994</v>
      </c>
      <c r="J326" s="2">
        <v>1.3E-15</v>
      </c>
      <c r="K326">
        <f>COUNTIF(Лист1!B$2:B$34,Лист2!A326)</f>
        <v>0</v>
      </c>
      <c r="L326">
        <f>IF(COUNTIF(Лист1!B$2:B$34,Лист2!A326) = 1, 0, 1)</f>
        <v>1</v>
      </c>
    </row>
    <row r="327" spans="1:12" x14ac:dyDescent="0.55000000000000004">
      <c r="A327" t="s">
        <v>381</v>
      </c>
      <c r="B327" s="1" t="s">
        <v>87</v>
      </c>
      <c r="C327">
        <v>10</v>
      </c>
      <c r="D327">
        <v>323</v>
      </c>
      <c r="E327" t="s">
        <v>556</v>
      </c>
      <c r="F327">
        <v>1</v>
      </c>
      <c r="G327">
        <v>351</v>
      </c>
      <c r="H327" t="s">
        <v>88</v>
      </c>
      <c r="I327">
        <v>68.5</v>
      </c>
      <c r="J327" s="2">
        <v>1.3E-15</v>
      </c>
      <c r="K327">
        <f>COUNTIF(Лист1!B$2:B$34,Лист2!A327)</f>
        <v>0</v>
      </c>
      <c r="L327">
        <f>IF(COUNTIF(Лист1!B$2:B$34,Лист2!A327) = 1, 0, 1)</f>
        <v>1</v>
      </c>
    </row>
    <row r="328" spans="1:12" x14ac:dyDescent="0.55000000000000004">
      <c r="A328" t="s">
        <v>382</v>
      </c>
      <c r="B328" s="1" t="s">
        <v>87</v>
      </c>
      <c r="C328">
        <v>1</v>
      </c>
      <c r="D328">
        <v>343</v>
      </c>
      <c r="E328" t="s">
        <v>554</v>
      </c>
      <c r="F328">
        <v>1</v>
      </c>
      <c r="G328">
        <v>351</v>
      </c>
      <c r="H328" t="s">
        <v>88</v>
      </c>
      <c r="I328">
        <v>68.2</v>
      </c>
      <c r="J328" s="2">
        <v>1.6E-15</v>
      </c>
      <c r="K328">
        <f>COUNTIF(Лист1!B$2:B$34,Лист2!A328)</f>
        <v>0</v>
      </c>
      <c r="L328">
        <f>IF(COUNTIF(Лист1!B$2:B$34,Лист2!A328) = 1, 0, 1)</f>
        <v>1</v>
      </c>
    </row>
    <row r="329" spans="1:12" x14ac:dyDescent="0.55000000000000004">
      <c r="A329" t="s">
        <v>383</v>
      </c>
      <c r="B329" s="1" t="s">
        <v>87</v>
      </c>
      <c r="C329">
        <v>3</v>
      </c>
      <c r="D329">
        <v>315</v>
      </c>
      <c r="E329" t="s">
        <v>556</v>
      </c>
      <c r="F329">
        <v>1</v>
      </c>
      <c r="G329">
        <v>351</v>
      </c>
      <c r="H329" t="s">
        <v>88</v>
      </c>
      <c r="I329">
        <v>67.8</v>
      </c>
      <c r="J329" s="2">
        <v>2.1999999999999999E-15</v>
      </c>
      <c r="K329">
        <f>COUNTIF(Лист1!B$2:B$34,Лист2!A329)</f>
        <v>0</v>
      </c>
      <c r="L329">
        <f>IF(COUNTIF(Лист1!B$2:B$34,Лист2!A329) = 1, 0, 1)</f>
        <v>1</v>
      </c>
    </row>
    <row r="330" spans="1:12" x14ac:dyDescent="0.55000000000000004">
      <c r="A330" t="s">
        <v>384</v>
      </c>
      <c r="B330" s="1" t="s">
        <v>87</v>
      </c>
      <c r="C330">
        <v>5</v>
      </c>
      <c r="D330">
        <v>334</v>
      </c>
      <c r="E330" t="s">
        <v>556</v>
      </c>
      <c r="F330">
        <v>1</v>
      </c>
      <c r="G330">
        <v>351</v>
      </c>
      <c r="H330" t="s">
        <v>88</v>
      </c>
      <c r="I330">
        <v>67.599999999999994</v>
      </c>
      <c r="J330" s="2">
        <v>2.5E-15</v>
      </c>
      <c r="K330">
        <f>COUNTIF(Лист1!B$2:B$34,Лист2!A330)</f>
        <v>0</v>
      </c>
      <c r="L330">
        <f>IF(COUNTIF(Лист1!B$2:B$34,Лист2!A330) = 1, 0, 1)</f>
        <v>1</v>
      </c>
    </row>
    <row r="331" spans="1:12" x14ac:dyDescent="0.55000000000000004">
      <c r="A331" t="s">
        <v>385</v>
      </c>
      <c r="B331" s="1" t="s">
        <v>87</v>
      </c>
      <c r="C331">
        <v>1</v>
      </c>
      <c r="D331">
        <v>315</v>
      </c>
      <c r="E331" t="s">
        <v>554</v>
      </c>
      <c r="F331">
        <v>1</v>
      </c>
      <c r="G331">
        <v>351</v>
      </c>
      <c r="H331" t="s">
        <v>88</v>
      </c>
      <c r="I331">
        <v>67.400000000000006</v>
      </c>
      <c r="J331" s="2">
        <v>2.9000000000000002E-15</v>
      </c>
      <c r="K331">
        <f>COUNTIF(Лист1!B$2:B$34,Лист2!A331)</f>
        <v>0</v>
      </c>
      <c r="L331">
        <f>IF(COUNTIF(Лист1!B$2:B$34,Лист2!A331) = 1, 0, 1)</f>
        <v>1</v>
      </c>
    </row>
    <row r="332" spans="1:12" x14ac:dyDescent="0.55000000000000004">
      <c r="A332" t="s">
        <v>386</v>
      </c>
      <c r="B332" s="1" t="s">
        <v>87</v>
      </c>
      <c r="C332">
        <v>3</v>
      </c>
      <c r="D332">
        <v>321</v>
      </c>
      <c r="E332" t="s">
        <v>556</v>
      </c>
      <c r="F332">
        <v>1</v>
      </c>
      <c r="G332">
        <v>351</v>
      </c>
      <c r="H332" t="s">
        <v>88</v>
      </c>
      <c r="I332">
        <v>67.2</v>
      </c>
      <c r="J332" s="2">
        <v>3.1999999999999999E-15</v>
      </c>
      <c r="K332">
        <f>COUNTIF(Лист1!B$2:B$34,Лист2!A332)</f>
        <v>0</v>
      </c>
      <c r="L332">
        <f>IF(COUNTIF(Лист1!B$2:B$34,Лист2!A332) = 1, 0, 1)</f>
        <v>1</v>
      </c>
    </row>
    <row r="333" spans="1:12" x14ac:dyDescent="0.55000000000000004">
      <c r="A333" t="s">
        <v>387</v>
      </c>
      <c r="B333" s="1" t="s">
        <v>87</v>
      </c>
      <c r="C333">
        <v>1</v>
      </c>
      <c r="D333">
        <v>310</v>
      </c>
      <c r="E333" t="s">
        <v>554</v>
      </c>
      <c r="F333">
        <v>1</v>
      </c>
      <c r="G333">
        <v>351</v>
      </c>
      <c r="H333" t="s">
        <v>88</v>
      </c>
      <c r="I333">
        <v>66.900000000000006</v>
      </c>
      <c r="J333" s="2">
        <v>4.1000000000000004E-15</v>
      </c>
      <c r="K333">
        <f>COUNTIF(Лист1!B$2:B$34,Лист2!A333)</f>
        <v>0</v>
      </c>
      <c r="L333">
        <f>IF(COUNTIF(Лист1!B$2:B$34,Лист2!A333) = 1, 0, 1)</f>
        <v>1</v>
      </c>
    </row>
    <row r="334" spans="1:12" x14ac:dyDescent="0.55000000000000004">
      <c r="A334" t="s">
        <v>388</v>
      </c>
      <c r="B334" s="1" t="s">
        <v>87</v>
      </c>
      <c r="C334">
        <v>1</v>
      </c>
      <c r="D334">
        <v>290</v>
      </c>
      <c r="E334" t="s">
        <v>554</v>
      </c>
      <c r="F334">
        <v>1</v>
      </c>
      <c r="G334">
        <v>351</v>
      </c>
      <c r="H334" t="s">
        <v>88</v>
      </c>
      <c r="I334">
        <v>66.7</v>
      </c>
      <c r="J334" s="2">
        <v>4.5999999999999998E-15</v>
      </c>
      <c r="K334">
        <f>COUNTIF(Лист1!B$2:B$34,Лист2!A334)</f>
        <v>0</v>
      </c>
      <c r="L334">
        <f>IF(COUNTIF(Лист1!B$2:B$34,Лист2!A334) = 1, 0, 1)</f>
        <v>1</v>
      </c>
    </row>
    <row r="335" spans="1:12" x14ac:dyDescent="0.55000000000000004">
      <c r="A335" t="s">
        <v>389</v>
      </c>
      <c r="B335" s="1" t="s">
        <v>87</v>
      </c>
      <c r="C335">
        <v>1</v>
      </c>
      <c r="D335">
        <v>322</v>
      </c>
      <c r="E335" t="s">
        <v>554</v>
      </c>
      <c r="F335">
        <v>1</v>
      </c>
      <c r="G335">
        <v>351</v>
      </c>
      <c r="H335" t="s">
        <v>88</v>
      </c>
      <c r="I335">
        <v>66.5</v>
      </c>
      <c r="J335" s="2">
        <v>5.5000000000000002E-15</v>
      </c>
      <c r="K335">
        <f>COUNTIF(Лист1!B$2:B$34,Лист2!A335)</f>
        <v>0</v>
      </c>
      <c r="L335">
        <f>IF(COUNTIF(Лист1!B$2:B$34,Лист2!A335) = 1, 0, 1)</f>
        <v>1</v>
      </c>
    </row>
    <row r="336" spans="1:12" x14ac:dyDescent="0.55000000000000004">
      <c r="A336" t="s">
        <v>390</v>
      </c>
      <c r="B336" s="1" t="s">
        <v>87</v>
      </c>
      <c r="C336">
        <v>1</v>
      </c>
      <c r="D336">
        <v>314</v>
      </c>
      <c r="E336" t="s">
        <v>554</v>
      </c>
      <c r="F336">
        <v>1</v>
      </c>
      <c r="G336">
        <v>351</v>
      </c>
      <c r="H336" t="s">
        <v>88</v>
      </c>
      <c r="I336">
        <v>66.2</v>
      </c>
      <c r="J336" s="2">
        <v>6.7E-15</v>
      </c>
      <c r="K336">
        <f>COUNTIF(Лист1!B$2:B$34,Лист2!A336)</f>
        <v>0</v>
      </c>
      <c r="L336">
        <f>IF(COUNTIF(Лист1!B$2:B$34,Лист2!A336) = 1, 0, 1)</f>
        <v>1</v>
      </c>
    </row>
    <row r="337" spans="1:12" x14ac:dyDescent="0.55000000000000004">
      <c r="A337" t="s">
        <v>391</v>
      </c>
      <c r="B337" s="1" t="s">
        <v>87</v>
      </c>
      <c r="C337">
        <v>1</v>
      </c>
      <c r="D337">
        <v>316</v>
      </c>
      <c r="E337" t="s">
        <v>554</v>
      </c>
      <c r="F337">
        <v>1</v>
      </c>
      <c r="G337">
        <v>351</v>
      </c>
      <c r="H337" t="s">
        <v>88</v>
      </c>
      <c r="I337">
        <v>66.099999999999994</v>
      </c>
      <c r="J337" s="2">
        <v>6.9000000000000001E-15</v>
      </c>
      <c r="K337">
        <f>COUNTIF(Лист1!B$2:B$34,Лист2!A337)</f>
        <v>0</v>
      </c>
      <c r="L337">
        <f>IF(COUNTIF(Лист1!B$2:B$34,Лист2!A337) = 1, 0, 1)</f>
        <v>1</v>
      </c>
    </row>
    <row r="338" spans="1:12" x14ac:dyDescent="0.55000000000000004">
      <c r="A338" t="s">
        <v>392</v>
      </c>
      <c r="B338" s="1" t="s">
        <v>87</v>
      </c>
      <c r="C338">
        <v>12</v>
      </c>
      <c r="D338">
        <v>334</v>
      </c>
      <c r="E338" t="s">
        <v>556</v>
      </c>
      <c r="F338">
        <v>1</v>
      </c>
      <c r="G338">
        <v>351</v>
      </c>
      <c r="H338" t="s">
        <v>88</v>
      </c>
      <c r="I338">
        <v>65.8</v>
      </c>
      <c r="J338" s="2">
        <v>8.3999999999999992E-15</v>
      </c>
      <c r="K338">
        <f>COUNTIF(Лист1!B$2:B$34,Лист2!A338)</f>
        <v>0</v>
      </c>
      <c r="L338">
        <f>IF(COUNTIF(Лист1!B$2:B$34,Лист2!A338) = 1, 0, 1)</f>
        <v>1</v>
      </c>
    </row>
    <row r="339" spans="1:12" x14ac:dyDescent="0.55000000000000004">
      <c r="A339" t="s">
        <v>393</v>
      </c>
      <c r="B339" s="1" t="s">
        <v>87</v>
      </c>
      <c r="C339">
        <v>1</v>
      </c>
      <c r="D339">
        <v>327</v>
      </c>
      <c r="E339" t="s">
        <v>554</v>
      </c>
      <c r="F339">
        <v>1</v>
      </c>
      <c r="G339">
        <v>351</v>
      </c>
      <c r="H339" t="s">
        <v>88</v>
      </c>
      <c r="I339">
        <v>65.400000000000006</v>
      </c>
      <c r="J339" s="2">
        <v>1.1E-14</v>
      </c>
      <c r="K339">
        <f>COUNTIF(Лист1!B$2:B$34,Лист2!A339)</f>
        <v>0</v>
      </c>
      <c r="L339">
        <f>IF(COUNTIF(Лист1!B$2:B$34,Лист2!A339) = 1, 0, 1)</f>
        <v>1</v>
      </c>
    </row>
    <row r="340" spans="1:12" x14ac:dyDescent="0.55000000000000004">
      <c r="A340" t="s">
        <v>394</v>
      </c>
      <c r="B340" s="1" t="s">
        <v>87</v>
      </c>
      <c r="C340">
        <v>5</v>
      </c>
      <c r="D340">
        <v>337</v>
      </c>
      <c r="E340" t="s">
        <v>556</v>
      </c>
      <c r="F340">
        <v>1</v>
      </c>
      <c r="G340">
        <v>351</v>
      </c>
      <c r="H340" t="s">
        <v>88</v>
      </c>
      <c r="I340">
        <v>65.400000000000006</v>
      </c>
      <c r="J340" s="2">
        <v>1.1E-14</v>
      </c>
      <c r="K340">
        <f>COUNTIF(Лист1!B$2:B$34,Лист2!A340)</f>
        <v>0</v>
      </c>
      <c r="L340">
        <f>IF(COUNTIF(Лист1!B$2:B$34,Лист2!A340) = 1, 0, 1)</f>
        <v>1</v>
      </c>
    </row>
    <row r="341" spans="1:12" x14ac:dyDescent="0.55000000000000004">
      <c r="A341" t="s">
        <v>395</v>
      </c>
      <c r="B341" s="1" t="s">
        <v>87</v>
      </c>
      <c r="C341">
        <v>22</v>
      </c>
      <c r="D341">
        <v>351</v>
      </c>
      <c r="E341" t="s">
        <v>556</v>
      </c>
      <c r="F341">
        <v>1</v>
      </c>
      <c r="G341">
        <v>351</v>
      </c>
      <c r="H341" t="s">
        <v>88</v>
      </c>
      <c r="I341">
        <v>65</v>
      </c>
      <c r="J341" s="2">
        <v>1.4999999999999999E-14</v>
      </c>
      <c r="K341">
        <f>COUNTIF(Лист1!B$2:B$34,Лист2!A341)</f>
        <v>0</v>
      </c>
      <c r="L341">
        <f>IF(COUNTIF(Лист1!B$2:B$34,Лист2!A341) = 1, 0, 1)</f>
        <v>1</v>
      </c>
    </row>
    <row r="342" spans="1:12" x14ac:dyDescent="0.55000000000000004">
      <c r="A342" t="s">
        <v>396</v>
      </c>
      <c r="B342" s="1" t="s">
        <v>87</v>
      </c>
      <c r="C342">
        <v>1</v>
      </c>
      <c r="D342">
        <v>343</v>
      </c>
      <c r="E342" t="s">
        <v>554</v>
      </c>
      <c r="F342">
        <v>1</v>
      </c>
      <c r="G342">
        <v>351</v>
      </c>
      <c r="H342" t="s">
        <v>88</v>
      </c>
      <c r="I342">
        <v>64.900000000000006</v>
      </c>
      <c r="J342" s="2">
        <v>1.6000000000000001E-14</v>
      </c>
      <c r="K342">
        <f>COUNTIF(Лист1!B$2:B$34,Лист2!A342)</f>
        <v>0</v>
      </c>
      <c r="L342">
        <f>IF(COUNTIF(Лист1!B$2:B$34,Лист2!A342) = 1, 0, 1)</f>
        <v>1</v>
      </c>
    </row>
    <row r="343" spans="1:12" x14ac:dyDescent="0.55000000000000004">
      <c r="A343" t="s">
        <v>397</v>
      </c>
      <c r="B343" s="1" t="s">
        <v>87</v>
      </c>
      <c r="C343">
        <v>5</v>
      </c>
      <c r="D343">
        <v>324</v>
      </c>
      <c r="E343" t="s">
        <v>556</v>
      </c>
      <c r="F343">
        <v>1</v>
      </c>
      <c r="G343">
        <v>351</v>
      </c>
      <c r="H343" t="s">
        <v>88</v>
      </c>
      <c r="I343">
        <v>64.900000000000006</v>
      </c>
      <c r="J343" s="2">
        <v>1.7E-14</v>
      </c>
      <c r="K343">
        <f>COUNTIF(Лист1!B$2:B$34,Лист2!A343)</f>
        <v>0</v>
      </c>
      <c r="L343">
        <f>IF(COUNTIF(Лист1!B$2:B$34,Лист2!A343) = 1, 0, 1)</f>
        <v>1</v>
      </c>
    </row>
    <row r="344" spans="1:12" x14ac:dyDescent="0.55000000000000004">
      <c r="A344" t="s">
        <v>398</v>
      </c>
      <c r="B344" s="1" t="s">
        <v>87</v>
      </c>
      <c r="C344">
        <v>8</v>
      </c>
      <c r="D344">
        <v>308</v>
      </c>
      <c r="E344" t="s">
        <v>555</v>
      </c>
      <c r="F344">
        <v>1</v>
      </c>
      <c r="G344">
        <v>351</v>
      </c>
      <c r="H344" t="s">
        <v>88</v>
      </c>
      <c r="I344">
        <v>64.8</v>
      </c>
      <c r="J344" s="2">
        <v>1.7E-14</v>
      </c>
      <c r="K344">
        <f>COUNTIF(Лист1!B$2:B$34,Лист2!A344)</f>
        <v>0</v>
      </c>
      <c r="L344">
        <f>IF(COUNTIF(Лист1!B$2:B$34,Лист2!A344) = 1, 0, 1)</f>
        <v>1</v>
      </c>
    </row>
    <row r="345" spans="1:12" x14ac:dyDescent="0.55000000000000004">
      <c r="A345" t="s">
        <v>399</v>
      </c>
      <c r="B345" s="1" t="s">
        <v>87</v>
      </c>
      <c r="C345">
        <v>21</v>
      </c>
      <c r="D345">
        <v>342</v>
      </c>
      <c r="E345" t="s">
        <v>556</v>
      </c>
      <c r="F345">
        <v>1</v>
      </c>
      <c r="G345">
        <v>351</v>
      </c>
      <c r="H345" t="s">
        <v>88</v>
      </c>
      <c r="I345">
        <v>64.7</v>
      </c>
      <c r="J345" s="2">
        <v>1.9000000000000001E-14</v>
      </c>
      <c r="K345">
        <f>COUNTIF(Лист1!B$2:B$34,Лист2!A345)</f>
        <v>0</v>
      </c>
      <c r="L345">
        <f>IF(COUNTIF(Лист1!B$2:B$34,Лист2!A345) = 1, 0, 1)</f>
        <v>1</v>
      </c>
    </row>
    <row r="346" spans="1:12" x14ac:dyDescent="0.55000000000000004">
      <c r="A346" t="s">
        <v>400</v>
      </c>
      <c r="B346" s="1" t="s">
        <v>87</v>
      </c>
      <c r="C346">
        <v>4</v>
      </c>
      <c r="D346">
        <v>320</v>
      </c>
      <c r="E346" t="s">
        <v>556</v>
      </c>
      <c r="F346">
        <v>1</v>
      </c>
      <c r="G346">
        <v>351</v>
      </c>
      <c r="H346" t="s">
        <v>88</v>
      </c>
      <c r="I346">
        <v>64.5</v>
      </c>
      <c r="J346" s="2">
        <v>2.0999999999999999E-14</v>
      </c>
      <c r="K346">
        <f>COUNTIF(Лист1!B$2:B$34,Лист2!A346)</f>
        <v>0</v>
      </c>
      <c r="L346">
        <f>IF(COUNTIF(Лист1!B$2:B$34,Лист2!A346) = 1, 0, 1)</f>
        <v>1</v>
      </c>
    </row>
    <row r="347" spans="1:12" x14ac:dyDescent="0.55000000000000004">
      <c r="A347" t="s">
        <v>401</v>
      </c>
      <c r="B347" s="1" t="s">
        <v>87</v>
      </c>
      <c r="C347">
        <v>4</v>
      </c>
      <c r="D347">
        <v>320</v>
      </c>
      <c r="E347" t="s">
        <v>556</v>
      </c>
      <c r="F347">
        <v>1</v>
      </c>
      <c r="G347">
        <v>351</v>
      </c>
      <c r="H347" t="s">
        <v>88</v>
      </c>
      <c r="I347">
        <v>64.5</v>
      </c>
      <c r="J347" s="2">
        <v>2.0999999999999999E-14</v>
      </c>
      <c r="K347">
        <f>COUNTIF(Лист1!B$2:B$34,Лист2!A347)</f>
        <v>0</v>
      </c>
      <c r="L347">
        <f>IF(COUNTIF(Лист1!B$2:B$34,Лист2!A347) = 1, 0, 1)</f>
        <v>1</v>
      </c>
    </row>
    <row r="348" spans="1:12" x14ac:dyDescent="0.55000000000000004">
      <c r="A348" t="s">
        <v>402</v>
      </c>
      <c r="B348" s="1" t="s">
        <v>87</v>
      </c>
      <c r="C348">
        <v>1</v>
      </c>
      <c r="D348">
        <v>344</v>
      </c>
      <c r="E348" t="s">
        <v>554</v>
      </c>
      <c r="F348">
        <v>1</v>
      </c>
      <c r="G348">
        <v>351</v>
      </c>
      <c r="H348" t="s">
        <v>88</v>
      </c>
      <c r="I348">
        <v>64.5</v>
      </c>
      <c r="J348" s="2">
        <v>2.0999999999999999E-14</v>
      </c>
      <c r="K348">
        <f>COUNTIF(Лист1!B$2:B$34,Лист2!A348)</f>
        <v>0</v>
      </c>
      <c r="L348">
        <f>IF(COUNTIF(Лист1!B$2:B$34,Лист2!A348) = 1, 0, 1)</f>
        <v>1</v>
      </c>
    </row>
    <row r="349" spans="1:12" x14ac:dyDescent="0.55000000000000004">
      <c r="A349" t="s">
        <v>403</v>
      </c>
      <c r="B349" s="1" t="s">
        <v>87</v>
      </c>
      <c r="C349">
        <v>1</v>
      </c>
      <c r="D349">
        <v>323</v>
      </c>
      <c r="E349" t="s">
        <v>554</v>
      </c>
      <c r="F349">
        <v>1</v>
      </c>
      <c r="G349">
        <v>351</v>
      </c>
      <c r="H349" t="s">
        <v>88</v>
      </c>
      <c r="I349">
        <v>63.6</v>
      </c>
      <c r="J349" s="2">
        <v>3.5999999999999998E-14</v>
      </c>
      <c r="K349">
        <f>COUNTIF(Лист1!B$2:B$34,Лист2!A349)</f>
        <v>0</v>
      </c>
      <c r="L349">
        <f>IF(COUNTIF(Лист1!B$2:B$34,Лист2!A349) = 1, 0, 1)</f>
        <v>1</v>
      </c>
    </row>
    <row r="350" spans="1:12" x14ac:dyDescent="0.55000000000000004">
      <c r="A350" t="s">
        <v>404</v>
      </c>
      <c r="B350" s="1" t="s">
        <v>87</v>
      </c>
      <c r="C350">
        <v>1</v>
      </c>
      <c r="D350">
        <v>323</v>
      </c>
      <c r="E350" t="s">
        <v>554</v>
      </c>
      <c r="F350">
        <v>1</v>
      </c>
      <c r="G350">
        <v>351</v>
      </c>
      <c r="H350" t="s">
        <v>88</v>
      </c>
      <c r="I350">
        <v>63.6</v>
      </c>
      <c r="J350" s="2">
        <v>3.5999999999999998E-14</v>
      </c>
      <c r="K350">
        <f>COUNTIF(Лист1!B$2:B$34,Лист2!A350)</f>
        <v>0</v>
      </c>
      <c r="L350">
        <f>IF(COUNTIF(Лист1!B$2:B$34,Лист2!A350) = 1, 0, 1)</f>
        <v>1</v>
      </c>
    </row>
    <row r="351" spans="1:12" x14ac:dyDescent="0.55000000000000004">
      <c r="A351" t="s">
        <v>405</v>
      </c>
      <c r="B351" s="1" t="s">
        <v>87</v>
      </c>
      <c r="C351">
        <v>1</v>
      </c>
      <c r="D351">
        <v>290</v>
      </c>
      <c r="E351" t="s">
        <v>554</v>
      </c>
      <c r="F351">
        <v>1</v>
      </c>
      <c r="G351">
        <v>351</v>
      </c>
      <c r="H351" t="s">
        <v>88</v>
      </c>
      <c r="I351">
        <v>63.6</v>
      </c>
      <c r="J351" s="2">
        <v>3.5999999999999998E-14</v>
      </c>
      <c r="K351">
        <f>COUNTIF(Лист1!B$2:B$34,Лист2!A351)</f>
        <v>0</v>
      </c>
      <c r="L351">
        <f>IF(COUNTIF(Лист1!B$2:B$34,Лист2!A351) = 1, 0, 1)</f>
        <v>1</v>
      </c>
    </row>
    <row r="352" spans="1:12" x14ac:dyDescent="0.55000000000000004">
      <c r="A352" t="s">
        <v>406</v>
      </c>
      <c r="B352" s="1" t="s">
        <v>87</v>
      </c>
      <c r="C352">
        <v>10</v>
      </c>
      <c r="D352">
        <v>323</v>
      </c>
      <c r="E352" t="s">
        <v>556</v>
      </c>
      <c r="F352">
        <v>1</v>
      </c>
      <c r="G352">
        <v>351</v>
      </c>
      <c r="H352" t="s">
        <v>88</v>
      </c>
      <c r="I352">
        <v>63.5</v>
      </c>
      <c r="J352" s="2">
        <v>3.7E-14</v>
      </c>
      <c r="K352">
        <f>COUNTIF(Лист1!B$2:B$34,Лист2!A352)</f>
        <v>0</v>
      </c>
      <c r="L352">
        <f>IF(COUNTIF(Лист1!B$2:B$34,Лист2!A352) = 1, 0, 1)</f>
        <v>1</v>
      </c>
    </row>
    <row r="353" spans="1:12" x14ac:dyDescent="0.55000000000000004">
      <c r="A353" t="s">
        <v>407</v>
      </c>
      <c r="B353" s="1" t="s">
        <v>87</v>
      </c>
      <c r="C353">
        <v>11</v>
      </c>
      <c r="D353">
        <v>320</v>
      </c>
      <c r="E353" t="s">
        <v>556</v>
      </c>
      <c r="F353">
        <v>1</v>
      </c>
      <c r="G353">
        <v>351</v>
      </c>
      <c r="H353" t="s">
        <v>88</v>
      </c>
      <c r="I353">
        <v>63.1</v>
      </c>
      <c r="J353" s="2">
        <v>3.8999999999999998E-14</v>
      </c>
      <c r="K353">
        <f>COUNTIF(Лист1!B$2:B$34,Лист2!A353)</f>
        <v>0</v>
      </c>
      <c r="L353">
        <f>IF(COUNTIF(Лист1!B$2:B$34,Лист2!A353) = 1, 0, 1)</f>
        <v>1</v>
      </c>
    </row>
    <row r="354" spans="1:12" x14ac:dyDescent="0.55000000000000004">
      <c r="A354" t="s">
        <v>408</v>
      </c>
      <c r="B354" s="1" t="s">
        <v>87</v>
      </c>
      <c r="C354">
        <v>5</v>
      </c>
      <c r="D354">
        <v>326</v>
      </c>
      <c r="E354" t="s">
        <v>556</v>
      </c>
      <c r="F354">
        <v>1</v>
      </c>
      <c r="G354">
        <v>351</v>
      </c>
      <c r="H354" t="s">
        <v>88</v>
      </c>
      <c r="I354">
        <v>62.4</v>
      </c>
      <c r="J354" s="2">
        <v>4.3E-14</v>
      </c>
      <c r="K354">
        <f>COUNTIF(Лист1!B$2:B$34,Лист2!A354)</f>
        <v>0</v>
      </c>
      <c r="L354">
        <f>IF(COUNTIF(Лист1!B$2:B$34,Лист2!A354) = 1, 0, 1)</f>
        <v>1</v>
      </c>
    </row>
    <row r="355" spans="1:12" x14ac:dyDescent="0.55000000000000004">
      <c r="A355" t="s">
        <v>409</v>
      </c>
      <c r="B355" s="1" t="s">
        <v>87</v>
      </c>
      <c r="C355">
        <v>9</v>
      </c>
      <c r="D355">
        <v>336</v>
      </c>
      <c r="E355" t="s">
        <v>556</v>
      </c>
      <c r="F355">
        <v>1</v>
      </c>
      <c r="G355">
        <v>351</v>
      </c>
      <c r="H355" t="s">
        <v>88</v>
      </c>
      <c r="I355">
        <v>62.3</v>
      </c>
      <c r="J355" s="2">
        <v>4.3E-14</v>
      </c>
      <c r="K355">
        <f>COUNTIF(Лист1!B$2:B$34,Лист2!A355)</f>
        <v>0</v>
      </c>
      <c r="L355">
        <f>IF(COUNTIF(Лист1!B$2:B$34,Лист2!A355) = 1, 0, 1)</f>
        <v>1</v>
      </c>
    </row>
    <row r="356" spans="1:12" x14ac:dyDescent="0.55000000000000004">
      <c r="A356" t="s">
        <v>410</v>
      </c>
      <c r="B356" s="1" t="s">
        <v>87</v>
      </c>
      <c r="C356">
        <v>10</v>
      </c>
      <c r="D356">
        <v>323</v>
      </c>
      <c r="E356" t="s">
        <v>556</v>
      </c>
      <c r="F356">
        <v>1</v>
      </c>
      <c r="G356">
        <v>351</v>
      </c>
      <c r="H356" t="s">
        <v>88</v>
      </c>
      <c r="I356">
        <v>62.1</v>
      </c>
      <c r="J356" s="2">
        <v>4.4000000000000002E-14</v>
      </c>
      <c r="K356">
        <f>COUNTIF(Лист1!B$2:B$34,Лист2!A356)</f>
        <v>0</v>
      </c>
      <c r="L356">
        <f>IF(COUNTIF(Лист1!B$2:B$34,Лист2!A356) = 1, 0, 1)</f>
        <v>1</v>
      </c>
    </row>
    <row r="357" spans="1:12" x14ac:dyDescent="0.55000000000000004">
      <c r="A357" t="s">
        <v>411</v>
      </c>
      <c r="B357" s="1" t="s">
        <v>87</v>
      </c>
      <c r="C357">
        <v>6</v>
      </c>
      <c r="D357">
        <v>357</v>
      </c>
      <c r="E357" t="s">
        <v>556</v>
      </c>
      <c r="F357">
        <v>1</v>
      </c>
      <c r="G357">
        <v>351</v>
      </c>
      <c r="H357" t="s">
        <v>88</v>
      </c>
      <c r="I357">
        <v>61.6</v>
      </c>
      <c r="J357" s="2">
        <v>4.7000000000000002E-14</v>
      </c>
      <c r="K357">
        <f>COUNTIF(Лист1!B$2:B$34,Лист2!A357)</f>
        <v>0</v>
      </c>
      <c r="L357">
        <f>IF(COUNTIF(Лист1!B$2:B$34,Лист2!A357) = 1, 0, 1)</f>
        <v>1</v>
      </c>
    </row>
    <row r="358" spans="1:12" x14ac:dyDescent="0.55000000000000004">
      <c r="A358" t="s">
        <v>412</v>
      </c>
      <c r="B358" s="1" t="s">
        <v>87</v>
      </c>
      <c r="C358">
        <v>5</v>
      </c>
      <c r="D358">
        <v>336</v>
      </c>
      <c r="E358" t="s">
        <v>556</v>
      </c>
      <c r="F358">
        <v>1</v>
      </c>
      <c r="G358">
        <v>351</v>
      </c>
      <c r="H358" t="s">
        <v>88</v>
      </c>
      <c r="I358">
        <v>61.4</v>
      </c>
      <c r="J358" s="2">
        <v>4.7999999999999997E-14</v>
      </c>
      <c r="K358">
        <f>COUNTIF(Лист1!B$2:B$34,Лист2!A358)</f>
        <v>0</v>
      </c>
      <c r="L358">
        <f>IF(COUNTIF(Лист1!B$2:B$34,Лист2!A358) = 1, 0, 1)</f>
        <v>1</v>
      </c>
    </row>
    <row r="359" spans="1:12" x14ac:dyDescent="0.55000000000000004">
      <c r="A359" t="s">
        <v>413</v>
      </c>
      <c r="B359" s="1" t="s">
        <v>87</v>
      </c>
      <c r="C359">
        <v>5</v>
      </c>
      <c r="D359">
        <v>336</v>
      </c>
      <c r="E359" t="s">
        <v>556</v>
      </c>
      <c r="F359">
        <v>1</v>
      </c>
      <c r="G359">
        <v>351</v>
      </c>
      <c r="H359" t="s">
        <v>88</v>
      </c>
      <c r="I359">
        <v>61.4</v>
      </c>
      <c r="J359" s="2">
        <v>4.7999999999999997E-14</v>
      </c>
      <c r="K359">
        <f>COUNTIF(Лист1!B$2:B$34,Лист2!A359)</f>
        <v>0</v>
      </c>
      <c r="L359">
        <f>IF(COUNTIF(Лист1!B$2:B$34,Лист2!A359) = 1, 0, 1)</f>
        <v>1</v>
      </c>
    </row>
    <row r="360" spans="1:12" x14ac:dyDescent="0.55000000000000004">
      <c r="A360" t="s">
        <v>414</v>
      </c>
      <c r="B360" s="1" t="s">
        <v>87</v>
      </c>
      <c r="C360">
        <v>5</v>
      </c>
      <c r="D360">
        <v>336</v>
      </c>
      <c r="E360" t="s">
        <v>556</v>
      </c>
      <c r="F360">
        <v>1</v>
      </c>
      <c r="G360">
        <v>351</v>
      </c>
      <c r="H360" t="s">
        <v>88</v>
      </c>
      <c r="I360">
        <v>61.4</v>
      </c>
      <c r="J360" s="2">
        <v>4.7999999999999997E-14</v>
      </c>
      <c r="K360">
        <f>COUNTIF(Лист1!B$2:B$34,Лист2!A360)</f>
        <v>0</v>
      </c>
      <c r="L360">
        <f>IF(COUNTIF(Лист1!B$2:B$34,Лист2!A360) = 1, 0, 1)</f>
        <v>1</v>
      </c>
    </row>
    <row r="361" spans="1:12" x14ac:dyDescent="0.55000000000000004">
      <c r="A361" t="s">
        <v>415</v>
      </c>
      <c r="B361" s="1" t="s">
        <v>87</v>
      </c>
      <c r="C361">
        <v>5</v>
      </c>
      <c r="D361">
        <v>336</v>
      </c>
      <c r="E361" t="s">
        <v>556</v>
      </c>
      <c r="F361">
        <v>1</v>
      </c>
      <c r="G361">
        <v>351</v>
      </c>
      <c r="H361" t="s">
        <v>88</v>
      </c>
      <c r="I361">
        <v>61.4</v>
      </c>
      <c r="J361" s="2">
        <v>4.7999999999999997E-14</v>
      </c>
      <c r="K361">
        <f>COUNTIF(Лист1!B$2:B$34,Лист2!A361)</f>
        <v>0</v>
      </c>
      <c r="L361">
        <f>IF(COUNTIF(Лист1!B$2:B$34,Лист2!A361) = 1, 0, 1)</f>
        <v>1</v>
      </c>
    </row>
    <row r="362" spans="1:12" x14ac:dyDescent="0.55000000000000004">
      <c r="A362" t="s">
        <v>416</v>
      </c>
      <c r="B362" s="1" t="s">
        <v>87</v>
      </c>
      <c r="C362">
        <v>3</v>
      </c>
      <c r="D362">
        <v>325</v>
      </c>
      <c r="E362" t="s">
        <v>556</v>
      </c>
      <c r="F362">
        <v>1</v>
      </c>
      <c r="G362">
        <v>351</v>
      </c>
      <c r="H362" t="s">
        <v>88</v>
      </c>
      <c r="I362">
        <v>61.4</v>
      </c>
      <c r="J362" s="2">
        <v>4.7999999999999997E-14</v>
      </c>
      <c r="K362">
        <f>COUNTIF(Лист1!B$2:B$34,Лист2!A362)</f>
        <v>0</v>
      </c>
      <c r="L362">
        <f>IF(COUNTIF(Лист1!B$2:B$34,Лист2!A362) = 1, 0, 1)</f>
        <v>1</v>
      </c>
    </row>
    <row r="363" spans="1:12" x14ac:dyDescent="0.55000000000000004">
      <c r="A363" t="s">
        <v>417</v>
      </c>
      <c r="B363" s="1" t="s">
        <v>87</v>
      </c>
      <c r="C363">
        <v>16</v>
      </c>
      <c r="D363">
        <v>330</v>
      </c>
      <c r="E363" t="s">
        <v>556</v>
      </c>
      <c r="F363">
        <v>1</v>
      </c>
      <c r="G363">
        <v>351</v>
      </c>
      <c r="H363" t="s">
        <v>88</v>
      </c>
      <c r="I363">
        <v>61.2</v>
      </c>
      <c r="J363" s="2">
        <v>4.8999999999999999E-14</v>
      </c>
      <c r="K363">
        <f>COUNTIF(Лист1!B$2:B$34,Лист2!A363)</f>
        <v>0</v>
      </c>
      <c r="L363">
        <f>IF(COUNTIF(Лист1!B$2:B$34,Лист2!A363) = 1, 0, 1)</f>
        <v>1</v>
      </c>
    </row>
    <row r="364" spans="1:12" x14ac:dyDescent="0.55000000000000004">
      <c r="A364" t="s">
        <v>418</v>
      </c>
      <c r="B364" s="1" t="s">
        <v>87</v>
      </c>
      <c r="C364">
        <v>16</v>
      </c>
      <c r="D364">
        <v>330</v>
      </c>
      <c r="E364" t="s">
        <v>556</v>
      </c>
      <c r="F364">
        <v>1</v>
      </c>
      <c r="G364">
        <v>351</v>
      </c>
      <c r="H364" t="s">
        <v>88</v>
      </c>
      <c r="I364">
        <v>61.2</v>
      </c>
      <c r="J364" s="2">
        <v>4.8999999999999999E-14</v>
      </c>
      <c r="K364">
        <f>COUNTIF(Лист1!B$2:B$34,Лист2!A364)</f>
        <v>0</v>
      </c>
      <c r="L364">
        <f>IF(COUNTIF(Лист1!B$2:B$34,Лист2!A364) = 1, 0, 1)</f>
        <v>1</v>
      </c>
    </row>
    <row r="365" spans="1:12" x14ac:dyDescent="0.55000000000000004">
      <c r="A365" t="s">
        <v>419</v>
      </c>
      <c r="B365" s="1" t="s">
        <v>87</v>
      </c>
      <c r="C365">
        <v>3</v>
      </c>
      <c r="D365">
        <v>315</v>
      </c>
      <c r="E365" t="s">
        <v>556</v>
      </c>
      <c r="F365">
        <v>1</v>
      </c>
      <c r="G365">
        <v>351</v>
      </c>
      <c r="H365" t="s">
        <v>88</v>
      </c>
      <c r="I365">
        <v>61.2</v>
      </c>
      <c r="J365" s="2">
        <v>4.8999999999999999E-14</v>
      </c>
      <c r="K365">
        <f>COUNTIF(Лист1!B$2:B$34,Лист2!A365)</f>
        <v>0</v>
      </c>
      <c r="L365">
        <f>IF(COUNTIF(Лист1!B$2:B$34,Лист2!A365) = 1, 0, 1)</f>
        <v>1</v>
      </c>
    </row>
    <row r="366" spans="1:12" x14ac:dyDescent="0.55000000000000004">
      <c r="A366" t="s">
        <v>420</v>
      </c>
      <c r="B366" s="1" t="s">
        <v>87</v>
      </c>
      <c r="C366">
        <v>6</v>
      </c>
      <c r="D366">
        <v>329</v>
      </c>
      <c r="E366" t="s">
        <v>555</v>
      </c>
      <c r="F366">
        <v>1</v>
      </c>
      <c r="G366">
        <v>351</v>
      </c>
      <c r="H366" t="s">
        <v>88</v>
      </c>
      <c r="I366">
        <v>61.1</v>
      </c>
      <c r="J366" s="2">
        <v>4.8999999999999999E-14</v>
      </c>
      <c r="K366">
        <f>COUNTIF(Лист1!B$2:B$34,Лист2!A366)</f>
        <v>0</v>
      </c>
      <c r="L366">
        <f>IF(COUNTIF(Лист1!B$2:B$34,Лист2!A366) = 1, 0, 1)</f>
        <v>1</v>
      </c>
    </row>
    <row r="367" spans="1:12" x14ac:dyDescent="0.55000000000000004">
      <c r="A367" t="s">
        <v>421</v>
      </c>
      <c r="B367" s="1" t="s">
        <v>87</v>
      </c>
      <c r="C367">
        <v>1</v>
      </c>
      <c r="D367">
        <v>274</v>
      </c>
      <c r="E367" t="s">
        <v>554</v>
      </c>
      <c r="F367">
        <v>1</v>
      </c>
      <c r="G367">
        <v>351</v>
      </c>
      <c r="H367" t="s">
        <v>88</v>
      </c>
      <c r="I367">
        <v>61.1</v>
      </c>
      <c r="J367" s="2">
        <v>5.0000000000000002E-14</v>
      </c>
      <c r="K367">
        <f>COUNTIF(Лист1!B$2:B$34,Лист2!A367)</f>
        <v>0</v>
      </c>
      <c r="L367">
        <f>IF(COUNTIF(Лист1!B$2:B$34,Лист2!A367) = 1, 0, 1)</f>
        <v>1</v>
      </c>
    </row>
    <row r="368" spans="1:12" x14ac:dyDescent="0.55000000000000004">
      <c r="A368" t="s">
        <v>422</v>
      </c>
      <c r="B368" s="1" t="s">
        <v>87</v>
      </c>
      <c r="C368">
        <v>1</v>
      </c>
      <c r="D368">
        <v>274</v>
      </c>
      <c r="E368" t="s">
        <v>554</v>
      </c>
      <c r="F368">
        <v>1</v>
      </c>
      <c r="G368">
        <v>351</v>
      </c>
      <c r="H368" t="s">
        <v>88</v>
      </c>
      <c r="I368">
        <v>61.1</v>
      </c>
      <c r="J368" s="2">
        <v>5.0000000000000002E-14</v>
      </c>
      <c r="K368">
        <f>COUNTIF(Лист1!B$2:B$34,Лист2!A368)</f>
        <v>0</v>
      </c>
      <c r="L368">
        <f>IF(COUNTIF(Лист1!B$2:B$34,Лист2!A368) = 1, 0, 1)</f>
        <v>1</v>
      </c>
    </row>
    <row r="369" spans="1:12" x14ac:dyDescent="0.55000000000000004">
      <c r="A369" t="s">
        <v>423</v>
      </c>
      <c r="B369" s="1" t="s">
        <v>87</v>
      </c>
      <c r="C369">
        <v>10</v>
      </c>
      <c r="D369">
        <v>348</v>
      </c>
      <c r="E369" t="s">
        <v>556</v>
      </c>
      <c r="F369">
        <v>1</v>
      </c>
      <c r="G369">
        <v>351</v>
      </c>
      <c r="H369" t="s">
        <v>88</v>
      </c>
      <c r="I369">
        <v>61</v>
      </c>
      <c r="J369" s="2">
        <v>5.0000000000000002E-14</v>
      </c>
      <c r="K369">
        <f>COUNTIF(Лист1!B$2:B$34,Лист2!A369)</f>
        <v>0</v>
      </c>
      <c r="L369">
        <f>IF(COUNTIF(Лист1!B$2:B$34,Лист2!A369) = 1, 0, 1)</f>
        <v>1</v>
      </c>
    </row>
    <row r="370" spans="1:12" x14ac:dyDescent="0.55000000000000004">
      <c r="A370" t="s">
        <v>424</v>
      </c>
      <c r="B370" s="1" t="s">
        <v>87</v>
      </c>
      <c r="C370">
        <v>10</v>
      </c>
      <c r="D370">
        <v>348</v>
      </c>
      <c r="E370" t="s">
        <v>556</v>
      </c>
      <c r="F370">
        <v>1</v>
      </c>
      <c r="G370">
        <v>351</v>
      </c>
      <c r="H370" t="s">
        <v>88</v>
      </c>
      <c r="I370">
        <v>61</v>
      </c>
      <c r="J370" s="2">
        <v>5.0000000000000002E-14</v>
      </c>
      <c r="K370">
        <f>COUNTIF(Лист1!B$2:B$34,Лист2!A370)</f>
        <v>0</v>
      </c>
      <c r="L370">
        <f>IF(COUNTIF(Лист1!B$2:B$34,Лист2!A370) = 1, 0, 1)</f>
        <v>1</v>
      </c>
    </row>
    <row r="371" spans="1:12" x14ac:dyDescent="0.55000000000000004">
      <c r="A371" t="s">
        <v>425</v>
      </c>
      <c r="B371" s="1" t="s">
        <v>87</v>
      </c>
      <c r="C371">
        <v>10</v>
      </c>
      <c r="D371">
        <v>348</v>
      </c>
      <c r="E371" t="s">
        <v>556</v>
      </c>
      <c r="F371">
        <v>1</v>
      </c>
      <c r="G371">
        <v>351</v>
      </c>
      <c r="H371" t="s">
        <v>88</v>
      </c>
      <c r="I371">
        <v>61</v>
      </c>
      <c r="J371" s="2">
        <v>5.0000000000000002E-14</v>
      </c>
      <c r="K371">
        <f>COUNTIF(Лист1!B$2:B$34,Лист2!A371)</f>
        <v>0</v>
      </c>
      <c r="L371">
        <f>IF(COUNTIF(Лист1!B$2:B$34,Лист2!A371) = 1, 0, 1)</f>
        <v>1</v>
      </c>
    </row>
    <row r="372" spans="1:12" x14ac:dyDescent="0.55000000000000004">
      <c r="A372" t="s">
        <v>426</v>
      </c>
      <c r="B372" s="1" t="s">
        <v>87</v>
      </c>
      <c r="C372">
        <v>10</v>
      </c>
      <c r="D372">
        <v>348</v>
      </c>
      <c r="E372" t="s">
        <v>556</v>
      </c>
      <c r="F372">
        <v>1</v>
      </c>
      <c r="G372">
        <v>351</v>
      </c>
      <c r="H372" t="s">
        <v>88</v>
      </c>
      <c r="I372">
        <v>61</v>
      </c>
      <c r="J372" s="2">
        <v>5.0000000000000002E-14</v>
      </c>
      <c r="K372">
        <f>COUNTIF(Лист1!B$2:B$34,Лист2!A372)</f>
        <v>0</v>
      </c>
      <c r="L372">
        <f>IF(COUNTIF(Лист1!B$2:B$34,Лист2!A372) = 1, 0, 1)</f>
        <v>1</v>
      </c>
    </row>
    <row r="373" spans="1:12" x14ac:dyDescent="0.55000000000000004">
      <c r="A373" t="s">
        <v>427</v>
      </c>
      <c r="B373" s="1" t="s">
        <v>87</v>
      </c>
      <c r="C373">
        <v>18</v>
      </c>
      <c r="D373">
        <v>319</v>
      </c>
      <c r="E373" t="s">
        <v>555</v>
      </c>
      <c r="F373">
        <v>1</v>
      </c>
      <c r="G373">
        <v>351</v>
      </c>
      <c r="H373" t="s">
        <v>88</v>
      </c>
      <c r="I373">
        <v>60.8</v>
      </c>
      <c r="J373" s="2">
        <v>5.1999999999999999E-14</v>
      </c>
      <c r="K373">
        <f>COUNTIF(Лист1!B$2:B$34,Лист2!A373)</f>
        <v>0</v>
      </c>
      <c r="L373">
        <f>IF(COUNTIF(Лист1!B$2:B$34,Лист2!A373) = 1, 0, 1)</f>
        <v>1</v>
      </c>
    </row>
    <row r="374" spans="1:12" x14ac:dyDescent="0.55000000000000004">
      <c r="A374" t="s">
        <v>428</v>
      </c>
      <c r="B374" s="1" t="s">
        <v>87</v>
      </c>
      <c r="C374">
        <v>18</v>
      </c>
      <c r="D374">
        <v>319</v>
      </c>
      <c r="E374" t="s">
        <v>555</v>
      </c>
      <c r="F374">
        <v>1</v>
      </c>
      <c r="G374">
        <v>351</v>
      </c>
      <c r="H374" t="s">
        <v>88</v>
      </c>
      <c r="I374">
        <v>60.8</v>
      </c>
      <c r="J374" s="2">
        <v>5.1999999999999999E-14</v>
      </c>
      <c r="K374">
        <f>COUNTIF(Лист1!B$2:B$34,Лист2!A374)</f>
        <v>0</v>
      </c>
      <c r="L374">
        <f>IF(COUNTIF(Лист1!B$2:B$34,Лист2!A374) = 1, 0, 1)</f>
        <v>1</v>
      </c>
    </row>
    <row r="375" spans="1:12" x14ac:dyDescent="0.55000000000000004">
      <c r="A375" t="s">
        <v>429</v>
      </c>
      <c r="B375" s="1" t="s">
        <v>87</v>
      </c>
      <c r="C375">
        <v>5</v>
      </c>
      <c r="D375">
        <v>324</v>
      </c>
      <c r="E375" t="s">
        <v>556</v>
      </c>
      <c r="F375">
        <v>1</v>
      </c>
      <c r="G375">
        <v>351</v>
      </c>
      <c r="H375" t="s">
        <v>88</v>
      </c>
      <c r="I375">
        <v>60.5</v>
      </c>
      <c r="J375" s="2">
        <v>5.3000000000000001E-14</v>
      </c>
      <c r="K375">
        <f>COUNTIF(Лист1!B$2:B$34,Лист2!A375)</f>
        <v>0</v>
      </c>
      <c r="L375">
        <f>IF(COUNTIF(Лист1!B$2:B$34,Лист2!A375) = 1, 0, 1)</f>
        <v>1</v>
      </c>
    </row>
    <row r="376" spans="1:12" x14ac:dyDescent="0.55000000000000004">
      <c r="A376" t="s">
        <v>430</v>
      </c>
      <c r="B376" s="1" t="s">
        <v>87</v>
      </c>
      <c r="C376">
        <v>10</v>
      </c>
      <c r="D376">
        <v>314</v>
      </c>
      <c r="E376" t="s">
        <v>556</v>
      </c>
      <c r="F376">
        <v>1</v>
      </c>
      <c r="G376">
        <v>351</v>
      </c>
      <c r="H376" t="s">
        <v>88</v>
      </c>
      <c r="I376">
        <v>60.5</v>
      </c>
      <c r="J376" s="2">
        <v>5.3000000000000001E-14</v>
      </c>
      <c r="K376">
        <f>COUNTIF(Лист1!B$2:B$34,Лист2!A376)</f>
        <v>0</v>
      </c>
      <c r="L376">
        <f>IF(COUNTIF(Лист1!B$2:B$34,Лист2!A376) = 1, 0, 1)</f>
        <v>1</v>
      </c>
    </row>
    <row r="377" spans="1:12" x14ac:dyDescent="0.55000000000000004">
      <c r="A377" t="s">
        <v>431</v>
      </c>
      <c r="B377" s="1" t="s">
        <v>87</v>
      </c>
      <c r="C377">
        <v>1</v>
      </c>
      <c r="D377">
        <v>274</v>
      </c>
      <c r="E377" t="s">
        <v>554</v>
      </c>
      <c r="F377">
        <v>1</v>
      </c>
      <c r="G377">
        <v>351</v>
      </c>
      <c r="H377" t="s">
        <v>88</v>
      </c>
      <c r="I377">
        <v>60.5</v>
      </c>
      <c r="J377" s="2">
        <v>5.3999999999999997E-14</v>
      </c>
      <c r="K377">
        <f>COUNTIF(Лист1!B$2:B$34,Лист2!A377)</f>
        <v>0</v>
      </c>
      <c r="L377">
        <f>IF(COUNTIF(Лист1!B$2:B$34,Лист2!A377) = 1, 0, 1)</f>
        <v>1</v>
      </c>
    </row>
    <row r="378" spans="1:12" x14ac:dyDescent="0.55000000000000004">
      <c r="A378" t="s">
        <v>432</v>
      </c>
      <c r="B378" s="1" t="s">
        <v>87</v>
      </c>
      <c r="C378">
        <v>1</v>
      </c>
      <c r="D378">
        <v>222</v>
      </c>
      <c r="E378" t="s">
        <v>88</v>
      </c>
      <c r="F378">
        <v>1</v>
      </c>
      <c r="G378">
        <v>351</v>
      </c>
      <c r="H378" t="s">
        <v>88</v>
      </c>
      <c r="I378">
        <v>60.2</v>
      </c>
      <c r="J378" s="2">
        <v>5.4999999999999999E-14</v>
      </c>
      <c r="K378">
        <f>COUNTIF(Лист1!B$2:B$34,Лист2!A378)</f>
        <v>0</v>
      </c>
      <c r="L378">
        <f>IF(COUNTIF(Лист1!B$2:B$34,Лист2!A378) = 1, 0, 1)</f>
        <v>1</v>
      </c>
    </row>
    <row r="379" spans="1:12" x14ac:dyDescent="0.55000000000000004">
      <c r="A379" t="s">
        <v>433</v>
      </c>
      <c r="B379" s="1" t="s">
        <v>87</v>
      </c>
      <c r="C379">
        <v>1</v>
      </c>
      <c r="D379">
        <v>222</v>
      </c>
      <c r="E379" t="s">
        <v>88</v>
      </c>
      <c r="F379">
        <v>1</v>
      </c>
      <c r="G379">
        <v>351</v>
      </c>
      <c r="H379" t="s">
        <v>88</v>
      </c>
      <c r="I379">
        <v>60.2</v>
      </c>
      <c r="J379" s="2">
        <v>5.4999999999999999E-14</v>
      </c>
      <c r="K379">
        <f>COUNTIF(Лист1!B$2:B$34,Лист2!A379)</f>
        <v>0</v>
      </c>
      <c r="L379">
        <f>IF(COUNTIF(Лист1!B$2:B$34,Лист2!A379) = 1, 0, 1)</f>
        <v>1</v>
      </c>
    </row>
    <row r="380" spans="1:12" x14ac:dyDescent="0.55000000000000004">
      <c r="A380" t="s">
        <v>434</v>
      </c>
      <c r="B380" s="1" t="s">
        <v>87</v>
      </c>
      <c r="C380">
        <v>1</v>
      </c>
      <c r="D380">
        <v>222</v>
      </c>
      <c r="E380" t="s">
        <v>88</v>
      </c>
      <c r="F380">
        <v>1</v>
      </c>
      <c r="G380">
        <v>351</v>
      </c>
      <c r="H380" t="s">
        <v>88</v>
      </c>
      <c r="I380">
        <v>60.2</v>
      </c>
      <c r="J380" s="2">
        <v>5.4999999999999999E-14</v>
      </c>
      <c r="K380">
        <f>COUNTIF(Лист1!B$2:B$34,Лист2!A380)</f>
        <v>0</v>
      </c>
      <c r="L380">
        <f>IF(COUNTIF(Лист1!B$2:B$34,Лист2!A380) = 1, 0, 1)</f>
        <v>1</v>
      </c>
    </row>
    <row r="381" spans="1:12" x14ac:dyDescent="0.55000000000000004">
      <c r="A381" t="s">
        <v>435</v>
      </c>
      <c r="B381" s="1" t="s">
        <v>87</v>
      </c>
      <c r="C381">
        <v>1</v>
      </c>
      <c r="D381">
        <v>222</v>
      </c>
      <c r="E381" t="s">
        <v>88</v>
      </c>
      <c r="F381">
        <v>1</v>
      </c>
      <c r="G381">
        <v>351</v>
      </c>
      <c r="H381" t="s">
        <v>88</v>
      </c>
      <c r="I381">
        <v>60.2</v>
      </c>
      <c r="J381" s="2">
        <v>5.4999999999999999E-14</v>
      </c>
      <c r="K381">
        <f>COUNTIF(Лист1!B$2:B$34,Лист2!A381)</f>
        <v>0</v>
      </c>
      <c r="L381">
        <f>IF(COUNTIF(Лист1!B$2:B$34,Лист2!A381) = 1, 0, 1)</f>
        <v>1</v>
      </c>
    </row>
    <row r="382" spans="1:12" x14ac:dyDescent="0.55000000000000004">
      <c r="A382" t="s">
        <v>436</v>
      </c>
      <c r="B382" s="1" t="s">
        <v>87</v>
      </c>
      <c r="C382">
        <v>40</v>
      </c>
      <c r="D382">
        <v>346</v>
      </c>
      <c r="E382" t="s">
        <v>556</v>
      </c>
      <c r="F382">
        <v>1</v>
      </c>
      <c r="G382">
        <v>351</v>
      </c>
      <c r="H382" t="s">
        <v>88</v>
      </c>
      <c r="I382">
        <v>60</v>
      </c>
      <c r="J382" s="2">
        <v>5.6999999999999997E-14</v>
      </c>
      <c r="K382">
        <f>COUNTIF(Лист1!B$2:B$34,Лист2!A382)</f>
        <v>0</v>
      </c>
      <c r="L382">
        <f>IF(COUNTIF(Лист1!B$2:B$34,Лист2!A382) = 1, 0, 1)</f>
        <v>1</v>
      </c>
    </row>
    <row r="383" spans="1:12" x14ac:dyDescent="0.55000000000000004">
      <c r="A383" t="s">
        <v>437</v>
      </c>
      <c r="B383" s="1" t="s">
        <v>87</v>
      </c>
      <c r="C383">
        <v>17</v>
      </c>
      <c r="D383">
        <v>347</v>
      </c>
      <c r="E383" t="s">
        <v>556</v>
      </c>
      <c r="F383">
        <v>1</v>
      </c>
      <c r="G383">
        <v>351</v>
      </c>
      <c r="H383" t="s">
        <v>88</v>
      </c>
      <c r="I383">
        <v>59.9</v>
      </c>
      <c r="J383" s="2">
        <v>5.8000000000000005E-14</v>
      </c>
      <c r="K383">
        <f>COUNTIF(Лист1!B$2:B$34,Лист2!A383)</f>
        <v>0</v>
      </c>
      <c r="L383">
        <f>IF(COUNTIF(Лист1!B$2:B$34,Лист2!A383) = 1, 0, 1)</f>
        <v>1</v>
      </c>
    </row>
    <row r="384" spans="1:12" x14ac:dyDescent="0.55000000000000004">
      <c r="A384" t="s">
        <v>438</v>
      </c>
      <c r="B384" s="1" t="s">
        <v>87</v>
      </c>
      <c r="C384">
        <v>17</v>
      </c>
      <c r="D384">
        <v>347</v>
      </c>
      <c r="E384" t="s">
        <v>556</v>
      </c>
      <c r="F384">
        <v>1</v>
      </c>
      <c r="G384">
        <v>351</v>
      </c>
      <c r="H384" t="s">
        <v>88</v>
      </c>
      <c r="I384">
        <v>59.9</v>
      </c>
      <c r="J384" s="2">
        <v>5.8000000000000005E-14</v>
      </c>
      <c r="K384">
        <f>COUNTIF(Лист1!B$2:B$34,Лист2!A384)</f>
        <v>0</v>
      </c>
      <c r="L384">
        <f>IF(COUNTIF(Лист1!B$2:B$34,Лист2!A384) = 1, 0, 1)</f>
        <v>1</v>
      </c>
    </row>
    <row r="385" spans="1:12" x14ac:dyDescent="0.55000000000000004">
      <c r="A385" t="s">
        <v>439</v>
      </c>
      <c r="B385" s="1" t="s">
        <v>87</v>
      </c>
      <c r="C385">
        <v>3</v>
      </c>
      <c r="D385">
        <v>256</v>
      </c>
      <c r="E385" t="s">
        <v>556</v>
      </c>
      <c r="F385">
        <v>1</v>
      </c>
      <c r="G385">
        <v>351</v>
      </c>
      <c r="H385" t="s">
        <v>88</v>
      </c>
      <c r="I385">
        <v>59.8</v>
      </c>
      <c r="J385" s="2">
        <v>5.9000000000000001E-14</v>
      </c>
      <c r="K385">
        <f>COUNTIF(Лист1!B$2:B$34,Лист2!A385)</f>
        <v>0</v>
      </c>
      <c r="L385">
        <f>IF(COUNTIF(Лист1!B$2:B$34,Лист2!A385) = 1, 0, 1)</f>
        <v>1</v>
      </c>
    </row>
    <row r="386" spans="1:12" x14ac:dyDescent="0.55000000000000004">
      <c r="A386" t="s">
        <v>440</v>
      </c>
      <c r="B386" s="1" t="s">
        <v>87</v>
      </c>
      <c r="C386">
        <v>1</v>
      </c>
      <c r="D386">
        <v>225</v>
      </c>
      <c r="E386" t="s">
        <v>554</v>
      </c>
      <c r="F386">
        <v>1</v>
      </c>
      <c r="G386">
        <v>351</v>
      </c>
      <c r="H386" t="s">
        <v>88</v>
      </c>
      <c r="I386">
        <v>59.6</v>
      </c>
      <c r="J386" s="2">
        <v>5.9999999999999997E-14</v>
      </c>
      <c r="K386">
        <f>COUNTIF(Лист1!B$2:B$34,Лист2!A386)</f>
        <v>0</v>
      </c>
      <c r="L386">
        <f>IF(COUNTIF(Лист1!B$2:B$34,Лист2!A386) = 1, 0, 1)</f>
        <v>1</v>
      </c>
    </row>
    <row r="387" spans="1:12" x14ac:dyDescent="0.55000000000000004">
      <c r="A387" t="s">
        <v>441</v>
      </c>
      <c r="B387" s="1" t="s">
        <v>87</v>
      </c>
      <c r="C387">
        <v>2</v>
      </c>
      <c r="D387">
        <v>226</v>
      </c>
      <c r="E387" t="s">
        <v>556</v>
      </c>
      <c r="F387">
        <v>1</v>
      </c>
      <c r="G387">
        <v>351</v>
      </c>
      <c r="H387" t="s">
        <v>88</v>
      </c>
      <c r="I387">
        <v>59.6</v>
      </c>
      <c r="J387" s="2">
        <v>5.9999999999999997E-14</v>
      </c>
      <c r="K387">
        <f>COUNTIF(Лист1!B$2:B$34,Лист2!A387)</f>
        <v>0</v>
      </c>
      <c r="L387">
        <f>IF(COUNTIF(Лист1!B$2:B$34,Лист2!A387) = 1, 0, 1)</f>
        <v>1</v>
      </c>
    </row>
    <row r="388" spans="1:12" x14ac:dyDescent="0.55000000000000004">
      <c r="A388" t="s">
        <v>442</v>
      </c>
      <c r="B388" s="1" t="s">
        <v>87</v>
      </c>
      <c r="C388">
        <v>7</v>
      </c>
      <c r="D388">
        <v>325</v>
      </c>
      <c r="E388" t="s">
        <v>556</v>
      </c>
      <c r="F388">
        <v>1</v>
      </c>
      <c r="G388">
        <v>351</v>
      </c>
      <c r="H388" t="s">
        <v>88</v>
      </c>
      <c r="I388">
        <v>59.4</v>
      </c>
      <c r="J388" s="2">
        <v>6.1000000000000005E-14</v>
      </c>
      <c r="K388">
        <f>COUNTIF(Лист1!B$2:B$34,Лист2!A388)</f>
        <v>0</v>
      </c>
      <c r="L388">
        <f>IF(COUNTIF(Лист1!B$2:B$34,Лист2!A388) = 1, 0, 1)</f>
        <v>1</v>
      </c>
    </row>
    <row r="389" spans="1:12" x14ac:dyDescent="0.55000000000000004">
      <c r="A389" t="s">
        <v>443</v>
      </c>
      <c r="B389" s="1" t="s">
        <v>87</v>
      </c>
      <c r="C389">
        <v>1</v>
      </c>
      <c r="D389">
        <v>311</v>
      </c>
      <c r="E389" t="s">
        <v>554</v>
      </c>
      <c r="F389">
        <v>1</v>
      </c>
      <c r="G389">
        <v>351</v>
      </c>
      <c r="H389" t="s">
        <v>88</v>
      </c>
      <c r="I389">
        <v>59.4</v>
      </c>
      <c r="J389" s="2">
        <v>6.2000000000000001E-14</v>
      </c>
      <c r="K389">
        <f>COUNTIF(Лист1!B$2:B$34,Лист2!A389)</f>
        <v>0</v>
      </c>
      <c r="L389">
        <f>IF(COUNTIF(Лист1!B$2:B$34,Лист2!A389) = 1, 0, 1)</f>
        <v>1</v>
      </c>
    </row>
    <row r="390" spans="1:12" x14ac:dyDescent="0.55000000000000004">
      <c r="A390" t="s">
        <v>444</v>
      </c>
      <c r="B390" s="1" t="s">
        <v>87</v>
      </c>
      <c r="C390">
        <v>1</v>
      </c>
      <c r="D390">
        <v>304</v>
      </c>
      <c r="E390" t="s">
        <v>554</v>
      </c>
      <c r="F390">
        <v>1</v>
      </c>
      <c r="G390">
        <v>351</v>
      </c>
      <c r="H390" t="s">
        <v>88</v>
      </c>
      <c r="I390">
        <v>59</v>
      </c>
      <c r="J390" s="2">
        <v>6.4000000000000005E-14</v>
      </c>
      <c r="K390">
        <f>COUNTIF(Лист1!B$2:B$34,Лист2!A390)</f>
        <v>0</v>
      </c>
      <c r="L390">
        <f>IF(COUNTIF(Лист1!B$2:B$34,Лист2!A390) = 1, 0, 1)</f>
        <v>1</v>
      </c>
    </row>
    <row r="391" spans="1:12" x14ac:dyDescent="0.55000000000000004">
      <c r="A391" t="s">
        <v>445</v>
      </c>
      <c r="B391" s="1" t="s">
        <v>87</v>
      </c>
      <c r="C391">
        <v>3</v>
      </c>
      <c r="D391">
        <v>314</v>
      </c>
      <c r="E391" t="s">
        <v>556</v>
      </c>
      <c r="F391">
        <v>1</v>
      </c>
      <c r="G391">
        <v>351</v>
      </c>
      <c r="H391" t="s">
        <v>88</v>
      </c>
      <c r="I391">
        <v>59</v>
      </c>
      <c r="J391" s="2">
        <v>6.5000000000000001E-14</v>
      </c>
      <c r="K391">
        <f>COUNTIF(Лист1!B$2:B$34,Лист2!A391)</f>
        <v>0</v>
      </c>
      <c r="L391">
        <f>IF(COUNTIF(Лист1!B$2:B$34,Лист2!A391) = 1, 0, 1)</f>
        <v>1</v>
      </c>
    </row>
    <row r="392" spans="1:12" x14ac:dyDescent="0.55000000000000004">
      <c r="A392" t="s">
        <v>446</v>
      </c>
      <c r="B392" s="1" t="s">
        <v>87</v>
      </c>
      <c r="C392">
        <v>5</v>
      </c>
      <c r="D392">
        <v>336</v>
      </c>
      <c r="E392" t="s">
        <v>556</v>
      </c>
      <c r="F392">
        <v>1</v>
      </c>
      <c r="G392">
        <v>351</v>
      </c>
      <c r="H392" t="s">
        <v>88</v>
      </c>
      <c r="I392">
        <v>59</v>
      </c>
      <c r="J392" s="2">
        <v>6.5000000000000001E-14</v>
      </c>
      <c r="K392">
        <f>COUNTIF(Лист1!B$2:B$34,Лист2!A392)</f>
        <v>0</v>
      </c>
      <c r="L392">
        <f>IF(COUNTIF(Лист1!B$2:B$34,Лист2!A392) = 1, 0, 1)</f>
        <v>1</v>
      </c>
    </row>
    <row r="393" spans="1:12" x14ac:dyDescent="0.55000000000000004">
      <c r="A393" t="s">
        <v>447</v>
      </c>
      <c r="B393" s="1" t="s">
        <v>87</v>
      </c>
      <c r="C393">
        <v>5</v>
      </c>
      <c r="D393">
        <v>336</v>
      </c>
      <c r="E393" t="s">
        <v>556</v>
      </c>
      <c r="F393">
        <v>1</v>
      </c>
      <c r="G393">
        <v>351</v>
      </c>
      <c r="H393" t="s">
        <v>88</v>
      </c>
      <c r="I393">
        <v>59</v>
      </c>
      <c r="J393" s="2">
        <v>6.5000000000000001E-14</v>
      </c>
      <c r="K393">
        <f>COUNTIF(Лист1!B$2:B$34,Лист2!A393)</f>
        <v>0</v>
      </c>
      <c r="L393">
        <f>IF(COUNTIF(Лист1!B$2:B$34,Лист2!A393) = 1, 0, 1)</f>
        <v>1</v>
      </c>
    </row>
    <row r="394" spans="1:12" x14ac:dyDescent="0.55000000000000004">
      <c r="A394" t="s">
        <v>448</v>
      </c>
      <c r="B394" s="1" t="s">
        <v>87</v>
      </c>
      <c r="C394">
        <v>5</v>
      </c>
      <c r="D394">
        <v>336</v>
      </c>
      <c r="E394" t="s">
        <v>556</v>
      </c>
      <c r="F394">
        <v>1</v>
      </c>
      <c r="G394">
        <v>351</v>
      </c>
      <c r="H394" t="s">
        <v>88</v>
      </c>
      <c r="I394">
        <v>59</v>
      </c>
      <c r="J394" s="2">
        <v>6.5000000000000001E-14</v>
      </c>
      <c r="K394">
        <f>COUNTIF(Лист1!B$2:B$34,Лист2!A394)</f>
        <v>0</v>
      </c>
      <c r="L394">
        <f>IF(COUNTIF(Лист1!B$2:B$34,Лист2!A394) = 1, 0, 1)</f>
        <v>1</v>
      </c>
    </row>
    <row r="395" spans="1:12" x14ac:dyDescent="0.55000000000000004">
      <c r="A395" t="s">
        <v>449</v>
      </c>
      <c r="B395" s="1" t="s">
        <v>87</v>
      </c>
      <c r="C395">
        <v>5</v>
      </c>
      <c r="D395">
        <v>336</v>
      </c>
      <c r="E395" t="s">
        <v>556</v>
      </c>
      <c r="F395">
        <v>1</v>
      </c>
      <c r="G395">
        <v>351</v>
      </c>
      <c r="H395" t="s">
        <v>88</v>
      </c>
      <c r="I395">
        <v>59</v>
      </c>
      <c r="J395" s="2">
        <v>6.5000000000000001E-14</v>
      </c>
      <c r="K395">
        <f>COUNTIF(Лист1!B$2:B$34,Лист2!A395)</f>
        <v>0</v>
      </c>
      <c r="L395">
        <f>IF(COUNTIF(Лист1!B$2:B$34,Лист2!A395) = 1, 0, 1)</f>
        <v>1</v>
      </c>
    </row>
    <row r="396" spans="1:12" x14ac:dyDescent="0.55000000000000004">
      <c r="A396" t="s">
        <v>450</v>
      </c>
      <c r="B396" s="1" t="s">
        <v>87</v>
      </c>
      <c r="C396">
        <v>1</v>
      </c>
      <c r="D396">
        <v>334</v>
      </c>
      <c r="E396" t="s">
        <v>554</v>
      </c>
      <c r="F396">
        <v>1</v>
      </c>
      <c r="G396">
        <v>351</v>
      </c>
      <c r="H396" t="s">
        <v>88</v>
      </c>
      <c r="I396">
        <v>58.8</v>
      </c>
      <c r="J396" s="2">
        <v>6.5999999999999996E-14</v>
      </c>
      <c r="K396">
        <f>COUNTIF(Лист1!B$2:B$34,Лист2!A396)</f>
        <v>0</v>
      </c>
      <c r="L396">
        <f>IF(COUNTIF(Лист1!B$2:B$34,Лист2!A396) = 1, 0, 1)</f>
        <v>1</v>
      </c>
    </row>
    <row r="397" spans="1:12" x14ac:dyDescent="0.55000000000000004">
      <c r="A397" t="s">
        <v>451</v>
      </c>
      <c r="B397" s="1" t="s">
        <v>87</v>
      </c>
      <c r="C397">
        <v>6</v>
      </c>
      <c r="D397">
        <v>348</v>
      </c>
      <c r="E397" t="s">
        <v>556</v>
      </c>
      <c r="F397">
        <v>1</v>
      </c>
      <c r="G397">
        <v>351</v>
      </c>
      <c r="H397" t="s">
        <v>88</v>
      </c>
      <c r="I397">
        <v>58.3</v>
      </c>
      <c r="J397" s="2">
        <v>7.1E-14</v>
      </c>
      <c r="K397">
        <f>COUNTIF(Лист1!B$2:B$34,Лист2!A397)</f>
        <v>0</v>
      </c>
      <c r="L397">
        <f>IF(COUNTIF(Лист1!B$2:B$34,Лист2!A397) = 1, 0, 1)</f>
        <v>1</v>
      </c>
    </row>
    <row r="398" spans="1:12" x14ac:dyDescent="0.55000000000000004">
      <c r="A398" t="s">
        <v>452</v>
      </c>
      <c r="B398" s="1" t="s">
        <v>87</v>
      </c>
      <c r="C398">
        <v>5</v>
      </c>
      <c r="D398">
        <v>336</v>
      </c>
      <c r="E398" t="s">
        <v>556</v>
      </c>
      <c r="F398">
        <v>1</v>
      </c>
      <c r="G398">
        <v>351</v>
      </c>
      <c r="H398" t="s">
        <v>88</v>
      </c>
      <c r="I398">
        <v>58.2</v>
      </c>
      <c r="J398" s="2">
        <v>7.1E-14</v>
      </c>
      <c r="K398">
        <f>COUNTIF(Лист1!B$2:B$34,Лист2!A398)</f>
        <v>0</v>
      </c>
      <c r="L398">
        <f>IF(COUNTIF(Лист1!B$2:B$34,Лист2!A398) = 1, 0, 1)</f>
        <v>1</v>
      </c>
    </row>
    <row r="399" spans="1:12" x14ac:dyDescent="0.55000000000000004">
      <c r="A399" t="s">
        <v>453</v>
      </c>
      <c r="B399" s="1" t="s">
        <v>87</v>
      </c>
      <c r="C399">
        <v>5</v>
      </c>
      <c r="D399">
        <v>336</v>
      </c>
      <c r="E399" t="s">
        <v>556</v>
      </c>
      <c r="F399">
        <v>1</v>
      </c>
      <c r="G399">
        <v>351</v>
      </c>
      <c r="H399" t="s">
        <v>88</v>
      </c>
      <c r="I399">
        <v>58.2</v>
      </c>
      <c r="J399" s="2">
        <v>7.1E-14</v>
      </c>
      <c r="K399">
        <f>COUNTIF(Лист1!B$2:B$34,Лист2!A399)</f>
        <v>0</v>
      </c>
      <c r="L399">
        <f>IF(COUNTIF(Лист1!B$2:B$34,Лист2!A399) = 1, 0, 1)</f>
        <v>1</v>
      </c>
    </row>
    <row r="400" spans="1:12" x14ac:dyDescent="0.55000000000000004">
      <c r="A400" t="s">
        <v>454</v>
      </c>
      <c r="B400" s="1" t="s">
        <v>87</v>
      </c>
      <c r="C400">
        <v>9</v>
      </c>
      <c r="D400">
        <v>330</v>
      </c>
      <c r="E400" t="s">
        <v>556</v>
      </c>
      <c r="F400">
        <v>1</v>
      </c>
      <c r="G400">
        <v>351</v>
      </c>
      <c r="H400" t="s">
        <v>88</v>
      </c>
      <c r="I400">
        <v>57.9</v>
      </c>
      <c r="J400" s="2">
        <v>7.4E-14</v>
      </c>
      <c r="K400">
        <f>COUNTIF(Лист1!B$2:B$34,Лист2!A400)</f>
        <v>0</v>
      </c>
      <c r="L400">
        <f>IF(COUNTIF(Лист1!B$2:B$34,Лист2!A400) = 1, 0, 1)</f>
        <v>1</v>
      </c>
    </row>
    <row r="401" spans="1:12" x14ac:dyDescent="0.55000000000000004">
      <c r="A401" t="s">
        <v>455</v>
      </c>
      <c r="B401" s="1" t="s">
        <v>87</v>
      </c>
      <c r="C401">
        <v>5</v>
      </c>
      <c r="D401">
        <v>320</v>
      </c>
      <c r="E401" t="s">
        <v>556</v>
      </c>
      <c r="F401">
        <v>1</v>
      </c>
      <c r="G401">
        <v>351</v>
      </c>
      <c r="H401" t="s">
        <v>88</v>
      </c>
      <c r="I401">
        <v>57.9</v>
      </c>
      <c r="J401" s="2">
        <v>7.4E-14</v>
      </c>
      <c r="K401">
        <f>COUNTIF(Лист1!B$2:B$34,Лист2!A401)</f>
        <v>0</v>
      </c>
      <c r="L401">
        <f>IF(COUNTIF(Лист1!B$2:B$34,Лист2!A401) = 1, 0, 1)</f>
        <v>1</v>
      </c>
    </row>
    <row r="402" spans="1:12" x14ac:dyDescent="0.55000000000000004">
      <c r="A402" t="s">
        <v>456</v>
      </c>
      <c r="B402" s="1" t="s">
        <v>87</v>
      </c>
      <c r="C402">
        <v>1</v>
      </c>
      <c r="D402">
        <v>309</v>
      </c>
      <c r="E402" t="s">
        <v>554</v>
      </c>
      <c r="F402">
        <v>1</v>
      </c>
      <c r="G402">
        <v>351</v>
      </c>
      <c r="H402" t="s">
        <v>88</v>
      </c>
      <c r="I402">
        <v>57.9</v>
      </c>
      <c r="J402" s="2">
        <v>7.4E-14</v>
      </c>
      <c r="K402">
        <f>COUNTIF(Лист1!B$2:B$34,Лист2!A402)</f>
        <v>0</v>
      </c>
      <c r="L402">
        <f>IF(COUNTIF(Лист1!B$2:B$34,Лист2!A402) = 1, 0, 1)</f>
        <v>1</v>
      </c>
    </row>
    <row r="403" spans="1:12" x14ac:dyDescent="0.55000000000000004">
      <c r="A403" t="s">
        <v>457</v>
      </c>
      <c r="B403" s="1" t="s">
        <v>87</v>
      </c>
      <c r="C403">
        <v>7</v>
      </c>
      <c r="D403">
        <v>297</v>
      </c>
      <c r="E403" t="s">
        <v>556</v>
      </c>
      <c r="F403">
        <v>1</v>
      </c>
      <c r="G403">
        <v>351</v>
      </c>
      <c r="H403" t="s">
        <v>88</v>
      </c>
      <c r="I403">
        <v>57.9</v>
      </c>
      <c r="J403" s="2">
        <v>7.4E-14</v>
      </c>
      <c r="K403">
        <f>COUNTIF(Лист1!B$2:B$34,Лист2!A403)</f>
        <v>0</v>
      </c>
      <c r="L403">
        <f>IF(COUNTIF(Лист1!B$2:B$34,Лист2!A403) = 1, 0, 1)</f>
        <v>1</v>
      </c>
    </row>
    <row r="404" spans="1:12" x14ac:dyDescent="0.55000000000000004">
      <c r="A404" t="s">
        <v>458</v>
      </c>
      <c r="B404" s="1" t="s">
        <v>87</v>
      </c>
      <c r="C404">
        <v>1</v>
      </c>
      <c r="D404">
        <v>242</v>
      </c>
      <c r="E404" t="s">
        <v>88</v>
      </c>
      <c r="F404">
        <v>1</v>
      </c>
      <c r="G404">
        <v>351</v>
      </c>
      <c r="H404" t="s">
        <v>88</v>
      </c>
      <c r="I404">
        <v>57.5</v>
      </c>
      <c r="J404" s="2">
        <v>7.7999999999999996E-14</v>
      </c>
      <c r="K404">
        <f>COUNTIF(Лист1!B$2:B$34,Лист2!A404)</f>
        <v>0</v>
      </c>
      <c r="L404">
        <f>IF(COUNTIF(Лист1!B$2:B$34,Лист2!A404) = 1, 0, 1)</f>
        <v>1</v>
      </c>
    </row>
    <row r="405" spans="1:12" x14ac:dyDescent="0.55000000000000004">
      <c r="A405" t="s">
        <v>459</v>
      </c>
      <c r="B405" s="1" t="s">
        <v>87</v>
      </c>
      <c r="C405">
        <v>30</v>
      </c>
      <c r="D405">
        <v>367</v>
      </c>
      <c r="E405" t="s">
        <v>556</v>
      </c>
      <c r="F405">
        <v>1</v>
      </c>
      <c r="G405">
        <v>351</v>
      </c>
      <c r="H405" t="s">
        <v>88</v>
      </c>
      <c r="I405">
        <v>57.5</v>
      </c>
      <c r="J405" s="2">
        <v>7.7999999999999996E-14</v>
      </c>
      <c r="K405">
        <f>COUNTIF(Лист1!B$2:B$34,Лист2!A405)</f>
        <v>0</v>
      </c>
      <c r="L405">
        <f>IF(COUNTIF(Лист1!B$2:B$34,Лист2!A405) = 1, 0, 1)</f>
        <v>1</v>
      </c>
    </row>
    <row r="406" spans="1:12" x14ac:dyDescent="0.55000000000000004">
      <c r="A406" t="s">
        <v>460</v>
      </c>
      <c r="B406" s="1" t="s">
        <v>87</v>
      </c>
      <c r="C406">
        <v>5</v>
      </c>
      <c r="D406">
        <v>336</v>
      </c>
      <c r="E406" t="s">
        <v>556</v>
      </c>
      <c r="F406">
        <v>1</v>
      </c>
      <c r="G406">
        <v>351</v>
      </c>
      <c r="H406" t="s">
        <v>88</v>
      </c>
      <c r="I406">
        <v>57.4</v>
      </c>
      <c r="J406" s="2">
        <v>7.7999999999999996E-14</v>
      </c>
      <c r="K406">
        <f>COUNTIF(Лист1!B$2:B$34,Лист2!A406)</f>
        <v>0</v>
      </c>
      <c r="L406">
        <f>IF(COUNTIF(Лист1!B$2:B$34,Лист2!A406) = 1, 0, 1)</f>
        <v>1</v>
      </c>
    </row>
    <row r="407" spans="1:12" x14ac:dyDescent="0.55000000000000004">
      <c r="A407" t="s">
        <v>461</v>
      </c>
      <c r="B407" s="1" t="s">
        <v>87</v>
      </c>
      <c r="C407">
        <v>5</v>
      </c>
      <c r="D407">
        <v>302</v>
      </c>
      <c r="E407" t="s">
        <v>556</v>
      </c>
      <c r="F407">
        <v>1</v>
      </c>
      <c r="G407">
        <v>351</v>
      </c>
      <c r="H407" t="s">
        <v>88</v>
      </c>
      <c r="I407">
        <v>57.4</v>
      </c>
      <c r="J407" s="2">
        <v>7.9000000000000004E-14</v>
      </c>
      <c r="K407">
        <f>COUNTIF(Лист1!B$2:B$34,Лист2!A407)</f>
        <v>0</v>
      </c>
      <c r="L407">
        <f>IF(COUNTIF(Лист1!B$2:B$34,Лист2!A407) = 1, 0, 1)</f>
        <v>1</v>
      </c>
    </row>
    <row r="408" spans="1:12" x14ac:dyDescent="0.55000000000000004">
      <c r="A408" t="s">
        <v>462</v>
      </c>
      <c r="B408" s="1" t="s">
        <v>87</v>
      </c>
      <c r="C408">
        <v>6</v>
      </c>
      <c r="D408">
        <v>309</v>
      </c>
      <c r="E408" t="s">
        <v>556</v>
      </c>
      <c r="F408">
        <v>1</v>
      </c>
      <c r="G408">
        <v>351</v>
      </c>
      <c r="H408" t="s">
        <v>88</v>
      </c>
      <c r="I408">
        <v>57.3</v>
      </c>
      <c r="J408" s="2">
        <v>8E-14</v>
      </c>
      <c r="K408">
        <f>COUNTIF(Лист1!B$2:B$34,Лист2!A408)</f>
        <v>0</v>
      </c>
      <c r="L408">
        <f>IF(COUNTIF(Лист1!B$2:B$34,Лист2!A408) = 1, 0, 1)</f>
        <v>1</v>
      </c>
    </row>
    <row r="409" spans="1:12" x14ac:dyDescent="0.55000000000000004">
      <c r="A409" t="s">
        <v>463</v>
      </c>
      <c r="B409" s="1" t="s">
        <v>87</v>
      </c>
      <c r="C409">
        <v>5</v>
      </c>
      <c r="D409">
        <v>360</v>
      </c>
      <c r="E409" t="s">
        <v>556</v>
      </c>
      <c r="F409">
        <v>1</v>
      </c>
      <c r="G409">
        <v>351</v>
      </c>
      <c r="H409" t="s">
        <v>88</v>
      </c>
      <c r="I409">
        <v>57.2</v>
      </c>
      <c r="J409" s="2">
        <v>8.0999999999999996E-14</v>
      </c>
      <c r="K409">
        <f>COUNTIF(Лист1!B$2:B$34,Лист2!A409)</f>
        <v>0</v>
      </c>
      <c r="L409">
        <f>IF(COUNTIF(Лист1!B$2:B$34,Лист2!A409) = 1, 0, 1)</f>
        <v>1</v>
      </c>
    </row>
    <row r="410" spans="1:12" x14ac:dyDescent="0.55000000000000004">
      <c r="A410" t="s">
        <v>464</v>
      </c>
      <c r="B410" s="1" t="s">
        <v>87</v>
      </c>
      <c r="C410">
        <v>3</v>
      </c>
      <c r="D410">
        <v>317</v>
      </c>
      <c r="E410" t="s">
        <v>556</v>
      </c>
      <c r="F410">
        <v>1</v>
      </c>
      <c r="G410">
        <v>351</v>
      </c>
      <c r="H410" t="s">
        <v>88</v>
      </c>
      <c r="I410">
        <v>57.1</v>
      </c>
      <c r="J410" s="2">
        <v>8.2000000000000004E-14</v>
      </c>
      <c r="K410">
        <f>COUNTIF(Лист1!B$2:B$34,Лист2!A410)</f>
        <v>0</v>
      </c>
      <c r="L410">
        <f>IF(COUNTIF(Лист1!B$2:B$34,Лист2!A410) = 1, 0, 1)</f>
        <v>1</v>
      </c>
    </row>
    <row r="411" spans="1:12" x14ac:dyDescent="0.55000000000000004">
      <c r="A411" t="s">
        <v>465</v>
      </c>
      <c r="B411" s="1" t="s">
        <v>87</v>
      </c>
      <c r="C411">
        <v>1</v>
      </c>
      <c r="D411">
        <v>309</v>
      </c>
      <c r="E411" t="s">
        <v>554</v>
      </c>
      <c r="F411">
        <v>1</v>
      </c>
      <c r="G411">
        <v>351</v>
      </c>
      <c r="H411" t="s">
        <v>88</v>
      </c>
      <c r="I411">
        <v>57</v>
      </c>
      <c r="J411" s="2">
        <v>8.3E-14</v>
      </c>
      <c r="K411">
        <f>COUNTIF(Лист1!B$2:B$34,Лист2!A411)</f>
        <v>0</v>
      </c>
      <c r="L411">
        <f>IF(COUNTIF(Лист1!B$2:B$34,Лист2!A411) = 1, 0, 1)</f>
        <v>1</v>
      </c>
    </row>
    <row r="412" spans="1:12" x14ac:dyDescent="0.55000000000000004">
      <c r="A412" t="s">
        <v>466</v>
      </c>
      <c r="B412" s="1" t="s">
        <v>87</v>
      </c>
      <c r="C412">
        <v>9</v>
      </c>
      <c r="D412">
        <v>354</v>
      </c>
      <c r="E412" t="s">
        <v>556</v>
      </c>
      <c r="F412">
        <v>1</v>
      </c>
      <c r="G412">
        <v>351</v>
      </c>
      <c r="H412" t="s">
        <v>88</v>
      </c>
      <c r="I412">
        <v>57</v>
      </c>
      <c r="J412" s="2">
        <v>8.3E-14</v>
      </c>
      <c r="K412">
        <f>COUNTIF(Лист1!B$2:B$34,Лист2!A412)</f>
        <v>0</v>
      </c>
      <c r="L412">
        <f>IF(COUNTIF(Лист1!B$2:B$34,Лист2!A412) = 1, 0, 1)</f>
        <v>1</v>
      </c>
    </row>
    <row r="413" spans="1:12" x14ac:dyDescent="0.55000000000000004">
      <c r="A413" t="s">
        <v>467</v>
      </c>
      <c r="B413" s="1" t="s">
        <v>87</v>
      </c>
      <c r="C413">
        <v>4</v>
      </c>
      <c r="D413">
        <v>322</v>
      </c>
      <c r="E413" t="s">
        <v>556</v>
      </c>
      <c r="F413">
        <v>1</v>
      </c>
      <c r="G413">
        <v>351</v>
      </c>
      <c r="H413" t="s">
        <v>88</v>
      </c>
      <c r="I413">
        <v>56.9</v>
      </c>
      <c r="J413" s="2">
        <v>8.3999999999999995E-14</v>
      </c>
      <c r="K413">
        <f>COUNTIF(Лист1!B$2:B$34,Лист2!A413)</f>
        <v>0</v>
      </c>
      <c r="L413">
        <f>IF(COUNTIF(Лист1!B$2:B$34,Лист2!A413) = 1, 0, 1)</f>
        <v>1</v>
      </c>
    </row>
    <row r="414" spans="1:12" x14ac:dyDescent="0.55000000000000004">
      <c r="A414" t="s">
        <v>468</v>
      </c>
      <c r="B414" s="1" t="s">
        <v>87</v>
      </c>
      <c r="C414">
        <v>5</v>
      </c>
      <c r="D414">
        <v>313</v>
      </c>
      <c r="E414" t="s">
        <v>556</v>
      </c>
      <c r="F414">
        <v>1</v>
      </c>
      <c r="G414">
        <v>351</v>
      </c>
      <c r="H414" t="s">
        <v>88</v>
      </c>
      <c r="I414">
        <v>56.8</v>
      </c>
      <c r="J414" s="2">
        <v>8.5000000000000004E-14</v>
      </c>
      <c r="K414">
        <f>COUNTIF(Лист1!B$2:B$34,Лист2!A414)</f>
        <v>0</v>
      </c>
      <c r="L414">
        <f>IF(COUNTIF(Лист1!B$2:B$34,Лист2!A414) = 1, 0, 1)</f>
        <v>1</v>
      </c>
    </row>
    <row r="415" spans="1:12" x14ac:dyDescent="0.55000000000000004">
      <c r="A415" t="s">
        <v>469</v>
      </c>
      <c r="B415" s="1" t="s">
        <v>87</v>
      </c>
      <c r="C415">
        <v>5</v>
      </c>
      <c r="D415">
        <v>313</v>
      </c>
      <c r="E415" t="s">
        <v>556</v>
      </c>
      <c r="F415">
        <v>1</v>
      </c>
      <c r="G415">
        <v>351</v>
      </c>
      <c r="H415" t="s">
        <v>88</v>
      </c>
      <c r="I415">
        <v>56.8</v>
      </c>
      <c r="J415" s="2">
        <v>8.5000000000000004E-14</v>
      </c>
      <c r="K415">
        <f>COUNTIF(Лист1!B$2:B$34,Лист2!A415)</f>
        <v>0</v>
      </c>
      <c r="L415">
        <f>IF(COUNTIF(Лист1!B$2:B$34,Лист2!A415) = 1, 0, 1)</f>
        <v>1</v>
      </c>
    </row>
    <row r="416" spans="1:12" x14ac:dyDescent="0.55000000000000004">
      <c r="A416" t="s">
        <v>470</v>
      </c>
      <c r="B416" s="1" t="s">
        <v>87</v>
      </c>
      <c r="C416">
        <v>5</v>
      </c>
      <c r="D416">
        <v>313</v>
      </c>
      <c r="E416" t="s">
        <v>556</v>
      </c>
      <c r="F416">
        <v>1</v>
      </c>
      <c r="G416">
        <v>351</v>
      </c>
      <c r="H416" t="s">
        <v>88</v>
      </c>
      <c r="I416">
        <v>56.8</v>
      </c>
      <c r="J416" s="2">
        <v>8.5000000000000004E-14</v>
      </c>
      <c r="K416">
        <f>COUNTIF(Лист1!B$2:B$34,Лист2!A416)</f>
        <v>0</v>
      </c>
      <c r="L416">
        <f>IF(COUNTIF(Лист1!B$2:B$34,Лист2!A416) = 1, 0, 1)</f>
        <v>1</v>
      </c>
    </row>
    <row r="417" spans="1:12" x14ac:dyDescent="0.55000000000000004">
      <c r="A417" t="s">
        <v>471</v>
      </c>
      <c r="B417" s="1" t="s">
        <v>87</v>
      </c>
      <c r="C417">
        <v>1</v>
      </c>
      <c r="D417">
        <v>343</v>
      </c>
      <c r="E417" t="s">
        <v>554</v>
      </c>
      <c r="F417">
        <v>1</v>
      </c>
      <c r="G417">
        <v>351</v>
      </c>
      <c r="H417" t="s">
        <v>88</v>
      </c>
      <c r="I417">
        <v>56.7</v>
      </c>
      <c r="J417" s="2">
        <v>8.6E-14</v>
      </c>
      <c r="K417">
        <f>COUNTIF(Лист1!B$2:B$34,Лист2!A417)</f>
        <v>0</v>
      </c>
      <c r="L417">
        <f>IF(COUNTIF(Лист1!B$2:B$34,Лист2!A417) = 1, 0, 1)</f>
        <v>1</v>
      </c>
    </row>
    <row r="418" spans="1:12" x14ac:dyDescent="0.55000000000000004">
      <c r="A418" t="s">
        <v>472</v>
      </c>
      <c r="B418" s="1" t="s">
        <v>87</v>
      </c>
      <c r="C418">
        <v>1</v>
      </c>
      <c r="D418">
        <v>321</v>
      </c>
      <c r="E418" t="s">
        <v>554</v>
      </c>
      <c r="F418">
        <v>1</v>
      </c>
      <c r="G418">
        <v>351</v>
      </c>
      <c r="H418" t="s">
        <v>88</v>
      </c>
      <c r="I418">
        <v>56.2</v>
      </c>
      <c r="J418" s="2">
        <v>9.1999999999999999E-14</v>
      </c>
      <c r="K418">
        <f>COUNTIF(Лист1!B$2:B$34,Лист2!A418)</f>
        <v>0</v>
      </c>
      <c r="L418">
        <f>IF(COUNTIF(Лист1!B$2:B$34,Лист2!A418) = 1, 0, 1)</f>
        <v>1</v>
      </c>
    </row>
    <row r="419" spans="1:12" x14ac:dyDescent="0.55000000000000004">
      <c r="A419" t="s">
        <v>473</v>
      </c>
      <c r="B419" s="1" t="s">
        <v>87</v>
      </c>
      <c r="C419">
        <v>1</v>
      </c>
      <c r="D419">
        <v>240</v>
      </c>
      <c r="E419" t="s">
        <v>88</v>
      </c>
      <c r="F419">
        <v>1</v>
      </c>
      <c r="G419">
        <v>351</v>
      </c>
      <c r="H419" t="s">
        <v>88</v>
      </c>
      <c r="I419">
        <v>56.1</v>
      </c>
      <c r="J419" s="2">
        <v>9.2999999999999995E-14</v>
      </c>
      <c r="K419">
        <f>COUNTIF(Лист1!B$2:B$34,Лист2!A419)</f>
        <v>0</v>
      </c>
      <c r="L419">
        <f>IF(COUNTIF(Лист1!B$2:B$34,Лист2!A419) = 1, 0, 1)</f>
        <v>1</v>
      </c>
    </row>
    <row r="420" spans="1:12" x14ac:dyDescent="0.55000000000000004">
      <c r="A420" t="s">
        <v>474</v>
      </c>
      <c r="B420" s="1" t="s">
        <v>87</v>
      </c>
      <c r="C420">
        <v>3</v>
      </c>
      <c r="D420">
        <v>361</v>
      </c>
      <c r="E420" t="s">
        <v>556</v>
      </c>
      <c r="F420">
        <v>1</v>
      </c>
      <c r="G420">
        <v>351</v>
      </c>
      <c r="H420" t="s">
        <v>88</v>
      </c>
      <c r="I420">
        <v>56</v>
      </c>
      <c r="J420" s="2">
        <v>9.4000000000000003E-14</v>
      </c>
      <c r="K420">
        <f>COUNTIF(Лист1!B$2:B$34,Лист2!A420)</f>
        <v>0</v>
      </c>
      <c r="L420">
        <f>IF(COUNTIF(Лист1!B$2:B$34,Лист2!A420) = 1, 0, 1)</f>
        <v>1</v>
      </c>
    </row>
    <row r="421" spans="1:12" x14ac:dyDescent="0.55000000000000004">
      <c r="A421" t="s">
        <v>475</v>
      </c>
      <c r="B421" s="1" t="s">
        <v>87</v>
      </c>
      <c r="C421">
        <v>5</v>
      </c>
      <c r="D421">
        <v>325</v>
      </c>
      <c r="E421" t="s">
        <v>556</v>
      </c>
      <c r="F421">
        <v>1</v>
      </c>
      <c r="G421">
        <v>351</v>
      </c>
      <c r="H421" t="s">
        <v>88</v>
      </c>
      <c r="I421">
        <v>55.8</v>
      </c>
      <c r="J421" s="2">
        <v>9.5999999999999995E-14</v>
      </c>
      <c r="K421">
        <f>COUNTIF(Лист1!B$2:B$34,Лист2!A421)</f>
        <v>0</v>
      </c>
      <c r="L421">
        <f>IF(COUNTIF(Лист1!B$2:B$34,Лист2!A421) = 1, 0, 1)</f>
        <v>1</v>
      </c>
    </row>
    <row r="422" spans="1:12" x14ac:dyDescent="0.55000000000000004">
      <c r="A422" t="s">
        <v>476</v>
      </c>
      <c r="B422" s="1" t="s">
        <v>87</v>
      </c>
      <c r="C422">
        <v>5</v>
      </c>
      <c r="D422">
        <v>325</v>
      </c>
      <c r="E422" t="s">
        <v>556</v>
      </c>
      <c r="F422">
        <v>1</v>
      </c>
      <c r="G422">
        <v>351</v>
      </c>
      <c r="H422" t="s">
        <v>88</v>
      </c>
      <c r="I422">
        <v>55.8</v>
      </c>
      <c r="J422" s="2">
        <v>9.5999999999999995E-14</v>
      </c>
      <c r="K422">
        <f>COUNTIF(Лист1!B$2:B$34,Лист2!A422)</f>
        <v>0</v>
      </c>
      <c r="L422">
        <f>IF(COUNTIF(Лист1!B$2:B$34,Лист2!A422) = 1, 0, 1)</f>
        <v>1</v>
      </c>
    </row>
    <row r="423" spans="1:12" x14ac:dyDescent="0.55000000000000004">
      <c r="A423" t="s">
        <v>477</v>
      </c>
      <c r="B423" s="1" t="s">
        <v>87</v>
      </c>
      <c r="C423">
        <v>7</v>
      </c>
      <c r="D423">
        <v>332</v>
      </c>
      <c r="E423" t="s">
        <v>556</v>
      </c>
      <c r="F423">
        <v>1</v>
      </c>
      <c r="G423">
        <v>351</v>
      </c>
      <c r="H423" t="s">
        <v>88</v>
      </c>
      <c r="I423">
        <v>55.8</v>
      </c>
      <c r="J423" s="2">
        <v>9.5999999999999995E-14</v>
      </c>
      <c r="K423">
        <f>COUNTIF(Лист1!B$2:B$34,Лист2!A423)</f>
        <v>0</v>
      </c>
      <c r="L423">
        <f>IF(COUNTIF(Лист1!B$2:B$34,Лист2!A423) = 1, 0, 1)</f>
        <v>1</v>
      </c>
    </row>
    <row r="424" spans="1:12" x14ac:dyDescent="0.55000000000000004">
      <c r="A424" t="s">
        <v>478</v>
      </c>
      <c r="B424" s="1" t="s">
        <v>87</v>
      </c>
      <c r="C424">
        <v>3</v>
      </c>
      <c r="D424">
        <v>323</v>
      </c>
      <c r="E424" t="s">
        <v>556</v>
      </c>
      <c r="F424">
        <v>1</v>
      </c>
      <c r="G424">
        <v>351</v>
      </c>
      <c r="H424" t="s">
        <v>88</v>
      </c>
      <c r="I424">
        <v>55.6</v>
      </c>
      <c r="J424" s="2">
        <v>9.7999999999999999E-14</v>
      </c>
      <c r="K424">
        <f>COUNTIF(Лист1!B$2:B$34,Лист2!A424)</f>
        <v>0</v>
      </c>
      <c r="L424">
        <f>IF(COUNTIF(Лист1!B$2:B$34,Лист2!A424) = 1, 0, 1)</f>
        <v>1</v>
      </c>
    </row>
    <row r="425" spans="1:12" x14ac:dyDescent="0.55000000000000004">
      <c r="A425" t="s">
        <v>479</v>
      </c>
      <c r="B425" s="1" t="s">
        <v>87</v>
      </c>
      <c r="C425">
        <v>5</v>
      </c>
      <c r="D425">
        <v>309</v>
      </c>
      <c r="E425" t="s">
        <v>556</v>
      </c>
      <c r="F425">
        <v>1</v>
      </c>
      <c r="G425">
        <v>351</v>
      </c>
      <c r="H425" t="s">
        <v>88</v>
      </c>
      <c r="I425">
        <v>55.6</v>
      </c>
      <c r="J425" s="2">
        <v>9.7999999999999999E-14</v>
      </c>
      <c r="K425">
        <f>COUNTIF(Лист1!B$2:B$34,Лист2!A425)</f>
        <v>0</v>
      </c>
      <c r="L425">
        <f>IF(COUNTIF(Лист1!B$2:B$34,Лист2!A425) = 1, 0, 1)</f>
        <v>1</v>
      </c>
    </row>
    <row r="426" spans="1:12" x14ac:dyDescent="0.55000000000000004">
      <c r="A426" t="s">
        <v>480</v>
      </c>
      <c r="B426" s="1" t="s">
        <v>87</v>
      </c>
      <c r="C426">
        <v>6</v>
      </c>
      <c r="D426">
        <v>357</v>
      </c>
      <c r="E426" t="s">
        <v>556</v>
      </c>
      <c r="F426">
        <v>1</v>
      </c>
      <c r="G426">
        <v>351</v>
      </c>
      <c r="H426" t="s">
        <v>88</v>
      </c>
      <c r="I426">
        <v>55.6</v>
      </c>
      <c r="J426" s="2">
        <v>9.8999999999999995E-14</v>
      </c>
      <c r="K426">
        <f>COUNTIF(Лист1!B$2:B$34,Лист2!A426)</f>
        <v>0</v>
      </c>
      <c r="L426">
        <f>IF(COUNTIF(Лист1!B$2:B$34,Лист2!A426) = 1, 0, 1)</f>
        <v>1</v>
      </c>
    </row>
    <row r="427" spans="1:12" x14ac:dyDescent="0.55000000000000004">
      <c r="A427" t="s">
        <v>481</v>
      </c>
      <c r="B427" s="1" t="s">
        <v>87</v>
      </c>
      <c r="C427">
        <v>1</v>
      </c>
      <c r="D427">
        <v>242</v>
      </c>
      <c r="E427" t="s">
        <v>88</v>
      </c>
      <c r="F427">
        <v>1</v>
      </c>
      <c r="G427">
        <v>351</v>
      </c>
      <c r="H427" t="s">
        <v>88</v>
      </c>
      <c r="I427">
        <v>55.4</v>
      </c>
      <c r="J427" s="2">
        <v>1E-13</v>
      </c>
      <c r="K427">
        <f>COUNTIF(Лист1!B$2:B$34,Лист2!A427)</f>
        <v>0</v>
      </c>
      <c r="L427">
        <f>IF(COUNTIF(Лист1!B$2:B$34,Лист2!A427) = 1, 0, 1)</f>
        <v>1</v>
      </c>
    </row>
    <row r="428" spans="1:12" x14ac:dyDescent="0.55000000000000004">
      <c r="A428" t="s">
        <v>482</v>
      </c>
      <c r="B428" s="1" t="s">
        <v>87</v>
      </c>
      <c r="C428">
        <v>3</v>
      </c>
      <c r="D428">
        <v>314</v>
      </c>
      <c r="E428" t="s">
        <v>556</v>
      </c>
      <c r="F428">
        <v>1</v>
      </c>
      <c r="G428">
        <v>351</v>
      </c>
      <c r="H428" t="s">
        <v>88</v>
      </c>
      <c r="I428">
        <v>55.3</v>
      </c>
      <c r="J428" s="2">
        <v>1E-13</v>
      </c>
      <c r="K428">
        <f>COUNTIF(Лист1!B$2:B$34,Лист2!A428)</f>
        <v>0</v>
      </c>
      <c r="L428">
        <f>IF(COUNTIF(Лист1!B$2:B$34,Лист2!A428) = 1, 0, 1)</f>
        <v>1</v>
      </c>
    </row>
    <row r="429" spans="1:12" x14ac:dyDescent="0.55000000000000004">
      <c r="A429" t="s">
        <v>483</v>
      </c>
      <c r="B429" s="1" t="s">
        <v>87</v>
      </c>
      <c r="C429">
        <v>12</v>
      </c>
      <c r="D429">
        <v>325</v>
      </c>
      <c r="E429" t="s">
        <v>556</v>
      </c>
      <c r="F429">
        <v>1</v>
      </c>
      <c r="G429">
        <v>351</v>
      </c>
      <c r="H429" t="s">
        <v>88</v>
      </c>
      <c r="I429">
        <v>55.2</v>
      </c>
      <c r="J429" s="2">
        <v>1E-13</v>
      </c>
      <c r="K429">
        <f>COUNTIF(Лист1!B$2:B$34,Лист2!A429)</f>
        <v>0</v>
      </c>
      <c r="L429">
        <f>IF(COUNTIF(Лист1!B$2:B$34,Лист2!A429) = 1, 0, 1)</f>
        <v>1</v>
      </c>
    </row>
    <row r="430" spans="1:12" x14ac:dyDescent="0.55000000000000004">
      <c r="A430" t="s">
        <v>484</v>
      </c>
      <c r="B430" s="1" t="s">
        <v>87</v>
      </c>
      <c r="C430">
        <v>3</v>
      </c>
      <c r="D430">
        <v>314</v>
      </c>
      <c r="E430" t="s">
        <v>556</v>
      </c>
      <c r="F430">
        <v>1</v>
      </c>
      <c r="G430">
        <v>351</v>
      </c>
      <c r="H430" t="s">
        <v>88</v>
      </c>
      <c r="I430">
        <v>55</v>
      </c>
      <c r="J430" s="2">
        <v>1.1E-13</v>
      </c>
      <c r="K430">
        <f>COUNTIF(Лист1!B$2:B$34,Лист2!A430)</f>
        <v>0</v>
      </c>
      <c r="L430">
        <f>IF(COUNTIF(Лист1!B$2:B$34,Лист2!A430) = 1, 0, 1)</f>
        <v>1</v>
      </c>
    </row>
    <row r="431" spans="1:12" x14ac:dyDescent="0.55000000000000004">
      <c r="A431" t="s">
        <v>485</v>
      </c>
      <c r="B431" s="1" t="s">
        <v>87</v>
      </c>
      <c r="C431">
        <v>5</v>
      </c>
      <c r="D431">
        <v>357</v>
      </c>
      <c r="E431" t="s">
        <v>556</v>
      </c>
      <c r="F431">
        <v>1</v>
      </c>
      <c r="G431">
        <v>351</v>
      </c>
      <c r="H431" t="s">
        <v>88</v>
      </c>
      <c r="I431">
        <v>55</v>
      </c>
      <c r="J431" s="2">
        <v>1.1E-13</v>
      </c>
      <c r="K431">
        <f>COUNTIF(Лист1!B$2:B$34,Лист2!A431)</f>
        <v>0</v>
      </c>
      <c r="L431">
        <f>IF(COUNTIF(Лист1!B$2:B$34,Лист2!A431) = 1, 0, 1)</f>
        <v>1</v>
      </c>
    </row>
    <row r="432" spans="1:12" x14ac:dyDescent="0.55000000000000004">
      <c r="A432" t="s">
        <v>486</v>
      </c>
      <c r="B432" s="1" t="s">
        <v>87</v>
      </c>
      <c r="C432">
        <v>1</v>
      </c>
      <c r="D432">
        <v>320</v>
      </c>
      <c r="E432" t="s">
        <v>554</v>
      </c>
      <c r="F432">
        <v>1</v>
      </c>
      <c r="G432">
        <v>351</v>
      </c>
      <c r="H432" t="s">
        <v>88</v>
      </c>
      <c r="I432">
        <v>54.7</v>
      </c>
      <c r="J432" s="2">
        <v>1.1E-13</v>
      </c>
      <c r="K432">
        <f>COUNTIF(Лист1!B$2:B$34,Лист2!A432)</f>
        <v>0</v>
      </c>
      <c r="L432">
        <f>IF(COUNTIF(Лист1!B$2:B$34,Лист2!A432) = 1, 0, 1)</f>
        <v>1</v>
      </c>
    </row>
    <row r="433" spans="1:12" x14ac:dyDescent="0.55000000000000004">
      <c r="A433" t="s">
        <v>487</v>
      </c>
      <c r="B433" s="1" t="s">
        <v>87</v>
      </c>
      <c r="C433">
        <v>5</v>
      </c>
      <c r="D433">
        <v>330</v>
      </c>
      <c r="E433" t="s">
        <v>556</v>
      </c>
      <c r="F433">
        <v>1</v>
      </c>
      <c r="G433">
        <v>351</v>
      </c>
      <c r="H433" t="s">
        <v>88</v>
      </c>
      <c r="I433">
        <v>54.7</v>
      </c>
      <c r="J433" s="2">
        <v>1.1E-13</v>
      </c>
      <c r="K433">
        <f>COUNTIF(Лист1!B$2:B$34,Лист2!A433)</f>
        <v>0</v>
      </c>
      <c r="L433">
        <f>IF(COUNTIF(Лист1!B$2:B$34,Лист2!A433) = 1, 0, 1)</f>
        <v>1</v>
      </c>
    </row>
    <row r="434" spans="1:12" x14ac:dyDescent="0.55000000000000004">
      <c r="A434" t="s">
        <v>488</v>
      </c>
      <c r="B434" s="1" t="s">
        <v>87</v>
      </c>
      <c r="C434">
        <v>1</v>
      </c>
      <c r="D434">
        <v>324</v>
      </c>
      <c r="E434" t="s">
        <v>554</v>
      </c>
      <c r="F434">
        <v>1</v>
      </c>
      <c r="G434">
        <v>351</v>
      </c>
      <c r="H434" t="s">
        <v>88</v>
      </c>
      <c r="I434">
        <v>54.6</v>
      </c>
      <c r="J434" s="2">
        <v>1.1E-13</v>
      </c>
      <c r="K434">
        <f>COUNTIF(Лист1!B$2:B$34,Лист2!A434)</f>
        <v>0</v>
      </c>
      <c r="L434">
        <f>IF(COUNTIF(Лист1!B$2:B$34,Лист2!A434) = 1, 0, 1)</f>
        <v>1</v>
      </c>
    </row>
    <row r="435" spans="1:12" x14ac:dyDescent="0.55000000000000004">
      <c r="A435" t="s">
        <v>489</v>
      </c>
      <c r="B435" s="1" t="s">
        <v>87</v>
      </c>
      <c r="C435">
        <v>5</v>
      </c>
      <c r="D435">
        <v>336</v>
      </c>
      <c r="E435" t="s">
        <v>556</v>
      </c>
      <c r="F435">
        <v>1</v>
      </c>
      <c r="G435">
        <v>351</v>
      </c>
      <c r="H435" t="s">
        <v>88</v>
      </c>
      <c r="I435">
        <v>54.5</v>
      </c>
      <c r="J435" s="2">
        <v>1.1E-13</v>
      </c>
      <c r="K435">
        <f>COUNTIF(Лист1!B$2:B$34,Лист2!A435)</f>
        <v>0</v>
      </c>
      <c r="L435">
        <f>IF(COUNTIF(Лист1!B$2:B$34,Лист2!A435) = 1, 0, 1)</f>
        <v>1</v>
      </c>
    </row>
    <row r="436" spans="1:12" x14ac:dyDescent="0.55000000000000004">
      <c r="A436" t="s">
        <v>490</v>
      </c>
      <c r="B436" s="1" t="s">
        <v>87</v>
      </c>
      <c r="C436">
        <v>5</v>
      </c>
      <c r="D436">
        <v>336</v>
      </c>
      <c r="E436" t="s">
        <v>556</v>
      </c>
      <c r="F436">
        <v>1</v>
      </c>
      <c r="G436">
        <v>351</v>
      </c>
      <c r="H436" t="s">
        <v>88</v>
      </c>
      <c r="I436">
        <v>54.5</v>
      </c>
      <c r="J436" s="2">
        <v>1.1E-13</v>
      </c>
      <c r="K436">
        <f>COUNTIF(Лист1!B$2:B$34,Лист2!A436)</f>
        <v>0</v>
      </c>
      <c r="L436">
        <f>IF(COUNTIF(Лист1!B$2:B$34,Лист2!A436) = 1, 0, 1)</f>
        <v>1</v>
      </c>
    </row>
    <row r="437" spans="1:12" x14ac:dyDescent="0.55000000000000004">
      <c r="A437" t="s">
        <v>491</v>
      </c>
      <c r="B437" s="1" t="s">
        <v>87</v>
      </c>
      <c r="C437">
        <v>5</v>
      </c>
      <c r="D437">
        <v>336</v>
      </c>
      <c r="E437" t="s">
        <v>556</v>
      </c>
      <c r="F437">
        <v>1</v>
      </c>
      <c r="G437">
        <v>351</v>
      </c>
      <c r="H437" t="s">
        <v>88</v>
      </c>
      <c r="I437">
        <v>54.5</v>
      </c>
      <c r="J437" s="2">
        <v>1.1E-13</v>
      </c>
      <c r="K437">
        <f>COUNTIF(Лист1!B$2:B$34,Лист2!A437)</f>
        <v>0</v>
      </c>
      <c r="L437">
        <f>IF(COUNTIF(Лист1!B$2:B$34,Лист2!A437) = 1, 0, 1)</f>
        <v>1</v>
      </c>
    </row>
    <row r="438" spans="1:12" x14ac:dyDescent="0.55000000000000004">
      <c r="A438" t="s">
        <v>492</v>
      </c>
      <c r="B438" s="1" t="s">
        <v>87</v>
      </c>
      <c r="C438">
        <v>22</v>
      </c>
      <c r="D438">
        <v>351</v>
      </c>
      <c r="E438" t="s">
        <v>556</v>
      </c>
      <c r="F438">
        <v>1</v>
      </c>
      <c r="G438">
        <v>351</v>
      </c>
      <c r="H438" t="s">
        <v>88</v>
      </c>
      <c r="I438">
        <v>54.4</v>
      </c>
      <c r="J438" s="2">
        <v>1.1E-13</v>
      </c>
      <c r="K438">
        <f>COUNTIF(Лист1!B$2:B$34,Лист2!A438)</f>
        <v>0</v>
      </c>
      <c r="L438">
        <f>IF(COUNTIF(Лист1!B$2:B$34,Лист2!A438) = 1, 0, 1)</f>
        <v>1</v>
      </c>
    </row>
    <row r="439" spans="1:12" x14ac:dyDescent="0.55000000000000004">
      <c r="A439" t="s">
        <v>493</v>
      </c>
      <c r="B439" s="1" t="s">
        <v>87</v>
      </c>
      <c r="C439">
        <v>5</v>
      </c>
      <c r="D439">
        <v>336</v>
      </c>
      <c r="E439" t="s">
        <v>556</v>
      </c>
      <c r="F439">
        <v>1</v>
      </c>
      <c r="G439">
        <v>351</v>
      </c>
      <c r="H439" t="s">
        <v>88</v>
      </c>
      <c r="I439">
        <v>54.2</v>
      </c>
      <c r="J439" s="2">
        <v>1.1999999999999999E-13</v>
      </c>
      <c r="K439">
        <f>COUNTIF(Лист1!B$2:B$34,Лист2!A439)</f>
        <v>0</v>
      </c>
      <c r="L439">
        <f>IF(COUNTIF(Лист1!B$2:B$34,Лист2!A439) = 1, 0, 1)</f>
        <v>1</v>
      </c>
    </row>
    <row r="440" spans="1:12" x14ac:dyDescent="0.55000000000000004">
      <c r="A440" t="s">
        <v>494</v>
      </c>
      <c r="B440" s="1" t="s">
        <v>87</v>
      </c>
      <c r="C440">
        <v>1</v>
      </c>
      <c r="D440">
        <v>304</v>
      </c>
      <c r="E440" t="s">
        <v>554</v>
      </c>
      <c r="F440">
        <v>1</v>
      </c>
      <c r="G440">
        <v>351</v>
      </c>
      <c r="H440" t="s">
        <v>88</v>
      </c>
      <c r="I440">
        <v>54.2</v>
      </c>
      <c r="J440" s="2">
        <v>1.1999999999999999E-13</v>
      </c>
      <c r="K440">
        <f>COUNTIF(Лист1!B$2:B$34,Лист2!A440)</f>
        <v>0</v>
      </c>
      <c r="L440">
        <f>IF(COUNTIF(Лист1!B$2:B$34,Лист2!A440) = 1, 0, 1)</f>
        <v>1</v>
      </c>
    </row>
    <row r="441" spans="1:12" x14ac:dyDescent="0.55000000000000004">
      <c r="A441" t="s">
        <v>495</v>
      </c>
      <c r="B441" s="1" t="s">
        <v>87</v>
      </c>
      <c r="C441">
        <v>1</v>
      </c>
      <c r="D441">
        <v>272</v>
      </c>
      <c r="E441" t="s">
        <v>88</v>
      </c>
      <c r="F441">
        <v>1</v>
      </c>
      <c r="G441">
        <v>351</v>
      </c>
      <c r="H441" t="s">
        <v>88</v>
      </c>
      <c r="I441">
        <v>54</v>
      </c>
      <c r="J441" s="2">
        <v>1.1999999999999999E-13</v>
      </c>
      <c r="K441">
        <f>COUNTIF(Лист1!B$2:B$34,Лист2!A441)</f>
        <v>0</v>
      </c>
      <c r="L441">
        <f>IF(COUNTIF(Лист1!B$2:B$34,Лист2!A441) = 1, 0, 1)</f>
        <v>1</v>
      </c>
    </row>
    <row r="442" spans="1:12" x14ac:dyDescent="0.55000000000000004">
      <c r="A442" t="s">
        <v>496</v>
      </c>
      <c r="B442" s="1" t="s">
        <v>87</v>
      </c>
      <c r="C442">
        <v>4</v>
      </c>
      <c r="D442">
        <v>317</v>
      </c>
      <c r="E442" t="s">
        <v>556</v>
      </c>
      <c r="F442">
        <v>1</v>
      </c>
      <c r="G442">
        <v>351</v>
      </c>
      <c r="H442" t="s">
        <v>88</v>
      </c>
      <c r="I442">
        <v>53.8</v>
      </c>
      <c r="J442" s="2">
        <v>1.1999999999999999E-13</v>
      </c>
      <c r="K442">
        <f>COUNTIF(Лист1!B$2:B$34,Лист2!A442)</f>
        <v>0</v>
      </c>
      <c r="L442">
        <f>IF(COUNTIF(Лист1!B$2:B$34,Лист2!A442) = 1, 0, 1)</f>
        <v>1</v>
      </c>
    </row>
    <row r="443" spans="1:12" x14ac:dyDescent="0.55000000000000004">
      <c r="A443" t="s">
        <v>497</v>
      </c>
      <c r="B443" s="1" t="s">
        <v>87</v>
      </c>
      <c r="C443">
        <v>4</v>
      </c>
      <c r="D443">
        <v>317</v>
      </c>
      <c r="E443" t="s">
        <v>556</v>
      </c>
      <c r="F443">
        <v>1</v>
      </c>
      <c r="G443">
        <v>351</v>
      </c>
      <c r="H443" t="s">
        <v>88</v>
      </c>
      <c r="I443">
        <v>53.8</v>
      </c>
      <c r="J443" s="2">
        <v>1.1999999999999999E-13</v>
      </c>
      <c r="K443">
        <f>COUNTIF(Лист1!B$2:B$34,Лист2!A443)</f>
        <v>0</v>
      </c>
      <c r="L443">
        <f>IF(COUNTIF(Лист1!B$2:B$34,Лист2!A443) = 1, 0, 1)</f>
        <v>1</v>
      </c>
    </row>
    <row r="444" spans="1:12" x14ac:dyDescent="0.55000000000000004">
      <c r="A444" t="s">
        <v>498</v>
      </c>
      <c r="B444" s="1" t="s">
        <v>87</v>
      </c>
      <c r="C444">
        <v>4</v>
      </c>
      <c r="D444">
        <v>317</v>
      </c>
      <c r="E444" t="s">
        <v>556</v>
      </c>
      <c r="F444">
        <v>1</v>
      </c>
      <c r="G444">
        <v>351</v>
      </c>
      <c r="H444" t="s">
        <v>88</v>
      </c>
      <c r="I444">
        <v>53.8</v>
      </c>
      <c r="J444" s="2">
        <v>1.1999999999999999E-13</v>
      </c>
      <c r="K444">
        <f>COUNTIF(Лист1!B$2:B$34,Лист2!A444)</f>
        <v>0</v>
      </c>
      <c r="L444">
        <f>IF(COUNTIF(Лист1!B$2:B$34,Лист2!A444) = 1, 0, 1)</f>
        <v>1</v>
      </c>
    </row>
    <row r="445" spans="1:12" x14ac:dyDescent="0.55000000000000004">
      <c r="A445" t="s">
        <v>499</v>
      </c>
      <c r="B445" s="1" t="s">
        <v>87</v>
      </c>
      <c r="C445">
        <v>4</v>
      </c>
      <c r="D445">
        <v>317</v>
      </c>
      <c r="E445" t="s">
        <v>556</v>
      </c>
      <c r="F445">
        <v>1</v>
      </c>
      <c r="G445">
        <v>351</v>
      </c>
      <c r="H445" t="s">
        <v>88</v>
      </c>
      <c r="I445">
        <v>53.8</v>
      </c>
      <c r="J445" s="2">
        <v>1.1999999999999999E-13</v>
      </c>
      <c r="K445">
        <f>COUNTIF(Лист1!B$2:B$34,Лист2!A445)</f>
        <v>0</v>
      </c>
      <c r="L445">
        <f>IF(COUNTIF(Лист1!B$2:B$34,Лист2!A445) = 1, 0, 1)</f>
        <v>1</v>
      </c>
    </row>
    <row r="446" spans="1:12" x14ac:dyDescent="0.55000000000000004">
      <c r="A446" t="s">
        <v>500</v>
      </c>
      <c r="B446" s="1" t="s">
        <v>87</v>
      </c>
      <c r="C446">
        <v>6</v>
      </c>
      <c r="D446">
        <v>357</v>
      </c>
      <c r="E446" t="s">
        <v>556</v>
      </c>
      <c r="F446">
        <v>1</v>
      </c>
      <c r="G446">
        <v>351</v>
      </c>
      <c r="H446" t="s">
        <v>88</v>
      </c>
      <c r="I446">
        <v>53.8</v>
      </c>
      <c r="J446" s="2">
        <v>1.1999999999999999E-13</v>
      </c>
      <c r="K446">
        <f>COUNTIF(Лист1!B$2:B$34,Лист2!A446)</f>
        <v>0</v>
      </c>
      <c r="L446">
        <f>IF(COUNTIF(Лист1!B$2:B$34,Лист2!A446) = 1, 0, 1)</f>
        <v>1</v>
      </c>
    </row>
    <row r="447" spans="1:12" x14ac:dyDescent="0.55000000000000004">
      <c r="A447" t="s">
        <v>501</v>
      </c>
      <c r="B447" s="1" t="s">
        <v>87</v>
      </c>
      <c r="C447">
        <v>10</v>
      </c>
      <c r="D447">
        <v>323</v>
      </c>
      <c r="E447" t="s">
        <v>556</v>
      </c>
      <c r="F447">
        <v>1</v>
      </c>
      <c r="G447">
        <v>351</v>
      </c>
      <c r="H447" t="s">
        <v>88</v>
      </c>
      <c r="I447">
        <v>53.7</v>
      </c>
      <c r="J447" s="2">
        <v>1.1999999999999999E-13</v>
      </c>
      <c r="K447">
        <f>COUNTIF(Лист1!B$2:B$34,Лист2!A447)</f>
        <v>0</v>
      </c>
      <c r="L447">
        <f>IF(COUNTIF(Лист1!B$2:B$34,Лист2!A447) = 1, 0, 1)</f>
        <v>1</v>
      </c>
    </row>
    <row r="448" spans="1:12" x14ac:dyDescent="0.55000000000000004">
      <c r="A448" t="s">
        <v>502</v>
      </c>
      <c r="B448" s="1" t="s">
        <v>87</v>
      </c>
      <c r="C448">
        <v>5</v>
      </c>
      <c r="D448">
        <v>370</v>
      </c>
      <c r="E448" t="s">
        <v>556</v>
      </c>
      <c r="F448">
        <v>1</v>
      </c>
      <c r="G448">
        <v>351</v>
      </c>
      <c r="H448" t="s">
        <v>88</v>
      </c>
      <c r="I448">
        <v>53.6</v>
      </c>
      <c r="J448" s="2">
        <v>1.3E-13</v>
      </c>
      <c r="K448">
        <f>COUNTIF(Лист1!B$2:B$34,Лист2!A448)</f>
        <v>0</v>
      </c>
      <c r="L448">
        <f>IF(COUNTIF(Лист1!B$2:B$34,Лист2!A448) = 1, 0, 1)</f>
        <v>1</v>
      </c>
    </row>
    <row r="449" spans="1:12" x14ac:dyDescent="0.55000000000000004">
      <c r="A449" t="s">
        <v>503</v>
      </c>
      <c r="B449" s="1" t="s">
        <v>87</v>
      </c>
      <c r="C449">
        <v>8</v>
      </c>
      <c r="D449">
        <v>323</v>
      </c>
      <c r="E449" t="s">
        <v>556</v>
      </c>
      <c r="F449">
        <v>1</v>
      </c>
      <c r="G449">
        <v>351</v>
      </c>
      <c r="H449" t="s">
        <v>88</v>
      </c>
      <c r="I449">
        <v>53.3</v>
      </c>
      <c r="J449" s="2">
        <v>1.3E-13</v>
      </c>
      <c r="K449">
        <f>COUNTIF(Лист1!B$2:B$34,Лист2!A449)</f>
        <v>0</v>
      </c>
      <c r="L449">
        <f>IF(COUNTIF(Лист1!B$2:B$34,Лист2!A449) = 1, 0, 1)</f>
        <v>1</v>
      </c>
    </row>
    <row r="450" spans="1:12" x14ac:dyDescent="0.55000000000000004">
      <c r="A450" t="s">
        <v>504</v>
      </c>
      <c r="B450" s="1" t="s">
        <v>87</v>
      </c>
      <c r="C450">
        <v>1</v>
      </c>
      <c r="D450">
        <v>242</v>
      </c>
      <c r="E450" t="s">
        <v>88</v>
      </c>
      <c r="F450">
        <v>1</v>
      </c>
      <c r="G450">
        <v>351</v>
      </c>
      <c r="H450" t="s">
        <v>88</v>
      </c>
      <c r="I450">
        <v>52.9</v>
      </c>
      <c r="J450" s="2">
        <v>1.4000000000000001E-13</v>
      </c>
      <c r="K450">
        <f>COUNTIF(Лист1!B$2:B$34,Лист2!A450)</f>
        <v>0</v>
      </c>
      <c r="L450">
        <f>IF(COUNTIF(Лист1!B$2:B$34,Лист2!A450) = 1, 0, 1)</f>
        <v>1</v>
      </c>
    </row>
    <row r="451" spans="1:12" x14ac:dyDescent="0.55000000000000004">
      <c r="A451" t="s">
        <v>505</v>
      </c>
      <c r="B451" s="1" t="s">
        <v>87</v>
      </c>
      <c r="C451">
        <v>9</v>
      </c>
      <c r="D451">
        <v>345</v>
      </c>
      <c r="E451" t="s">
        <v>556</v>
      </c>
      <c r="F451">
        <v>1</v>
      </c>
      <c r="G451">
        <v>351</v>
      </c>
      <c r="H451" t="s">
        <v>88</v>
      </c>
      <c r="I451">
        <v>52.8</v>
      </c>
      <c r="J451" s="2">
        <v>1.4000000000000001E-13</v>
      </c>
      <c r="K451">
        <f>COUNTIF(Лист1!B$2:B$34,Лист2!A451)</f>
        <v>0</v>
      </c>
      <c r="L451">
        <f>IF(COUNTIF(Лист1!B$2:B$34,Лист2!A451) = 1, 0, 1)</f>
        <v>1</v>
      </c>
    </row>
    <row r="452" spans="1:12" x14ac:dyDescent="0.55000000000000004">
      <c r="A452" t="s">
        <v>506</v>
      </c>
      <c r="B452" s="1" t="s">
        <v>87</v>
      </c>
      <c r="C452">
        <v>22</v>
      </c>
      <c r="D452">
        <v>324</v>
      </c>
      <c r="E452" t="s">
        <v>556</v>
      </c>
      <c r="F452">
        <v>1</v>
      </c>
      <c r="G452">
        <v>351</v>
      </c>
      <c r="H452" t="s">
        <v>88</v>
      </c>
      <c r="I452">
        <v>52.8</v>
      </c>
      <c r="J452" s="2">
        <v>1.4000000000000001E-13</v>
      </c>
      <c r="K452">
        <f>COUNTIF(Лист1!B$2:B$34,Лист2!A452)</f>
        <v>0</v>
      </c>
      <c r="L452">
        <f>IF(COUNTIF(Лист1!B$2:B$34,Лист2!A452) = 1, 0, 1)</f>
        <v>1</v>
      </c>
    </row>
    <row r="453" spans="1:12" x14ac:dyDescent="0.55000000000000004">
      <c r="A453" t="s">
        <v>507</v>
      </c>
      <c r="B453" s="1" t="s">
        <v>87</v>
      </c>
      <c r="C453">
        <v>1</v>
      </c>
      <c r="D453">
        <v>313</v>
      </c>
      <c r="E453" t="s">
        <v>554</v>
      </c>
      <c r="F453">
        <v>1</v>
      </c>
      <c r="G453">
        <v>351</v>
      </c>
      <c r="H453" t="s">
        <v>88</v>
      </c>
      <c r="I453">
        <v>52.7</v>
      </c>
      <c r="J453" s="2">
        <v>1.4000000000000001E-13</v>
      </c>
      <c r="K453">
        <f>COUNTIF(Лист1!B$2:B$34,Лист2!A453)</f>
        <v>0</v>
      </c>
      <c r="L453">
        <f>IF(COUNTIF(Лист1!B$2:B$34,Лист2!A453) = 1, 0, 1)</f>
        <v>1</v>
      </c>
    </row>
    <row r="454" spans="1:12" x14ac:dyDescent="0.55000000000000004">
      <c r="A454" t="s">
        <v>508</v>
      </c>
      <c r="B454" s="1" t="s">
        <v>87</v>
      </c>
      <c r="C454">
        <v>5</v>
      </c>
      <c r="D454">
        <v>336</v>
      </c>
      <c r="E454" t="s">
        <v>556</v>
      </c>
      <c r="F454">
        <v>1</v>
      </c>
      <c r="G454">
        <v>351</v>
      </c>
      <c r="H454" t="s">
        <v>88</v>
      </c>
      <c r="I454">
        <v>52.4</v>
      </c>
      <c r="J454" s="2">
        <v>1.4999999999999999E-13</v>
      </c>
      <c r="K454">
        <f>COUNTIF(Лист1!B$2:B$34,Лист2!A454)</f>
        <v>0</v>
      </c>
      <c r="L454">
        <f>IF(COUNTIF(Лист1!B$2:B$34,Лист2!A454) = 1, 0, 1)</f>
        <v>1</v>
      </c>
    </row>
    <row r="455" spans="1:12" x14ac:dyDescent="0.55000000000000004">
      <c r="A455" t="s">
        <v>509</v>
      </c>
      <c r="B455" s="1" t="s">
        <v>87</v>
      </c>
      <c r="C455">
        <v>5</v>
      </c>
      <c r="D455">
        <v>336</v>
      </c>
      <c r="E455" t="s">
        <v>556</v>
      </c>
      <c r="F455">
        <v>1</v>
      </c>
      <c r="G455">
        <v>351</v>
      </c>
      <c r="H455" t="s">
        <v>88</v>
      </c>
      <c r="I455">
        <v>52.4</v>
      </c>
      <c r="J455" s="2">
        <v>1.4999999999999999E-13</v>
      </c>
      <c r="K455">
        <f>COUNTIF(Лист1!B$2:B$34,Лист2!A455)</f>
        <v>0</v>
      </c>
      <c r="L455">
        <f>IF(COUNTIF(Лист1!B$2:B$34,Лист2!A455) = 1, 0, 1)</f>
        <v>1</v>
      </c>
    </row>
    <row r="456" spans="1:12" x14ac:dyDescent="0.55000000000000004">
      <c r="A456" t="s">
        <v>510</v>
      </c>
      <c r="B456" s="1" t="s">
        <v>87</v>
      </c>
      <c r="C456">
        <v>5</v>
      </c>
      <c r="D456">
        <v>336</v>
      </c>
      <c r="E456" t="s">
        <v>556</v>
      </c>
      <c r="F456">
        <v>1</v>
      </c>
      <c r="G456">
        <v>351</v>
      </c>
      <c r="H456" t="s">
        <v>88</v>
      </c>
      <c r="I456">
        <v>52.4</v>
      </c>
      <c r="J456" s="2">
        <v>1.4999999999999999E-13</v>
      </c>
      <c r="K456">
        <f>COUNTIF(Лист1!B$2:B$34,Лист2!A456)</f>
        <v>0</v>
      </c>
      <c r="L456">
        <f>IF(COUNTIF(Лист1!B$2:B$34,Лист2!A456) = 1, 0, 1)</f>
        <v>1</v>
      </c>
    </row>
    <row r="457" spans="1:12" x14ac:dyDescent="0.55000000000000004">
      <c r="A457" t="s">
        <v>511</v>
      </c>
      <c r="B457" s="1" t="s">
        <v>87</v>
      </c>
      <c r="C457">
        <v>4</v>
      </c>
      <c r="D457">
        <v>279</v>
      </c>
      <c r="E457" t="s">
        <v>555</v>
      </c>
      <c r="F457">
        <v>1</v>
      </c>
      <c r="G457">
        <v>351</v>
      </c>
      <c r="H457" t="s">
        <v>88</v>
      </c>
      <c r="I457">
        <v>52.3</v>
      </c>
      <c r="J457" s="2">
        <v>1.4999999999999999E-13</v>
      </c>
      <c r="K457">
        <f>COUNTIF(Лист1!B$2:B$34,Лист2!A457)</f>
        <v>0</v>
      </c>
      <c r="L457">
        <f>IF(COUNTIF(Лист1!B$2:B$34,Лист2!A457) = 1, 0, 1)</f>
        <v>1</v>
      </c>
    </row>
    <row r="458" spans="1:12" x14ac:dyDescent="0.55000000000000004">
      <c r="A458" t="s">
        <v>512</v>
      </c>
      <c r="B458" s="1" t="s">
        <v>87</v>
      </c>
      <c r="C458">
        <v>4</v>
      </c>
      <c r="D458">
        <v>279</v>
      </c>
      <c r="E458" t="s">
        <v>555</v>
      </c>
      <c r="F458">
        <v>1</v>
      </c>
      <c r="G458">
        <v>351</v>
      </c>
      <c r="H458" t="s">
        <v>88</v>
      </c>
      <c r="I458">
        <v>52.3</v>
      </c>
      <c r="J458" s="2">
        <v>1.4999999999999999E-13</v>
      </c>
      <c r="K458">
        <f>COUNTIF(Лист1!B$2:B$34,Лист2!A458)</f>
        <v>0</v>
      </c>
      <c r="L458">
        <f>IF(COUNTIF(Лист1!B$2:B$34,Лист2!A458) = 1, 0, 1)</f>
        <v>1</v>
      </c>
    </row>
    <row r="459" spans="1:12" x14ac:dyDescent="0.55000000000000004">
      <c r="A459" t="s">
        <v>513</v>
      </c>
      <c r="B459" s="1" t="s">
        <v>87</v>
      </c>
      <c r="C459">
        <v>4</v>
      </c>
      <c r="D459">
        <v>279</v>
      </c>
      <c r="E459" t="s">
        <v>555</v>
      </c>
      <c r="F459">
        <v>1</v>
      </c>
      <c r="G459">
        <v>351</v>
      </c>
      <c r="H459" t="s">
        <v>88</v>
      </c>
      <c r="I459">
        <v>52.3</v>
      </c>
      <c r="J459" s="2">
        <v>1.4999999999999999E-13</v>
      </c>
      <c r="K459">
        <f>COUNTIF(Лист1!B$2:B$34,Лист2!A459)</f>
        <v>0</v>
      </c>
      <c r="L459">
        <f>IF(COUNTIF(Лист1!B$2:B$34,Лист2!A459) = 1, 0, 1)</f>
        <v>1</v>
      </c>
    </row>
    <row r="460" spans="1:12" x14ac:dyDescent="0.55000000000000004">
      <c r="A460" t="s">
        <v>514</v>
      </c>
      <c r="B460" s="1" t="s">
        <v>87</v>
      </c>
      <c r="C460">
        <v>10</v>
      </c>
      <c r="D460">
        <v>323</v>
      </c>
      <c r="E460" t="s">
        <v>556</v>
      </c>
      <c r="F460">
        <v>1</v>
      </c>
      <c r="G460">
        <v>351</v>
      </c>
      <c r="H460" t="s">
        <v>88</v>
      </c>
      <c r="I460">
        <v>52.3</v>
      </c>
      <c r="J460" s="2">
        <v>1.4999999999999999E-13</v>
      </c>
      <c r="K460">
        <f>COUNTIF(Лист1!B$2:B$34,Лист2!A460)</f>
        <v>0</v>
      </c>
      <c r="L460">
        <f>IF(COUNTIF(Лист1!B$2:B$34,Лист2!A460) = 1, 0, 1)</f>
        <v>1</v>
      </c>
    </row>
    <row r="461" spans="1:12" x14ac:dyDescent="0.55000000000000004">
      <c r="A461" t="s">
        <v>515</v>
      </c>
      <c r="B461" s="1" t="s">
        <v>87</v>
      </c>
      <c r="C461">
        <v>3</v>
      </c>
      <c r="D461">
        <v>314</v>
      </c>
      <c r="E461" t="s">
        <v>556</v>
      </c>
      <c r="F461">
        <v>1</v>
      </c>
      <c r="G461">
        <v>351</v>
      </c>
      <c r="H461" t="s">
        <v>88</v>
      </c>
      <c r="I461">
        <v>52</v>
      </c>
      <c r="J461" s="2">
        <v>1.4999999999999999E-13</v>
      </c>
      <c r="K461">
        <f>COUNTIF(Лист1!B$2:B$34,Лист2!A461)</f>
        <v>0</v>
      </c>
      <c r="L461">
        <f>IF(COUNTIF(Лист1!B$2:B$34,Лист2!A461) = 1, 0, 1)</f>
        <v>1</v>
      </c>
    </row>
    <row r="462" spans="1:12" x14ac:dyDescent="0.55000000000000004">
      <c r="A462" t="s">
        <v>516</v>
      </c>
      <c r="B462" s="1" t="s">
        <v>87</v>
      </c>
      <c r="C462">
        <v>1</v>
      </c>
      <c r="D462">
        <v>324</v>
      </c>
      <c r="E462" t="s">
        <v>554</v>
      </c>
      <c r="F462">
        <v>1</v>
      </c>
      <c r="G462">
        <v>351</v>
      </c>
      <c r="H462" t="s">
        <v>88</v>
      </c>
      <c r="I462">
        <v>52</v>
      </c>
      <c r="J462" s="2">
        <v>1.4999999999999999E-13</v>
      </c>
      <c r="K462">
        <f>COUNTIF(Лист1!B$2:B$34,Лист2!A462)</f>
        <v>0</v>
      </c>
      <c r="L462">
        <f>IF(COUNTIF(Лист1!B$2:B$34,Лист2!A462) = 1, 0, 1)</f>
        <v>1</v>
      </c>
    </row>
    <row r="463" spans="1:12" x14ac:dyDescent="0.55000000000000004">
      <c r="A463" t="s">
        <v>517</v>
      </c>
      <c r="B463" s="1" t="s">
        <v>87</v>
      </c>
      <c r="C463">
        <v>1</v>
      </c>
      <c r="D463">
        <v>324</v>
      </c>
      <c r="E463" t="s">
        <v>554</v>
      </c>
      <c r="F463">
        <v>1</v>
      </c>
      <c r="G463">
        <v>351</v>
      </c>
      <c r="H463" t="s">
        <v>88</v>
      </c>
      <c r="I463">
        <v>52</v>
      </c>
      <c r="J463" s="2">
        <v>1.4999999999999999E-13</v>
      </c>
      <c r="K463">
        <f>COUNTIF(Лист1!B$2:B$34,Лист2!A463)</f>
        <v>0</v>
      </c>
      <c r="L463">
        <f>IF(COUNTIF(Лист1!B$2:B$34,Лист2!A463) = 1, 0, 1)</f>
        <v>1</v>
      </c>
    </row>
    <row r="464" spans="1:12" x14ac:dyDescent="0.55000000000000004">
      <c r="A464" t="s">
        <v>518</v>
      </c>
      <c r="B464" s="1" t="s">
        <v>87</v>
      </c>
      <c r="C464">
        <v>1</v>
      </c>
      <c r="D464">
        <v>324</v>
      </c>
      <c r="E464" t="s">
        <v>554</v>
      </c>
      <c r="F464">
        <v>1</v>
      </c>
      <c r="G464">
        <v>351</v>
      </c>
      <c r="H464" t="s">
        <v>88</v>
      </c>
      <c r="I464">
        <v>52</v>
      </c>
      <c r="J464" s="2">
        <v>1.4999999999999999E-13</v>
      </c>
      <c r="K464">
        <f>COUNTIF(Лист1!B$2:B$34,Лист2!A464)</f>
        <v>0</v>
      </c>
      <c r="L464">
        <f>IF(COUNTIF(Лист1!B$2:B$34,Лист2!A464) = 1, 0, 1)</f>
        <v>1</v>
      </c>
    </row>
    <row r="465" spans="1:12" x14ac:dyDescent="0.55000000000000004">
      <c r="A465" t="s">
        <v>519</v>
      </c>
      <c r="B465" s="1" t="s">
        <v>87</v>
      </c>
      <c r="C465">
        <v>3</v>
      </c>
      <c r="D465">
        <v>312</v>
      </c>
      <c r="E465" t="s">
        <v>556</v>
      </c>
      <c r="F465">
        <v>1</v>
      </c>
      <c r="G465">
        <v>351</v>
      </c>
      <c r="H465" t="s">
        <v>88</v>
      </c>
      <c r="I465">
        <v>51.7</v>
      </c>
      <c r="J465" s="2">
        <v>1.6E-13</v>
      </c>
      <c r="K465">
        <f>COUNTIF(Лист1!B$2:B$34,Лист2!A465)</f>
        <v>0</v>
      </c>
      <c r="L465">
        <f>IF(COUNTIF(Лист1!B$2:B$34,Лист2!A465) = 1, 0, 1)</f>
        <v>1</v>
      </c>
    </row>
    <row r="466" spans="1:12" x14ac:dyDescent="0.55000000000000004">
      <c r="A466" t="s">
        <v>520</v>
      </c>
      <c r="B466" s="1" t="s">
        <v>87</v>
      </c>
      <c r="C466">
        <v>12</v>
      </c>
      <c r="D466">
        <v>337</v>
      </c>
      <c r="E466" t="s">
        <v>556</v>
      </c>
      <c r="F466">
        <v>1</v>
      </c>
      <c r="G466">
        <v>351</v>
      </c>
      <c r="H466" t="s">
        <v>88</v>
      </c>
      <c r="I466">
        <v>51.5</v>
      </c>
      <c r="J466" s="2">
        <v>1.6E-13</v>
      </c>
      <c r="K466">
        <f>COUNTIF(Лист1!B$2:B$34,Лист2!A466)</f>
        <v>0</v>
      </c>
      <c r="L466">
        <f>IF(COUNTIF(Лист1!B$2:B$34,Лист2!A466) = 1, 0, 1)</f>
        <v>1</v>
      </c>
    </row>
    <row r="467" spans="1:12" x14ac:dyDescent="0.55000000000000004">
      <c r="A467" t="s">
        <v>521</v>
      </c>
      <c r="B467" s="1" t="s">
        <v>87</v>
      </c>
      <c r="C467">
        <v>17</v>
      </c>
      <c r="D467">
        <v>330</v>
      </c>
      <c r="E467" t="s">
        <v>556</v>
      </c>
      <c r="F467">
        <v>1</v>
      </c>
      <c r="G467">
        <v>351</v>
      </c>
      <c r="H467" t="s">
        <v>88</v>
      </c>
      <c r="I467">
        <v>51.4</v>
      </c>
      <c r="J467" s="2">
        <v>1.7000000000000001E-13</v>
      </c>
      <c r="K467">
        <f>COUNTIF(Лист1!B$2:B$34,Лист2!A467)</f>
        <v>0</v>
      </c>
      <c r="L467">
        <f>IF(COUNTIF(Лист1!B$2:B$34,Лист2!A467) = 1, 0, 1)</f>
        <v>1</v>
      </c>
    </row>
    <row r="468" spans="1:12" x14ac:dyDescent="0.55000000000000004">
      <c r="A468" t="s">
        <v>522</v>
      </c>
      <c r="B468" s="1" t="s">
        <v>87</v>
      </c>
      <c r="C468">
        <v>1</v>
      </c>
      <c r="D468">
        <v>324</v>
      </c>
      <c r="E468" t="s">
        <v>554</v>
      </c>
      <c r="F468">
        <v>1</v>
      </c>
      <c r="G468">
        <v>351</v>
      </c>
      <c r="H468" t="s">
        <v>88</v>
      </c>
      <c r="I468">
        <v>51.2</v>
      </c>
      <c r="J468" s="2">
        <v>1.7000000000000001E-13</v>
      </c>
      <c r="K468">
        <f>COUNTIF(Лист1!B$2:B$34,Лист2!A468)</f>
        <v>0</v>
      </c>
      <c r="L468">
        <f>IF(COUNTIF(Лист1!B$2:B$34,Лист2!A468) = 1, 0, 1)</f>
        <v>1</v>
      </c>
    </row>
    <row r="469" spans="1:12" x14ac:dyDescent="0.55000000000000004">
      <c r="A469" t="s">
        <v>523</v>
      </c>
      <c r="B469" s="1" t="s">
        <v>87</v>
      </c>
      <c r="C469">
        <v>1</v>
      </c>
      <c r="D469">
        <v>324</v>
      </c>
      <c r="E469" t="s">
        <v>554</v>
      </c>
      <c r="F469">
        <v>1</v>
      </c>
      <c r="G469">
        <v>351</v>
      </c>
      <c r="H469" t="s">
        <v>88</v>
      </c>
      <c r="I469">
        <v>51.2</v>
      </c>
      <c r="J469" s="2">
        <v>1.7000000000000001E-13</v>
      </c>
      <c r="K469">
        <f>COUNTIF(Лист1!B$2:B$34,Лист2!A469)</f>
        <v>0</v>
      </c>
      <c r="L469">
        <f>IF(COUNTIF(Лист1!B$2:B$34,Лист2!A469) = 1, 0, 1)</f>
        <v>1</v>
      </c>
    </row>
    <row r="470" spans="1:12" x14ac:dyDescent="0.55000000000000004">
      <c r="A470" t="s">
        <v>524</v>
      </c>
      <c r="B470" s="1" t="s">
        <v>87</v>
      </c>
      <c r="C470">
        <v>4</v>
      </c>
      <c r="D470">
        <v>278</v>
      </c>
      <c r="E470" t="s">
        <v>555</v>
      </c>
      <c r="F470">
        <v>1</v>
      </c>
      <c r="G470">
        <v>351</v>
      </c>
      <c r="H470" t="s">
        <v>88</v>
      </c>
      <c r="I470">
        <v>51.2</v>
      </c>
      <c r="J470" s="2">
        <v>1.7000000000000001E-13</v>
      </c>
      <c r="K470">
        <f>COUNTIF(Лист1!B$2:B$34,Лист2!A470)</f>
        <v>0</v>
      </c>
      <c r="L470">
        <f>IF(COUNTIF(Лист1!B$2:B$34,Лист2!A470) = 1, 0, 1)</f>
        <v>1</v>
      </c>
    </row>
    <row r="471" spans="1:12" x14ac:dyDescent="0.55000000000000004">
      <c r="A471" t="s">
        <v>525</v>
      </c>
      <c r="B471" s="1" t="s">
        <v>87</v>
      </c>
      <c r="C471">
        <v>17</v>
      </c>
      <c r="D471">
        <v>331</v>
      </c>
      <c r="E471" t="s">
        <v>556</v>
      </c>
      <c r="F471">
        <v>1</v>
      </c>
      <c r="G471">
        <v>351</v>
      </c>
      <c r="H471" t="s">
        <v>88</v>
      </c>
      <c r="I471">
        <v>51</v>
      </c>
      <c r="J471" s="2">
        <v>1.7000000000000001E-13</v>
      </c>
      <c r="K471">
        <f>COUNTIF(Лист1!B$2:B$34,Лист2!A471)</f>
        <v>0</v>
      </c>
      <c r="L471">
        <f>IF(COUNTIF(Лист1!B$2:B$34,Лист2!A471) = 1, 0, 1)</f>
        <v>1</v>
      </c>
    </row>
    <row r="472" spans="1:12" x14ac:dyDescent="0.55000000000000004">
      <c r="A472" t="s">
        <v>526</v>
      </c>
      <c r="B472" s="1" t="s">
        <v>87</v>
      </c>
      <c r="C472">
        <v>3</v>
      </c>
      <c r="D472">
        <v>290</v>
      </c>
      <c r="E472" t="s">
        <v>555</v>
      </c>
      <c r="F472">
        <v>1</v>
      </c>
      <c r="G472">
        <v>351</v>
      </c>
      <c r="H472" t="s">
        <v>88</v>
      </c>
      <c r="I472">
        <v>51</v>
      </c>
      <c r="J472" s="2">
        <v>1.7999999999999999E-13</v>
      </c>
      <c r="K472">
        <f>COUNTIF(Лист1!B$2:B$34,Лист2!A472)</f>
        <v>0</v>
      </c>
      <c r="L472">
        <f>IF(COUNTIF(Лист1!B$2:B$34,Лист2!A472) = 1, 0, 1)</f>
        <v>1</v>
      </c>
    </row>
    <row r="473" spans="1:12" x14ac:dyDescent="0.55000000000000004">
      <c r="A473" t="s">
        <v>527</v>
      </c>
      <c r="B473" s="1" t="s">
        <v>87</v>
      </c>
      <c r="C473">
        <v>1</v>
      </c>
      <c r="D473">
        <v>323</v>
      </c>
      <c r="E473" t="s">
        <v>554</v>
      </c>
      <c r="F473">
        <v>1</v>
      </c>
      <c r="G473">
        <v>351</v>
      </c>
      <c r="H473" t="s">
        <v>88</v>
      </c>
      <c r="I473">
        <v>50.8</v>
      </c>
      <c r="J473" s="2">
        <v>1.7999999999999999E-13</v>
      </c>
      <c r="K473">
        <f>COUNTIF(Лист1!B$2:B$34,Лист2!A473)</f>
        <v>0</v>
      </c>
      <c r="L473">
        <f>IF(COUNTIF(Лист1!B$2:B$34,Лист2!A473) = 1, 0, 1)</f>
        <v>1</v>
      </c>
    </row>
    <row r="474" spans="1:12" x14ac:dyDescent="0.55000000000000004">
      <c r="A474" t="s">
        <v>528</v>
      </c>
      <c r="B474" s="1" t="s">
        <v>87</v>
      </c>
      <c r="C474">
        <v>17</v>
      </c>
      <c r="D474">
        <v>331</v>
      </c>
      <c r="E474" t="s">
        <v>556</v>
      </c>
      <c r="F474">
        <v>1</v>
      </c>
      <c r="G474">
        <v>351</v>
      </c>
      <c r="H474" t="s">
        <v>88</v>
      </c>
      <c r="I474">
        <v>50.3</v>
      </c>
      <c r="J474" s="2">
        <v>1.9E-13</v>
      </c>
      <c r="K474">
        <f>COUNTIF(Лист1!B$2:B$34,Лист2!A474)</f>
        <v>0</v>
      </c>
      <c r="L474">
        <f>IF(COUNTIF(Лист1!B$2:B$34,Лист2!A474) = 1, 0, 1)</f>
        <v>1</v>
      </c>
    </row>
    <row r="475" spans="1:12" x14ac:dyDescent="0.55000000000000004">
      <c r="A475" t="s">
        <v>529</v>
      </c>
      <c r="B475" s="1" t="s">
        <v>87</v>
      </c>
      <c r="C475">
        <v>17</v>
      </c>
      <c r="D475">
        <v>331</v>
      </c>
      <c r="E475" t="s">
        <v>556</v>
      </c>
      <c r="F475">
        <v>1</v>
      </c>
      <c r="G475">
        <v>351</v>
      </c>
      <c r="H475" t="s">
        <v>88</v>
      </c>
      <c r="I475">
        <v>50.3</v>
      </c>
      <c r="J475" s="2">
        <v>1.9E-13</v>
      </c>
      <c r="K475">
        <f>COUNTIF(Лист1!B$2:B$34,Лист2!A475)</f>
        <v>0</v>
      </c>
      <c r="L475">
        <f>IF(COUNTIF(Лист1!B$2:B$34,Лист2!A475) = 1, 0, 1)</f>
        <v>1</v>
      </c>
    </row>
    <row r="476" spans="1:12" x14ac:dyDescent="0.55000000000000004">
      <c r="A476" t="s">
        <v>530</v>
      </c>
      <c r="B476" s="1" t="s">
        <v>87</v>
      </c>
      <c r="C476">
        <v>17</v>
      </c>
      <c r="D476">
        <v>331</v>
      </c>
      <c r="E476" t="s">
        <v>556</v>
      </c>
      <c r="F476">
        <v>1</v>
      </c>
      <c r="G476">
        <v>351</v>
      </c>
      <c r="H476" t="s">
        <v>88</v>
      </c>
      <c r="I476">
        <v>50.3</v>
      </c>
      <c r="J476" s="2">
        <v>1.9E-13</v>
      </c>
      <c r="K476">
        <f>COUNTIF(Лист1!B$2:B$34,Лист2!A476)</f>
        <v>0</v>
      </c>
      <c r="L476">
        <f>IF(COUNTIF(Лист1!B$2:B$34,Лист2!A476) = 1, 0, 1)</f>
        <v>1</v>
      </c>
    </row>
    <row r="477" spans="1:12" x14ac:dyDescent="0.55000000000000004">
      <c r="A477" t="s">
        <v>531</v>
      </c>
      <c r="B477" s="1" t="s">
        <v>87</v>
      </c>
      <c r="C477">
        <v>5</v>
      </c>
      <c r="D477">
        <v>338</v>
      </c>
      <c r="E477" t="s">
        <v>556</v>
      </c>
      <c r="F477">
        <v>1</v>
      </c>
      <c r="G477">
        <v>351</v>
      </c>
      <c r="H477" t="s">
        <v>88</v>
      </c>
      <c r="I477">
        <v>50.3</v>
      </c>
      <c r="J477" s="2">
        <v>1.9E-13</v>
      </c>
      <c r="K477">
        <f>COUNTIF(Лист1!B$2:B$34,Лист2!A477)</f>
        <v>0</v>
      </c>
      <c r="L477">
        <f>IF(COUNTIF(Лист1!B$2:B$34,Лист2!A477) = 1, 0, 1)</f>
        <v>1</v>
      </c>
    </row>
    <row r="478" spans="1:12" x14ac:dyDescent="0.55000000000000004">
      <c r="A478" t="s">
        <v>532</v>
      </c>
      <c r="B478" s="1" t="s">
        <v>87</v>
      </c>
      <c r="C478">
        <v>5</v>
      </c>
      <c r="D478">
        <v>336</v>
      </c>
      <c r="E478" t="s">
        <v>556</v>
      </c>
      <c r="F478">
        <v>1</v>
      </c>
      <c r="G478">
        <v>351</v>
      </c>
      <c r="H478" t="s">
        <v>88</v>
      </c>
      <c r="I478">
        <v>50.1</v>
      </c>
      <c r="J478" s="2">
        <v>2.0000000000000001E-13</v>
      </c>
      <c r="K478">
        <f>COUNTIF(Лист1!B$2:B$34,Лист2!A478)</f>
        <v>0</v>
      </c>
      <c r="L478">
        <f>IF(COUNTIF(Лист1!B$2:B$34,Лист2!A478) = 1, 0, 1)</f>
        <v>1</v>
      </c>
    </row>
  </sheetData>
  <mergeCells count="1">
    <mergeCell ref="N17:P1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479"/>
  <sheetViews>
    <sheetView workbookViewId="0"/>
  </sheetViews>
  <sheetFormatPr defaultRowHeight="14.4" x14ac:dyDescent="0.55000000000000004"/>
  <sheetData>
    <row r="2" spans="2:5" x14ac:dyDescent="0.55000000000000004">
      <c r="B2" t="s">
        <v>533</v>
      </c>
      <c r="D2" t="s">
        <v>535</v>
      </c>
      <c r="E2">
        <v>115.5</v>
      </c>
    </row>
    <row r="3" spans="2:5" x14ac:dyDescent="0.55000000000000004">
      <c r="B3">
        <v>874.9</v>
      </c>
    </row>
    <row r="4" spans="2:5" x14ac:dyDescent="0.55000000000000004">
      <c r="B4">
        <v>874.9</v>
      </c>
    </row>
    <row r="5" spans="2:5" x14ac:dyDescent="0.55000000000000004">
      <c r="B5">
        <v>874.9</v>
      </c>
    </row>
    <row r="6" spans="2:5" x14ac:dyDescent="0.55000000000000004">
      <c r="B6">
        <v>874.9</v>
      </c>
    </row>
    <row r="7" spans="2:5" x14ac:dyDescent="0.55000000000000004">
      <c r="B7">
        <v>873.3</v>
      </c>
    </row>
    <row r="8" spans="2:5" x14ac:dyDescent="0.55000000000000004">
      <c r="B8">
        <v>873.3</v>
      </c>
    </row>
    <row r="9" spans="2:5" x14ac:dyDescent="0.55000000000000004">
      <c r="B9">
        <v>872.9</v>
      </c>
    </row>
    <row r="10" spans="2:5" x14ac:dyDescent="0.55000000000000004">
      <c r="B10">
        <v>872.8</v>
      </c>
    </row>
    <row r="11" spans="2:5" x14ac:dyDescent="0.55000000000000004">
      <c r="B11">
        <v>872.8</v>
      </c>
    </row>
    <row r="12" spans="2:5" x14ac:dyDescent="0.55000000000000004">
      <c r="B12">
        <v>872</v>
      </c>
    </row>
    <row r="13" spans="2:5" x14ac:dyDescent="0.55000000000000004">
      <c r="B13">
        <v>871.1</v>
      </c>
    </row>
    <row r="14" spans="2:5" x14ac:dyDescent="0.55000000000000004">
      <c r="B14">
        <v>870.1</v>
      </c>
    </row>
    <row r="15" spans="2:5" x14ac:dyDescent="0.55000000000000004">
      <c r="B15">
        <v>870.1</v>
      </c>
    </row>
    <row r="16" spans="2:5" x14ac:dyDescent="0.55000000000000004">
      <c r="B16">
        <v>869.8</v>
      </c>
    </row>
    <row r="17" spans="2:2" x14ac:dyDescent="0.55000000000000004">
      <c r="B17">
        <v>856.9</v>
      </c>
    </row>
    <row r="18" spans="2:2" x14ac:dyDescent="0.55000000000000004">
      <c r="B18">
        <v>854</v>
      </c>
    </row>
    <row r="19" spans="2:2" x14ac:dyDescent="0.55000000000000004">
      <c r="B19">
        <v>852.7</v>
      </c>
    </row>
    <row r="20" spans="2:2" x14ac:dyDescent="0.55000000000000004">
      <c r="B20">
        <v>852.7</v>
      </c>
    </row>
    <row r="21" spans="2:2" x14ac:dyDescent="0.55000000000000004">
      <c r="B21">
        <v>852.7</v>
      </c>
    </row>
    <row r="22" spans="2:2" x14ac:dyDescent="0.55000000000000004">
      <c r="B22">
        <v>844.8</v>
      </c>
    </row>
    <row r="23" spans="2:2" x14ac:dyDescent="0.55000000000000004">
      <c r="B23">
        <v>828.6</v>
      </c>
    </row>
    <row r="24" spans="2:2" x14ac:dyDescent="0.55000000000000004">
      <c r="B24">
        <v>793.3</v>
      </c>
    </row>
    <row r="25" spans="2:2" x14ac:dyDescent="0.55000000000000004">
      <c r="B25">
        <v>793.3</v>
      </c>
    </row>
    <row r="26" spans="2:2" x14ac:dyDescent="0.55000000000000004">
      <c r="B26">
        <v>793.2</v>
      </c>
    </row>
    <row r="27" spans="2:2" x14ac:dyDescent="0.55000000000000004">
      <c r="B27">
        <v>787.9</v>
      </c>
    </row>
    <row r="28" spans="2:2" x14ac:dyDescent="0.55000000000000004">
      <c r="B28">
        <v>786.2</v>
      </c>
    </row>
    <row r="29" spans="2:2" x14ac:dyDescent="0.55000000000000004">
      <c r="B29">
        <v>783.3</v>
      </c>
    </row>
    <row r="30" spans="2:2" x14ac:dyDescent="0.55000000000000004">
      <c r="B30">
        <v>718.6</v>
      </c>
    </row>
    <row r="31" spans="2:2" x14ac:dyDescent="0.55000000000000004">
      <c r="B31">
        <v>716.7</v>
      </c>
    </row>
    <row r="32" spans="2:2" x14ac:dyDescent="0.55000000000000004">
      <c r="B32">
        <v>715</v>
      </c>
    </row>
    <row r="33" spans="2:2" x14ac:dyDescent="0.55000000000000004">
      <c r="B33">
        <v>714.4</v>
      </c>
    </row>
    <row r="34" spans="2:2" x14ac:dyDescent="0.55000000000000004">
      <c r="B34">
        <v>713.8</v>
      </c>
    </row>
    <row r="35" spans="2:2" x14ac:dyDescent="0.55000000000000004">
      <c r="B35">
        <v>713.8</v>
      </c>
    </row>
    <row r="36" spans="2:2" x14ac:dyDescent="0.55000000000000004">
      <c r="B36">
        <v>713.8</v>
      </c>
    </row>
    <row r="37" spans="2:2" x14ac:dyDescent="0.55000000000000004">
      <c r="B37">
        <v>713.8</v>
      </c>
    </row>
    <row r="38" spans="2:2" x14ac:dyDescent="0.55000000000000004">
      <c r="B38">
        <v>709.6</v>
      </c>
    </row>
    <row r="39" spans="2:2" x14ac:dyDescent="0.55000000000000004">
      <c r="B39">
        <v>708.7</v>
      </c>
    </row>
    <row r="40" spans="2:2" x14ac:dyDescent="0.55000000000000004">
      <c r="B40">
        <v>705.9</v>
      </c>
    </row>
    <row r="41" spans="2:2" x14ac:dyDescent="0.55000000000000004">
      <c r="B41">
        <v>700.5</v>
      </c>
    </row>
    <row r="42" spans="2:2" x14ac:dyDescent="0.55000000000000004">
      <c r="B42">
        <v>681.7</v>
      </c>
    </row>
    <row r="43" spans="2:2" x14ac:dyDescent="0.55000000000000004">
      <c r="B43">
        <v>678</v>
      </c>
    </row>
    <row r="44" spans="2:2" x14ac:dyDescent="0.55000000000000004">
      <c r="B44">
        <v>676.8</v>
      </c>
    </row>
    <row r="45" spans="2:2" x14ac:dyDescent="0.55000000000000004">
      <c r="B45">
        <v>672.6</v>
      </c>
    </row>
    <row r="46" spans="2:2" x14ac:dyDescent="0.55000000000000004">
      <c r="B46">
        <v>669.8</v>
      </c>
    </row>
    <row r="47" spans="2:2" x14ac:dyDescent="0.55000000000000004">
      <c r="B47">
        <v>668.4</v>
      </c>
    </row>
    <row r="48" spans="2:2" x14ac:dyDescent="0.55000000000000004">
      <c r="B48">
        <v>632.6</v>
      </c>
    </row>
    <row r="49" spans="2:2" x14ac:dyDescent="0.55000000000000004">
      <c r="B49">
        <v>616.5</v>
      </c>
    </row>
    <row r="50" spans="2:2" x14ac:dyDescent="0.55000000000000004">
      <c r="B50">
        <v>615.79999999999995</v>
      </c>
    </row>
    <row r="51" spans="2:2" x14ac:dyDescent="0.55000000000000004">
      <c r="B51">
        <v>608.20000000000005</v>
      </c>
    </row>
    <row r="52" spans="2:2" x14ac:dyDescent="0.55000000000000004">
      <c r="B52">
        <v>607.29999999999995</v>
      </c>
    </row>
    <row r="53" spans="2:2" x14ac:dyDescent="0.55000000000000004">
      <c r="B53">
        <v>603.4</v>
      </c>
    </row>
    <row r="54" spans="2:2" x14ac:dyDescent="0.55000000000000004">
      <c r="B54">
        <v>583.20000000000005</v>
      </c>
    </row>
    <row r="55" spans="2:2" x14ac:dyDescent="0.55000000000000004">
      <c r="B55">
        <v>583.20000000000005</v>
      </c>
    </row>
    <row r="56" spans="2:2" x14ac:dyDescent="0.55000000000000004">
      <c r="B56">
        <v>581.1</v>
      </c>
    </row>
    <row r="57" spans="2:2" x14ac:dyDescent="0.55000000000000004">
      <c r="B57">
        <v>578.20000000000005</v>
      </c>
    </row>
    <row r="58" spans="2:2" x14ac:dyDescent="0.55000000000000004">
      <c r="B58">
        <v>577.6</v>
      </c>
    </row>
    <row r="59" spans="2:2" x14ac:dyDescent="0.55000000000000004">
      <c r="B59">
        <v>577.5</v>
      </c>
    </row>
    <row r="60" spans="2:2" x14ac:dyDescent="0.55000000000000004">
      <c r="B60">
        <v>577.5</v>
      </c>
    </row>
    <row r="61" spans="2:2" x14ac:dyDescent="0.55000000000000004">
      <c r="B61">
        <v>577.5</v>
      </c>
    </row>
    <row r="62" spans="2:2" x14ac:dyDescent="0.55000000000000004">
      <c r="B62">
        <v>576.79999999999995</v>
      </c>
    </row>
    <row r="63" spans="2:2" x14ac:dyDescent="0.55000000000000004">
      <c r="B63">
        <v>572.6</v>
      </c>
    </row>
    <row r="64" spans="2:2" x14ac:dyDescent="0.55000000000000004">
      <c r="B64">
        <v>569.6</v>
      </c>
    </row>
    <row r="65" spans="2:2" x14ac:dyDescent="0.55000000000000004">
      <c r="B65">
        <v>569.20000000000005</v>
      </c>
    </row>
    <row r="66" spans="2:2" x14ac:dyDescent="0.55000000000000004">
      <c r="B66">
        <v>565</v>
      </c>
    </row>
    <row r="67" spans="2:2" x14ac:dyDescent="0.55000000000000004">
      <c r="B67">
        <v>564.5</v>
      </c>
    </row>
    <row r="68" spans="2:2" x14ac:dyDescent="0.55000000000000004">
      <c r="B68">
        <v>562.20000000000005</v>
      </c>
    </row>
    <row r="69" spans="2:2" x14ac:dyDescent="0.55000000000000004">
      <c r="B69">
        <v>560.9</v>
      </c>
    </row>
    <row r="70" spans="2:2" x14ac:dyDescent="0.55000000000000004">
      <c r="B70">
        <v>560.29999999999995</v>
      </c>
    </row>
    <row r="71" spans="2:2" x14ac:dyDescent="0.55000000000000004">
      <c r="B71">
        <v>560</v>
      </c>
    </row>
    <row r="72" spans="2:2" x14ac:dyDescent="0.55000000000000004">
      <c r="B72">
        <v>559.79999999999995</v>
      </c>
    </row>
    <row r="73" spans="2:2" x14ac:dyDescent="0.55000000000000004">
      <c r="B73">
        <v>558.70000000000005</v>
      </c>
    </row>
    <row r="74" spans="2:2" x14ac:dyDescent="0.55000000000000004">
      <c r="B74">
        <v>558.6</v>
      </c>
    </row>
    <row r="75" spans="2:2" x14ac:dyDescent="0.55000000000000004">
      <c r="B75">
        <v>558.5</v>
      </c>
    </row>
    <row r="76" spans="2:2" x14ac:dyDescent="0.55000000000000004">
      <c r="B76">
        <v>557.1</v>
      </c>
    </row>
    <row r="77" spans="2:2" x14ac:dyDescent="0.55000000000000004">
      <c r="B77">
        <v>551.9</v>
      </c>
    </row>
    <row r="78" spans="2:2" x14ac:dyDescent="0.55000000000000004">
      <c r="B78">
        <v>550.29999999999995</v>
      </c>
    </row>
    <row r="79" spans="2:2" x14ac:dyDescent="0.55000000000000004">
      <c r="B79">
        <v>548.20000000000005</v>
      </c>
    </row>
    <row r="80" spans="2:2" x14ac:dyDescent="0.55000000000000004">
      <c r="B80">
        <v>548.1</v>
      </c>
    </row>
    <row r="81" spans="2:2" x14ac:dyDescent="0.55000000000000004">
      <c r="B81">
        <v>547.6</v>
      </c>
    </row>
    <row r="82" spans="2:2" x14ac:dyDescent="0.55000000000000004">
      <c r="B82">
        <v>547.6</v>
      </c>
    </row>
    <row r="83" spans="2:2" x14ac:dyDescent="0.55000000000000004">
      <c r="B83">
        <v>547.1</v>
      </c>
    </row>
    <row r="84" spans="2:2" x14ac:dyDescent="0.55000000000000004">
      <c r="B84">
        <v>546</v>
      </c>
    </row>
    <row r="85" spans="2:2" x14ac:dyDescent="0.55000000000000004">
      <c r="B85">
        <v>543.5</v>
      </c>
    </row>
    <row r="86" spans="2:2" x14ac:dyDescent="0.55000000000000004">
      <c r="B86">
        <v>543.4</v>
      </c>
    </row>
    <row r="87" spans="2:2" x14ac:dyDescent="0.55000000000000004">
      <c r="B87">
        <v>543.20000000000005</v>
      </c>
    </row>
    <row r="88" spans="2:2" x14ac:dyDescent="0.55000000000000004">
      <c r="B88">
        <v>542.1</v>
      </c>
    </row>
    <row r="89" spans="2:2" x14ac:dyDescent="0.55000000000000004">
      <c r="B89">
        <v>541.29999999999995</v>
      </c>
    </row>
    <row r="90" spans="2:2" x14ac:dyDescent="0.55000000000000004">
      <c r="B90">
        <v>541.1</v>
      </c>
    </row>
    <row r="91" spans="2:2" x14ac:dyDescent="0.55000000000000004">
      <c r="B91">
        <v>538.20000000000005</v>
      </c>
    </row>
    <row r="92" spans="2:2" x14ac:dyDescent="0.55000000000000004">
      <c r="B92">
        <v>536.4</v>
      </c>
    </row>
    <row r="93" spans="2:2" x14ac:dyDescent="0.55000000000000004">
      <c r="B93">
        <v>535.9</v>
      </c>
    </row>
    <row r="94" spans="2:2" x14ac:dyDescent="0.55000000000000004">
      <c r="B94">
        <v>535.6</v>
      </c>
    </row>
    <row r="95" spans="2:2" x14ac:dyDescent="0.55000000000000004">
      <c r="B95">
        <v>533.29999999999995</v>
      </c>
    </row>
    <row r="96" spans="2:2" x14ac:dyDescent="0.55000000000000004">
      <c r="B96">
        <v>532.9</v>
      </c>
    </row>
    <row r="97" spans="2:2" x14ac:dyDescent="0.55000000000000004">
      <c r="B97">
        <v>530.4</v>
      </c>
    </row>
    <row r="98" spans="2:2" x14ac:dyDescent="0.55000000000000004">
      <c r="B98">
        <v>529.4</v>
      </c>
    </row>
    <row r="99" spans="2:2" x14ac:dyDescent="0.55000000000000004">
      <c r="B99">
        <v>528.29999999999995</v>
      </c>
    </row>
    <row r="100" spans="2:2" x14ac:dyDescent="0.55000000000000004">
      <c r="B100">
        <v>528.20000000000005</v>
      </c>
    </row>
    <row r="101" spans="2:2" x14ac:dyDescent="0.55000000000000004">
      <c r="B101">
        <v>526.79999999999995</v>
      </c>
    </row>
    <row r="102" spans="2:2" x14ac:dyDescent="0.55000000000000004">
      <c r="B102">
        <v>526.20000000000005</v>
      </c>
    </row>
    <row r="103" spans="2:2" x14ac:dyDescent="0.55000000000000004">
      <c r="B103">
        <v>525.4</v>
      </c>
    </row>
    <row r="104" spans="2:2" x14ac:dyDescent="0.55000000000000004">
      <c r="B104">
        <v>525.20000000000005</v>
      </c>
    </row>
    <row r="105" spans="2:2" x14ac:dyDescent="0.55000000000000004">
      <c r="B105">
        <v>524.1</v>
      </c>
    </row>
    <row r="106" spans="2:2" x14ac:dyDescent="0.55000000000000004">
      <c r="B106">
        <v>521.9</v>
      </c>
    </row>
    <row r="107" spans="2:2" x14ac:dyDescent="0.55000000000000004">
      <c r="B107">
        <v>520.6</v>
      </c>
    </row>
    <row r="108" spans="2:2" x14ac:dyDescent="0.55000000000000004">
      <c r="B108">
        <v>520</v>
      </c>
    </row>
    <row r="109" spans="2:2" x14ac:dyDescent="0.55000000000000004">
      <c r="B109">
        <v>519.29999999999995</v>
      </c>
    </row>
    <row r="110" spans="2:2" x14ac:dyDescent="0.55000000000000004">
      <c r="B110">
        <v>518.5</v>
      </c>
    </row>
    <row r="111" spans="2:2" x14ac:dyDescent="0.55000000000000004">
      <c r="B111">
        <v>517.5</v>
      </c>
    </row>
    <row r="112" spans="2:2" x14ac:dyDescent="0.55000000000000004">
      <c r="B112">
        <v>517.1</v>
      </c>
    </row>
    <row r="113" spans="2:2" x14ac:dyDescent="0.55000000000000004">
      <c r="B113">
        <v>514.20000000000005</v>
      </c>
    </row>
    <row r="114" spans="2:2" x14ac:dyDescent="0.55000000000000004">
      <c r="B114">
        <v>511.4</v>
      </c>
    </row>
    <row r="115" spans="2:2" x14ac:dyDescent="0.55000000000000004">
      <c r="B115">
        <v>511.4</v>
      </c>
    </row>
    <row r="116" spans="2:2" x14ac:dyDescent="0.55000000000000004">
      <c r="B116">
        <v>508.9</v>
      </c>
    </row>
    <row r="117" spans="2:2" x14ac:dyDescent="0.55000000000000004">
      <c r="B117">
        <v>508.5</v>
      </c>
    </row>
    <row r="118" spans="2:2" x14ac:dyDescent="0.55000000000000004">
      <c r="B118">
        <v>507.4</v>
      </c>
    </row>
    <row r="119" spans="2:2" x14ac:dyDescent="0.55000000000000004">
      <c r="B119">
        <v>505.6</v>
      </c>
    </row>
    <row r="120" spans="2:2" x14ac:dyDescent="0.55000000000000004">
      <c r="B120">
        <v>504.9</v>
      </c>
    </row>
    <row r="121" spans="2:2" x14ac:dyDescent="0.55000000000000004">
      <c r="B121">
        <v>504.6</v>
      </c>
    </row>
    <row r="122" spans="2:2" x14ac:dyDescent="0.55000000000000004">
      <c r="B122">
        <v>504.2</v>
      </c>
    </row>
    <row r="123" spans="2:2" x14ac:dyDescent="0.55000000000000004">
      <c r="B123">
        <v>503.9</v>
      </c>
    </row>
    <row r="124" spans="2:2" x14ac:dyDescent="0.55000000000000004">
      <c r="B124">
        <v>502.7</v>
      </c>
    </row>
    <row r="125" spans="2:2" x14ac:dyDescent="0.55000000000000004">
      <c r="B125">
        <v>502.3</v>
      </c>
    </row>
    <row r="126" spans="2:2" x14ac:dyDescent="0.55000000000000004">
      <c r="B126">
        <v>499.9</v>
      </c>
    </row>
    <row r="127" spans="2:2" x14ac:dyDescent="0.55000000000000004">
      <c r="B127">
        <v>498.9</v>
      </c>
    </row>
    <row r="128" spans="2:2" x14ac:dyDescent="0.55000000000000004">
      <c r="B128">
        <v>497.2</v>
      </c>
    </row>
    <row r="129" spans="2:2" x14ac:dyDescent="0.55000000000000004">
      <c r="B129">
        <v>497</v>
      </c>
    </row>
    <row r="130" spans="2:2" x14ac:dyDescent="0.55000000000000004">
      <c r="B130">
        <v>497</v>
      </c>
    </row>
    <row r="131" spans="2:2" x14ac:dyDescent="0.55000000000000004">
      <c r="B131">
        <v>496.7</v>
      </c>
    </row>
    <row r="132" spans="2:2" x14ac:dyDescent="0.55000000000000004">
      <c r="B132">
        <v>496.7</v>
      </c>
    </row>
    <row r="133" spans="2:2" x14ac:dyDescent="0.55000000000000004">
      <c r="B133">
        <v>495.5</v>
      </c>
    </row>
    <row r="134" spans="2:2" x14ac:dyDescent="0.55000000000000004">
      <c r="B134">
        <v>494.4</v>
      </c>
    </row>
    <row r="135" spans="2:2" x14ac:dyDescent="0.55000000000000004">
      <c r="B135">
        <v>493.9</v>
      </c>
    </row>
    <row r="136" spans="2:2" x14ac:dyDescent="0.55000000000000004">
      <c r="B136">
        <v>493.6</v>
      </c>
    </row>
    <row r="137" spans="2:2" x14ac:dyDescent="0.55000000000000004">
      <c r="B137">
        <v>493.6</v>
      </c>
    </row>
    <row r="138" spans="2:2" x14ac:dyDescent="0.55000000000000004">
      <c r="B138">
        <v>493.5</v>
      </c>
    </row>
    <row r="139" spans="2:2" x14ac:dyDescent="0.55000000000000004">
      <c r="B139">
        <v>493.5</v>
      </c>
    </row>
    <row r="140" spans="2:2" x14ac:dyDescent="0.55000000000000004">
      <c r="B140">
        <v>492.9</v>
      </c>
    </row>
    <row r="141" spans="2:2" x14ac:dyDescent="0.55000000000000004">
      <c r="B141">
        <v>491.8</v>
      </c>
    </row>
    <row r="142" spans="2:2" x14ac:dyDescent="0.55000000000000004">
      <c r="B142">
        <v>491.8</v>
      </c>
    </row>
    <row r="143" spans="2:2" x14ac:dyDescent="0.55000000000000004">
      <c r="B143">
        <v>491.8</v>
      </c>
    </row>
    <row r="144" spans="2:2" x14ac:dyDescent="0.55000000000000004">
      <c r="B144">
        <v>491.8</v>
      </c>
    </row>
    <row r="145" spans="2:2" x14ac:dyDescent="0.55000000000000004">
      <c r="B145">
        <v>491.1</v>
      </c>
    </row>
    <row r="146" spans="2:2" x14ac:dyDescent="0.55000000000000004">
      <c r="B146">
        <v>491</v>
      </c>
    </row>
    <row r="147" spans="2:2" x14ac:dyDescent="0.55000000000000004">
      <c r="B147">
        <v>490.5</v>
      </c>
    </row>
    <row r="148" spans="2:2" x14ac:dyDescent="0.55000000000000004">
      <c r="B148">
        <v>490.5</v>
      </c>
    </row>
    <row r="149" spans="2:2" x14ac:dyDescent="0.55000000000000004">
      <c r="B149">
        <v>486.6</v>
      </c>
    </row>
    <row r="150" spans="2:2" x14ac:dyDescent="0.55000000000000004">
      <c r="B150">
        <v>486.6</v>
      </c>
    </row>
    <row r="151" spans="2:2" x14ac:dyDescent="0.55000000000000004">
      <c r="B151">
        <v>485.6</v>
      </c>
    </row>
    <row r="152" spans="2:2" x14ac:dyDescent="0.55000000000000004">
      <c r="B152">
        <v>482.5</v>
      </c>
    </row>
    <row r="153" spans="2:2" x14ac:dyDescent="0.55000000000000004">
      <c r="B153">
        <v>482.1</v>
      </c>
    </row>
    <row r="154" spans="2:2" x14ac:dyDescent="0.55000000000000004">
      <c r="B154">
        <v>480.8</v>
      </c>
    </row>
    <row r="155" spans="2:2" x14ac:dyDescent="0.55000000000000004">
      <c r="B155">
        <v>478.8</v>
      </c>
    </row>
    <row r="156" spans="2:2" x14ac:dyDescent="0.55000000000000004">
      <c r="B156">
        <v>478.7</v>
      </c>
    </row>
    <row r="157" spans="2:2" x14ac:dyDescent="0.55000000000000004">
      <c r="B157">
        <v>478.1</v>
      </c>
    </row>
    <row r="158" spans="2:2" x14ac:dyDescent="0.55000000000000004">
      <c r="B158">
        <v>476.9</v>
      </c>
    </row>
    <row r="159" spans="2:2" x14ac:dyDescent="0.55000000000000004">
      <c r="B159">
        <v>476.8</v>
      </c>
    </row>
    <row r="160" spans="2:2" x14ac:dyDescent="0.55000000000000004">
      <c r="B160">
        <v>475.4</v>
      </c>
    </row>
    <row r="161" spans="2:2" x14ac:dyDescent="0.55000000000000004">
      <c r="B161">
        <v>475.2</v>
      </c>
    </row>
    <row r="162" spans="2:2" x14ac:dyDescent="0.55000000000000004">
      <c r="B162">
        <v>475.2</v>
      </c>
    </row>
    <row r="163" spans="2:2" x14ac:dyDescent="0.55000000000000004">
      <c r="B163">
        <v>475</v>
      </c>
    </row>
    <row r="164" spans="2:2" x14ac:dyDescent="0.55000000000000004">
      <c r="B164">
        <v>472.5</v>
      </c>
    </row>
    <row r="165" spans="2:2" x14ac:dyDescent="0.55000000000000004">
      <c r="B165">
        <v>472.5</v>
      </c>
    </row>
    <row r="166" spans="2:2" x14ac:dyDescent="0.55000000000000004">
      <c r="B166">
        <v>472.5</v>
      </c>
    </row>
    <row r="167" spans="2:2" x14ac:dyDescent="0.55000000000000004">
      <c r="B167">
        <v>472.5</v>
      </c>
    </row>
    <row r="168" spans="2:2" x14ac:dyDescent="0.55000000000000004">
      <c r="B168">
        <v>472.5</v>
      </c>
    </row>
    <row r="169" spans="2:2" x14ac:dyDescent="0.55000000000000004">
      <c r="B169">
        <v>472.2</v>
      </c>
    </row>
    <row r="170" spans="2:2" x14ac:dyDescent="0.55000000000000004">
      <c r="B170">
        <v>472.2</v>
      </c>
    </row>
    <row r="171" spans="2:2" x14ac:dyDescent="0.55000000000000004">
      <c r="B171">
        <v>471.6</v>
      </c>
    </row>
    <row r="172" spans="2:2" x14ac:dyDescent="0.55000000000000004">
      <c r="B172">
        <v>471.1</v>
      </c>
    </row>
    <row r="173" spans="2:2" x14ac:dyDescent="0.55000000000000004">
      <c r="B173">
        <v>471.1</v>
      </c>
    </row>
    <row r="174" spans="2:2" x14ac:dyDescent="0.55000000000000004">
      <c r="B174">
        <v>470.9</v>
      </c>
    </row>
    <row r="175" spans="2:2" x14ac:dyDescent="0.55000000000000004">
      <c r="B175">
        <v>470.7</v>
      </c>
    </row>
    <row r="176" spans="2:2" x14ac:dyDescent="0.55000000000000004">
      <c r="B176">
        <v>470.4</v>
      </c>
    </row>
    <row r="177" spans="2:2" x14ac:dyDescent="0.55000000000000004">
      <c r="B177">
        <v>470.1</v>
      </c>
    </row>
    <row r="178" spans="2:2" x14ac:dyDescent="0.55000000000000004">
      <c r="B178">
        <v>468.8</v>
      </c>
    </row>
    <row r="179" spans="2:2" x14ac:dyDescent="0.55000000000000004">
      <c r="B179">
        <v>468.8</v>
      </c>
    </row>
    <row r="180" spans="2:2" x14ac:dyDescent="0.55000000000000004">
      <c r="B180">
        <v>468.6</v>
      </c>
    </row>
    <row r="181" spans="2:2" x14ac:dyDescent="0.55000000000000004">
      <c r="B181">
        <v>468.6</v>
      </c>
    </row>
    <row r="182" spans="2:2" x14ac:dyDescent="0.55000000000000004">
      <c r="B182">
        <v>468.5</v>
      </c>
    </row>
    <row r="183" spans="2:2" x14ac:dyDescent="0.55000000000000004">
      <c r="B183">
        <v>468.5</v>
      </c>
    </row>
    <row r="184" spans="2:2" x14ac:dyDescent="0.55000000000000004">
      <c r="B184">
        <v>467.8</v>
      </c>
    </row>
    <row r="185" spans="2:2" x14ac:dyDescent="0.55000000000000004">
      <c r="B185">
        <v>467.8</v>
      </c>
    </row>
    <row r="186" spans="2:2" x14ac:dyDescent="0.55000000000000004">
      <c r="B186">
        <v>467.7</v>
      </c>
    </row>
    <row r="187" spans="2:2" x14ac:dyDescent="0.55000000000000004">
      <c r="B187">
        <v>467.7</v>
      </c>
    </row>
    <row r="188" spans="2:2" x14ac:dyDescent="0.55000000000000004">
      <c r="B188">
        <v>467.4</v>
      </c>
    </row>
    <row r="189" spans="2:2" x14ac:dyDescent="0.55000000000000004">
      <c r="B189">
        <v>467.4</v>
      </c>
    </row>
    <row r="190" spans="2:2" x14ac:dyDescent="0.55000000000000004">
      <c r="B190">
        <v>466.9</v>
      </c>
    </row>
    <row r="191" spans="2:2" x14ac:dyDescent="0.55000000000000004">
      <c r="B191">
        <v>466.3</v>
      </c>
    </row>
    <row r="192" spans="2:2" x14ac:dyDescent="0.55000000000000004">
      <c r="B192">
        <v>466.1</v>
      </c>
    </row>
    <row r="193" spans="2:2" x14ac:dyDescent="0.55000000000000004">
      <c r="B193">
        <v>464.7</v>
      </c>
    </row>
    <row r="194" spans="2:2" x14ac:dyDescent="0.55000000000000004">
      <c r="B194">
        <v>464.1</v>
      </c>
    </row>
    <row r="195" spans="2:2" x14ac:dyDescent="0.55000000000000004">
      <c r="B195">
        <v>463.4</v>
      </c>
    </row>
    <row r="196" spans="2:2" x14ac:dyDescent="0.55000000000000004">
      <c r="B196">
        <v>463.4</v>
      </c>
    </row>
    <row r="197" spans="2:2" x14ac:dyDescent="0.55000000000000004">
      <c r="B197">
        <v>463.4</v>
      </c>
    </row>
    <row r="198" spans="2:2" x14ac:dyDescent="0.55000000000000004">
      <c r="B198">
        <v>462.6</v>
      </c>
    </row>
    <row r="199" spans="2:2" x14ac:dyDescent="0.55000000000000004">
      <c r="B199">
        <v>461.1</v>
      </c>
    </row>
    <row r="200" spans="2:2" x14ac:dyDescent="0.55000000000000004">
      <c r="B200">
        <v>460.8</v>
      </c>
    </row>
    <row r="201" spans="2:2" x14ac:dyDescent="0.55000000000000004">
      <c r="B201">
        <v>460.5</v>
      </c>
    </row>
    <row r="202" spans="2:2" x14ac:dyDescent="0.55000000000000004">
      <c r="B202">
        <v>460.2</v>
      </c>
    </row>
    <row r="203" spans="2:2" x14ac:dyDescent="0.55000000000000004">
      <c r="B203">
        <v>460.1</v>
      </c>
    </row>
    <row r="204" spans="2:2" x14ac:dyDescent="0.55000000000000004">
      <c r="B204">
        <v>459.4</v>
      </c>
    </row>
    <row r="205" spans="2:2" x14ac:dyDescent="0.55000000000000004">
      <c r="B205">
        <v>459</v>
      </c>
    </row>
    <row r="206" spans="2:2" x14ac:dyDescent="0.55000000000000004">
      <c r="B206">
        <v>458.3</v>
      </c>
    </row>
    <row r="207" spans="2:2" x14ac:dyDescent="0.55000000000000004">
      <c r="B207">
        <v>457.8</v>
      </c>
    </row>
    <row r="208" spans="2:2" x14ac:dyDescent="0.55000000000000004">
      <c r="B208">
        <v>457</v>
      </c>
    </row>
    <row r="209" spans="2:2" x14ac:dyDescent="0.55000000000000004">
      <c r="B209">
        <v>456.6</v>
      </c>
    </row>
    <row r="210" spans="2:2" x14ac:dyDescent="0.55000000000000004">
      <c r="B210">
        <v>452.6</v>
      </c>
    </row>
    <row r="211" spans="2:2" x14ac:dyDescent="0.55000000000000004">
      <c r="B211">
        <v>452</v>
      </c>
    </row>
    <row r="212" spans="2:2" x14ac:dyDescent="0.55000000000000004">
      <c r="B212">
        <v>450.2</v>
      </c>
    </row>
    <row r="213" spans="2:2" x14ac:dyDescent="0.55000000000000004">
      <c r="B213">
        <v>449.8</v>
      </c>
    </row>
    <row r="214" spans="2:2" x14ac:dyDescent="0.55000000000000004">
      <c r="B214">
        <v>449.6</v>
      </c>
    </row>
    <row r="215" spans="2:2" x14ac:dyDescent="0.55000000000000004">
      <c r="B215">
        <v>449.6</v>
      </c>
    </row>
    <row r="216" spans="2:2" x14ac:dyDescent="0.55000000000000004">
      <c r="B216">
        <v>449.4</v>
      </c>
    </row>
    <row r="217" spans="2:2" x14ac:dyDescent="0.55000000000000004">
      <c r="B217">
        <v>449.3</v>
      </c>
    </row>
    <row r="218" spans="2:2" x14ac:dyDescent="0.55000000000000004">
      <c r="B218">
        <v>448.1</v>
      </c>
    </row>
    <row r="219" spans="2:2" x14ac:dyDescent="0.55000000000000004">
      <c r="B219">
        <v>447.4</v>
      </c>
    </row>
    <row r="220" spans="2:2" x14ac:dyDescent="0.55000000000000004">
      <c r="B220">
        <v>447.3</v>
      </c>
    </row>
    <row r="221" spans="2:2" x14ac:dyDescent="0.55000000000000004">
      <c r="B221">
        <v>446.7</v>
      </c>
    </row>
    <row r="222" spans="2:2" x14ac:dyDescent="0.55000000000000004">
      <c r="B222">
        <v>446.4</v>
      </c>
    </row>
    <row r="223" spans="2:2" x14ac:dyDescent="0.55000000000000004">
      <c r="B223">
        <v>446.4</v>
      </c>
    </row>
    <row r="224" spans="2:2" x14ac:dyDescent="0.55000000000000004">
      <c r="B224">
        <v>446.4</v>
      </c>
    </row>
    <row r="225" spans="2:2" x14ac:dyDescent="0.55000000000000004">
      <c r="B225">
        <v>445.8</v>
      </c>
    </row>
    <row r="226" spans="2:2" x14ac:dyDescent="0.55000000000000004">
      <c r="B226">
        <v>445.4</v>
      </c>
    </row>
    <row r="227" spans="2:2" x14ac:dyDescent="0.55000000000000004">
      <c r="B227">
        <v>445.4</v>
      </c>
    </row>
    <row r="228" spans="2:2" x14ac:dyDescent="0.55000000000000004">
      <c r="B228">
        <v>444.8</v>
      </c>
    </row>
    <row r="229" spans="2:2" x14ac:dyDescent="0.55000000000000004">
      <c r="B229">
        <v>444.7</v>
      </c>
    </row>
    <row r="230" spans="2:2" x14ac:dyDescent="0.55000000000000004">
      <c r="B230">
        <v>444.7</v>
      </c>
    </row>
    <row r="231" spans="2:2" x14ac:dyDescent="0.55000000000000004">
      <c r="B231">
        <v>441.9</v>
      </c>
    </row>
    <row r="232" spans="2:2" x14ac:dyDescent="0.55000000000000004">
      <c r="B232">
        <v>439.8</v>
      </c>
    </row>
    <row r="233" spans="2:2" x14ac:dyDescent="0.55000000000000004">
      <c r="B233">
        <v>439.4</v>
      </c>
    </row>
    <row r="234" spans="2:2" x14ac:dyDescent="0.55000000000000004">
      <c r="B234">
        <v>438.3</v>
      </c>
    </row>
    <row r="235" spans="2:2" x14ac:dyDescent="0.55000000000000004">
      <c r="B235">
        <v>434.3</v>
      </c>
    </row>
    <row r="236" spans="2:2" x14ac:dyDescent="0.55000000000000004">
      <c r="B236">
        <v>434</v>
      </c>
    </row>
    <row r="237" spans="2:2" x14ac:dyDescent="0.55000000000000004">
      <c r="B237">
        <v>427.4</v>
      </c>
    </row>
    <row r="238" spans="2:2" x14ac:dyDescent="0.55000000000000004">
      <c r="B238">
        <v>427.4</v>
      </c>
    </row>
    <row r="239" spans="2:2" x14ac:dyDescent="0.55000000000000004">
      <c r="B239">
        <v>423.3</v>
      </c>
    </row>
    <row r="240" spans="2:2" x14ac:dyDescent="0.55000000000000004">
      <c r="B240">
        <v>416.3</v>
      </c>
    </row>
    <row r="241" spans="2:2" x14ac:dyDescent="0.55000000000000004">
      <c r="B241">
        <v>415</v>
      </c>
    </row>
    <row r="242" spans="2:2" x14ac:dyDescent="0.55000000000000004">
      <c r="B242">
        <v>410.1</v>
      </c>
    </row>
    <row r="243" spans="2:2" x14ac:dyDescent="0.55000000000000004">
      <c r="B243">
        <v>408.6</v>
      </c>
    </row>
    <row r="244" spans="2:2" x14ac:dyDescent="0.55000000000000004">
      <c r="B244">
        <v>405.8</v>
      </c>
    </row>
    <row r="245" spans="2:2" x14ac:dyDescent="0.55000000000000004">
      <c r="B245">
        <v>401.4</v>
      </c>
    </row>
    <row r="246" spans="2:2" x14ac:dyDescent="0.55000000000000004">
      <c r="B246">
        <v>387.9</v>
      </c>
    </row>
    <row r="247" spans="2:2" x14ac:dyDescent="0.55000000000000004">
      <c r="B247">
        <v>386.3</v>
      </c>
    </row>
    <row r="248" spans="2:2" x14ac:dyDescent="0.55000000000000004">
      <c r="B248">
        <v>383.6</v>
      </c>
    </row>
    <row r="249" spans="2:2" x14ac:dyDescent="0.55000000000000004">
      <c r="B249">
        <v>379.4</v>
      </c>
    </row>
    <row r="250" spans="2:2" x14ac:dyDescent="0.55000000000000004">
      <c r="B250">
        <v>372.6</v>
      </c>
    </row>
    <row r="251" spans="2:2" x14ac:dyDescent="0.55000000000000004">
      <c r="B251">
        <v>366.2</v>
      </c>
    </row>
    <row r="252" spans="2:2" x14ac:dyDescent="0.55000000000000004">
      <c r="B252">
        <v>361</v>
      </c>
    </row>
    <row r="253" spans="2:2" x14ac:dyDescent="0.55000000000000004">
      <c r="B253">
        <v>331.8</v>
      </c>
    </row>
    <row r="254" spans="2:2" x14ac:dyDescent="0.55000000000000004">
      <c r="B254">
        <v>326.89999999999998</v>
      </c>
    </row>
    <row r="255" spans="2:2" x14ac:dyDescent="0.55000000000000004">
      <c r="B255">
        <v>323</v>
      </c>
    </row>
    <row r="256" spans="2:2" x14ac:dyDescent="0.55000000000000004">
      <c r="B256">
        <v>319.60000000000002</v>
      </c>
    </row>
    <row r="257" spans="2:2" x14ac:dyDescent="0.55000000000000004">
      <c r="B257">
        <v>319.60000000000002</v>
      </c>
    </row>
    <row r="258" spans="2:2" x14ac:dyDescent="0.55000000000000004">
      <c r="B258">
        <v>313</v>
      </c>
    </row>
    <row r="259" spans="2:2" x14ac:dyDescent="0.55000000000000004">
      <c r="B259">
        <v>217.9</v>
      </c>
    </row>
    <row r="260" spans="2:2" x14ac:dyDescent="0.55000000000000004">
      <c r="B260">
        <v>165.2</v>
      </c>
    </row>
    <row r="261" spans="2:2" x14ac:dyDescent="0.55000000000000004">
      <c r="B261">
        <v>158.6</v>
      </c>
    </row>
    <row r="262" spans="2:2" x14ac:dyDescent="0.55000000000000004">
      <c r="B262">
        <v>153.5</v>
      </c>
    </row>
    <row r="263" spans="2:2" x14ac:dyDescent="0.55000000000000004">
      <c r="B263">
        <v>140.30000000000001</v>
      </c>
    </row>
    <row r="264" spans="2:2" x14ac:dyDescent="0.55000000000000004">
      <c r="B264">
        <v>115.5</v>
      </c>
    </row>
    <row r="265" spans="2:2" x14ac:dyDescent="0.55000000000000004">
      <c r="B265">
        <v>115.5</v>
      </c>
    </row>
    <row r="266" spans="2:2" x14ac:dyDescent="0.55000000000000004">
      <c r="B266">
        <v>114.1</v>
      </c>
    </row>
    <row r="267" spans="2:2" x14ac:dyDescent="0.55000000000000004">
      <c r="B267">
        <v>112.7</v>
      </c>
    </row>
    <row r="268" spans="2:2" x14ac:dyDescent="0.55000000000000004">
      <c r="B268">
        <v>109.4</v>
      </c>
    </row>
    <row r="269" spans="2:2" x14ac:dyDescent="0.55000000000000004">
      <c r="B269">
        <v>108.7</v>
      </c>
    </row>
    <row r="270" spans="2:2" x14ac:dyDescent="0.55000000000000004">
      <c r="B270">
        <v>107.9</v>
      </c>
    </row>
    <row r="271" spans="2:2" x14ac:dyDescent="0.55000000000000004">
      <c r="B271">
        <v>105.9</v>
      </c>
    </row>
    <row r="272" spans="2:2" x14ac:dyDescent="0.55000000000000004">
      <c r="B272">
        <v>104.5</v>
      </c>
    </row>
    <row r="273" spans="2:2" x14ac:dyDescent="0.55000000000000004">
      <c r="B273">
        <v>103.9</v>
      </c>
    </row>
    <row r="274" spans="2:2" x14ac:dyDescent="0.55000000000000004">
      <c r="B274">
        <v>103.3</v>
      </c>
    </row>
    <row r="275" spans="2:2" x14ac:dyDescent="0.55000000000000004">
      <c r="B275">
        <v>103.3</v>
      </c>
    </row>
    <row r="276" spans="2:2" x14ac:dyDescent="0.55000000000000004">
      <c r="B276">
        <v>103.3</v>
      </c>
    </row>
    <row r="277" spans="2:2" x14ac:dyDescent="0.55000000000000004">
      <c r="B277">
        <v>103.1</v>
      </c>
    </row>
    <row r="278" spans="2:2" x14ac:dyDescent="0.55000000000000004">
      <c r="B278">
        <v>102.1</v>
      </c>
    </row>
    <row r="279" spans="2:2" x14ac:dyDescent="0.55000000000000004">
      <c r="B279">
        <v>97.6</v>
      </c>
    </row>
    <row r="280" spans="2:2" x14ac:dyDescent="0.55000000000000004">
      <c r="B280">
        <v>96.6</v>
      </c>
    </row>
    <row r="281" spans="2:2" x14ac:dyDescent="0.55000000000000004">
      <c r="B281">
        <v>94.7</v>
      </c>
    </row>
    <row r="282" spans="2:2" x14ac:dyDescent="0.55000000000000004">
      <c r="B282">
        <v>94.6</v>
      </c>
    </row>
    <row r="283" spans="2:2" x14ac:dyDescent="0.55000000000000004">
      <c r="B283">
        <v>90.6</v>
      </c>
    </row>
    <row r="284" spans="2:2" x14ac:dyDescent="0.55000000000000004">
      <c r="B284">
        <v>89.3</v>
      </c>
    </row>
    <row r="285" spans="2:2" x14ac:dyDescent="0.55000000000000004">
      <c r="B285">
        <v>89</v>
      </c>
    </row>
    <row r="286" spans="2:2" x14ac:dyDescent="0.55000000000000004">
      <c r="B286">
        <v>88.9</v>
      </c>
    </row>
    <row r="287" spans="2:2" x14ac:dyDescent="0.55000000000000004">
      <c r="B287">
        <v>87.7</v>
      </c>
    </row>
    <row r="288" spans="2:2" x14ac:dyDescent="0.55000000000000004">
      <c r="B288">
        <v>86.9</v>
      </c>
    </row>
    <row r="289" spans="2:2" x14ac:dyDescent="0.55000000000000004">
      <c r="B289">
        <v>86.8</v>
      </c>
    </row>
    <row r="290" spans="2:2" x14ac:dyDescent="0.55000000000000004">
      <c r="B290">
        <v>86.8</v>
      </c>
    </row>
    <row r="291" spans="2:2" x14ac:dyDescent="0.55000000000000004">
      <c r="B291">
        <v>86.7</v>
      </c>
    </row>
    <row r="292" spans="2:2" x14ac:dyDescent="0.55000000000000004">
      <c r="B292">
        <v>85</v>
      </c>
    </row>
    <row r="293" spans="2:2" x14ac:dyDescent="0.55000000000000004">
      <c r="B293">
        <v>84.7</v>
      </c>
    </row>
    <row r="294" spans="2:2" x14ac:dyDescent="0.55000000000000004">
      <c r="B294">
        <v>84.4</v>
      </c>
    </row>
    <row r="295" spans="2:2" x14ac:dyDescent="0.55000000000000004">
      <c r="B295">
        <v>82.4</v>
      </c>
    </row>
    <row r="296" spans="2:2" x14ac:dyDescent="0.55000000000000004">
      <c r="B296">
        <v>82.3</v>
      </c>
    </row>
    <row r="297" spans="2:2" x14ac:dyDescent="0.55000000000000004">
      <c r="B297">
        <v>81</v>
      </c>
    </row>
    <row r="298" spans="2:2" x14ac:dyDescent="0.55000000000000004">
      <c r="B298">
        <v>80.7</v>
      </c>
    </row>
    <row r="299" spans="2:2" x14ac:dyDescent="0.55000000000000004">
      <c r="B299">
        <v>80</v>
      </c>
    </row>
    <row r="300" spans="2:2" x14ac:dyDescent="0.55000000000000004">
      <c r="B300">
        <v>78.900000000000006</v>
      </c>
    </row>
    <row r="301" spans="2:2" x14ac:dyDescent="0.55000000000000004">
      <c r="B301">
        <v>78.3</v>
      </c>
    </row>
    <row r="302" spans="2:2" x14ac:dyDescent="0.55000000000000004">
      <c r="B302">
        <v>78.099999999999994</v>
      </c>
    </row>
    <row r="303" spans="2:2" x14ac:dyDescent="0.55000000000000004">
      <c r="B303">
        <v>77.8</v>
      </c>
    </row>
    <row r="304" spans="2:2" x14ac:dyDescent="0.55000000000000004">
      <c r="B304">
        <v>74.900000000000006</v>
      </c>
    </row>
    <row r="305" spans="2:2" x14ac:dyDescent="0.55000000000000004">
      <c r="B305">
        <v>74.599999999999994</v>
      </c>
    </row>
    <row r="306" spans="2:2" x14ac:dyDescent="0.55000000000000004">
      <c r="B306">
        <v>74.5</v>
      </c>
    </row>
    <row r="307" spans="2:2" x14ac:dyDescent="0.55000000000000004">
      <c r="B307">
        <v>73.8</v>
      </c>
    </row>
    <row r="308" spans="2:2" x14ac:dyDescent="0.55000000000000004">
      <c r="B308">
        <v>73.8</v>
      </c>
    </row>
    <row r="309" spans="2:2" x14ac:dyDescent="0.55000000000000004">
      <c r="B309">
        <v>71.900000000000006</v>
      </c>
    </row>
    <row r="310" spans="2:2" x14ac:dyDescent="0.55000000000000004">
      <c r="B310">
        <v>71.900000000000006</v>
      </c>
    </row>
    <row r="311" spans="2:2" x14ac:dyDescent="0.55000000000000004">
      <c r="B311">
        <v>71.2</v>
      </c>
    </row>
    <row r="312" spans="2:2" x14ac:dyDescent="0.55000000000000004">
      <c r="B312">
        <v>71.2</v>
      </c>
    </row>
    <row r="313" spans="2:2" x14ac:dyDescent="0.55000000000000004">
      <c r="B313">
        <v>71.2</v>
      </c>
    </row>
    <row r="314" spans="2:2" x14ac:dyDescent="0.55000000000000004">
      <c r="B314">
        <v>71.2</v>
      </c>
    </row>
    <row r="315" spans="2:2" x14ac:dyDescent="0.55000000000000004">
      <c r="B315">
        <v>71.2</v>
      </c>
    </row>
    <row r="316" spans="2:2" x14ac:dyDescent="0.55000000000000004">
      <c r="B316">
        <v>71</v>
      </c>
    </row>
    <row r="317" spans="2:2" x14ac:dyDescent="0.55000000000000004">
      <c r="B317">
        <v>70.900000000000006</v>
      </c>
    </row>
    <row r="318" spans="2:2" x14ac:dyDescent="0.55000000000000004">
      <c r="B318">
        <v>70.7</v>
      </c>
    </row>
    <row r="319" spans="2:2" x14ac:dyDescent="0.55000000000000004">
      <c r="B319">
        <v>70.3</v>
      </c>
    </row>
    <row r="320" spans="2:2" x14ac:dyDescent="0.55000000000000004">
      <c r="B320">
        <v>70.2</v>
      </c>
    </row>
    <row r="321" spans="2:2" x14ac:dyDescent="0.55000000000000004">
      <c r="B321">
        <v>69.900000000000006</v>
      </c>
    </row>
    <row r="322" spans="2:2" x14ac:dyDescent="0.55000000000000004">
      <c r="B322">
        <v>69.900000000000006</v>
      </c>
    </row>
    <row r="323" spans="2:2" x14ac:dyDescent="0.55000000000000004">
      <c r="B323">
        <v>69.599999999999994</v>
      </c>
    </row>
    <row r="324" spans="2:2" x14ac:dyDescent="0.55000000000000004">
      <c r="B324">
        <v>69.599999999999994</v>
      </c>
    </row>
    <row r="325" spans="2:2" x14ac:dyDescent="0.55000000000000004">
      <c r="B325">
        <v>69.400000000000006</v>
      </c>
    </row>
    <row r="326" spans="2:2" x14ac:dyDescent="0.55000000000000004">
      <c r="B326">
        <v>68.8</v>
      </c>
    </row>
    <row r="327" spans="2:2" x14ac:dyDescent="0.55000000000000004">
      <c r="B327">
        <v>68.599999999999994</v>
      </c>
    </row>
    <row r="328" spans="2:2" x14ac:dyDescent="0.55000000000000004">
      <c r="B328">
        <v>68.5</v>
      </c>
    </row>
    <row r="329" spans="2:2" x14ac:dyDescent="0.55000000000000004">
      <c r="B329">
        <v>68.2</v>
      </c>
    </row>
    <row r="330" spans="2:2" x14ac:dyDescent="0.55000000000000004">
      <c r="B330">
        <v>67.8</v>
      </c>
    </row>
    <row r="331" spans="2:2" x14ac:dyDescent="0.55000000000000004">
      <c r="B331">
        <v>67.599999999999994</v>
      </c>
    </row>
    <row r="332" spans="2:2" x14ac:dyDescent="0.55000000000000004">
      <c r="B332">
        <v>67.400000000000006</v>
      </c>
    </row>
    <row r="333" spans="2:2" x14ac:dyDescent="0.55000000000000004">
      <c r="B333">
        <v>67.2</v>
      </c>
    </row>
    <row r="334" spans="2:2" x14ac:dyDescent="0.55000000000000004">
      <c r="B334">
        <v>66.900000000000006</v>
      </c>
    </row>
    <row r="335" spans="2:2" x14ac:dyDescent="0.55000000000000004">
      <c r="B335">
        <v>66.7</v>
      </c>
    </row>
    <row r="336" spans="2:2" x14ac:dyDescent="0.55000000000000004">
      <c r="B336">
        <v>66.5</v>
      </c>
    </row>
    <row r="337" spans="2:2" x14ac:dyDescent="0.55000000000000004">
      <c r="B337">
        <v>66.2</v>
      </c>
    </row>
    <row r="338" spans="2:2" x14ac:dyDescent="0.55000000000000004">
      <c r="B338">
        <v>66.099999999999994</v>
      </c>
    </row>
    <row r="339" spans="2:2" x14ac:dyDescent="0.55000000000000004">
      <c r="B339">
        <v>65.8</v>
      </c>
    </row>
    <row r="340" spans="2:2" x14ac:dyDescent="0.55000000000000004">
      <c r="B340">
        <v>65.400000000000006</v>
      </c>
    </row>
    <row r="341" spans="2:2" x14ac:dyDescent="0.55000000000000004">
      <c r="B341">
        <v>65.400000000000006</v>
      </c>
    </row>
    <row r="342" spans="2:2" x14ac:dyDescent="0.55000000000000004">
      <c r="B342">
        <v>65</v>
      </c>
    </row>
    <row r="343" spans="2:2" x14ac:dyDescent="0.55000000000000004">
      <c r="B343">
        <v>64.900000000000006</v>
      </c>
    </row>
    <row r="344" spans="2:2" x14ac:dyDescent="0.55000000000000004">
      <c r="B344">
        <v>64.900000000000006</v>
      </c>
    </row>
    <row r="345" spans="2:2" x14ac:dyDescent="0.55000000000000004">
      <c r="B345">
        <v>64.8</v>
      </c>
    </row>
    <row r="346" spans="2:2" x14ac:dyDescent="0.55000000000000004">
      <c r="B346">
        <v>64.7</v>
      </c>
    </row>
    <row r="347" spans="2:2" x14ac:dyDescent="0.55000000000000004">
      <c r="B347">
        <v>64.5</v>
      </c>
    </row>
    <row r="348" spans="2:2" x14ac:dyDescent="0.55000000000000004">
      <c r="B348">
        <v>64.5</v>
      </c>
    </row>
    <row r="349" spans="2:2" x14ac:dyDescent="0.55000000000000004">
      <c r="B349">
        <v>64.5</v>
      </c>
    </row>
    <row r="350" spans="2:2" x14ac:dyDescent="0.55000000000000004">
      <c r="B350">
        <v>63.6</v>
      </c>
    </row>
    <row r="351" spans="2:2" x14ac:dyDescent="0.55000000000000004">
      <c r="B351">
        <v>63.6</v>
      </c>
    </row>
    <row r="352" spans="2:2" x14ac:dyDescent="0.55000000000000004">
      <c r="B352">
        <v>63.6</v>
      </c>
    </row>
    <row r="353" spans="2:2" x14ac:dyDescent="0.55000000000000004">
      <c r="B353">
        <v>63.5</v>
      </c>
    </row>
    <row r="354" spans="2:2" x14ac:dyDescent="0.55000000000000004">
      <c r="B354">
        <v>63.1</v>
      </c>
    </row>
    <row r="355" spans="2:2" x14ac:dyDescent="0.55000000000000004">
      <c r="B355">
        <v>62.4</v>
      </c>
    </row>
    <row r="356" spans="2:2" x14ac:dyDescent="0.55000000000000004">
      <c r="B356">
        <v>62.3</v>
      </c>
    </row>
    <row r="357" spans="2:2" x14ac:dyDescent="0.55000000000000004">
      <c r="B357">
        <v>62.1</v>
      </c>
    </row>
    <row r="358" spans="2:2" x14ac:dyDescent="0.55000000000000004">
      <c r="B358">
        <v>61.6</v>
      </c>
    </row>
    <row r="359" spans="2:2" x14ac:dyDescent="0.55000000000000004">
      <c r="B359">
        <v>61.4</v>
      </c>
    </row>
    <row r="360" spans="2:2" x14ac:dyDescent="0.55000000000000004">
      <c r="B360">
        <v>61.4</v>
      </c>
    </row>
    <row r="361" spans="2:2" x14ac:dyDescent="0.55000000000000004">
      <c r="B361">
        <v>61.4</v>
      </c>
    </row>
    <row r="362" spans="2:2" x14ac:dyDescent="0.55000000000000004">
      <c r="B362">
        <v>61.4</v>
      </c>
    </row>
    <row r="363" spans="2:2" x14ac:dyDescent="0.55000000000000004">
      <c r="B363">
        <v>61.4</v>
      </c>
    </row>
    <row r="364" spans="2:2" x14ac:dyDescent="0.55000000000000004">
      <c r="B364">
        <v>61.2</v>
      </c>
    </row>
    <row r="365" spans="2:2" x14ac:dyDescent="0.55000000000000004">
      <c r="B365">
        <v>61.2</v>
      </c>
    </row>
    <row r="366" spans="2:2" x14ac:dyDescent="0.55000000000000004">
      <c r="B366">
        <v>61.2</v>
      </c>
    </row>
    <row r="367" spans="2:2" x14ac:dyDescent="0.55000000000000004">
      <c r="B367">
        <v>61.1</v>
      </c>
    </row>
    <row r="368" spans="2:2" x14ac:dyDescent="0.55000000000000004">
      <c r="B368">
        <v>61.1</v>
      </c>
    </row>
    <row r="369" spans="2:2" x14ac:dyDescent="0.55000000000000004">
      <c r="B369">
        <v>61.1</v>
      </c>
    </row>
    <row r="370" spans="2:2" x14ac:dyDescent="0.55000000000000004">
      <c r="B370">
        <v>61</v>
      </c>
    </row>
    <row r="371" spans="2:2" x14ac:dyDescent="0.55000000000000004">
      <c r="B371">
        <v>61</v>
      </c>
    </row>
    <row r="372" spans="2:2" x14ac:dyDescent="0.55000000000000004">
      <c r="B372">
        <v>61</v>
      </c>
    </row>
    <row r="373" spans="2:2" x14ac:dyDescent="0.55000000000000004">
      <c r="B373">
        <v>61</v>
      </c>
    </row>
    <row r="374" spans="2:2" x14ac:dyDescent="0.55000000000000004">
      <c r="B374">
        <v>60.8</v>
      </c>
    </row>
    <row r="375" spans="2:2" x14ac:dyDescent="0.55000000000000004">
      <c r="B375">
        <v>60.8</v>
      </c>
    </row>
    <row r="376" spans="2:2" x14ac:dyDescent="0.55000000000000004">
      <c r="B376">
        <v>60.5</v>
      </c>
    </row>
    <row r="377" spans="2:2" x14ac:dyDescent="0.55000000000000004">
      <c r="B377">
        <v>60.5</v>
      </c>
    </row>
    <row r="378" spans="2:2" x14ac:dyDescent="0.55000000000000004">
      <c r="B378">
        <v>60.5</v>
      </c>
    </row>
    <row r="379" spans="2:2" x14ac:dyDescent="0.55000000000000004">
      <c r="B379">
        <v>60.2</v>
      </c>
    </row>
    <row r="380" spans="2:2" x14ac:dyDescent="0.55000000000000004">
      <c r="B380">
        <v>60.2</v>
      </c>
    </row>
    <row r="381" spans="2:2" x14ac:dyDescent="0.55000000000000004">
      <c r="B381">
        <v>60.2</v>
      </c>
    </row>
    <row r="382" spans="2:2" x14ac:dyDescent="0.55000000000000004">
      <c r="B382">
        <v>60.2</v>
      </c>
    </row>
    <row r="383" spans="2:2" x14ac:dyDescent="0.55000000000000004">
      <c r="B383">
        <v>60</v>
      </c>
    </row>
    <row r="384" spans="2:2" x14ac:dyDescent="0.55000000000000004">
      <c r="B384">
        <v>59.9</v>
      </c>
    </row>
    <row r="385" spans="2:2" x14ac:dyDescent="0.55000000000000004">
      <c r="B385">
        <v>59.9</v>
      </c>
    </row>
    <row r="386" spans="2:2" x14ac:dyDescent="0.55000000000000004">
      <c r="B386">
        <v>59.8</v>
      </c>
    </row>
    <row r="387" spans="2:2" x14ac:dyDescent="0.55000000000000004">
      <c r="B387">
        <v>59.6</v>
      </c>
    </row>
    <row r="388" spans="2:2" x14ac:dyDescent="0.55000000000000004">
      <c r="B388">
        <v>59.6</v>
      </c>
    </row>
    <row r="389" spans="2:2" x14ac:dyDescent="0.55000000000000004">
      <c r="B389">
        <v>59.4</v>
      </c>
    </row>
    <row r="390" spans="2:2" x14ac:dyDescent="0.55000000000000004">
      <c r="B390">
        <v>59.4</v>
      </c>
    </row>
    <row r="391" spans="2:2" x14ac:dyDescent="0.55000000000000004">
      <c r="B391">
        <v>59</v>
      </c>
    </row>
    <row r="392" spans="2:2" x14ac:dyDescent="0.55000000000000004">
      <c r="B392">
        <v>59</v>
      </c>
    </row>
    <row r="393" spans="2:2" x14ac:dyDescent="0.55000000000000004">
      <c r="B393">
        <v>59</v>
      </c>
    </row>
    <row r="394" spans="2:2" x14ac:dyDescent="0.55000000000000004">
      <c r="B394">
        <v>59</v>
      </c>
    </row>
    <row r="395" spans="2:2" x14ac:dyDescent="0.55000000000000004">
      <c r="B395">
        <v>59</v>
      </c>
    </row>
    <row r="396" spans="2:2" x14ac:dyDescent="0.55000000000000004">
      <c r="B396">
        <v>59</v>
      </c>
    </row>
    <row r="397" spans="2:2" x14ac:dyDescent="0.55000000000000004">
      <c r="B397">
        <v>58.8</v>
      </c>
    </row>
    <row r="398" spans="2:2" x14ac:dyDescent="0.55000000000000004">
      <c r="B398">
        <v>58.3</v>
      </c>
    </row>
    <row r="399" spans="2:2" x14ac:dyDescent="0.55000000000000004">
      <c r="B399">
        <v>58.2</v>
      </c>
    </row>
    <row r="400" spans="2:2" x14ac:dyDescent="0.55000000000000004">
      <c r="B400">
        <v>58.2</v>
      </c>
    </row>
    <row r="401" spans="2:2" x14ac:dyDescent="0.55000000000000004">
      <c r="B401">
        <v>57.9</v>
      </c>
    </row>
    <row r="402" spans="2:2" x14ac:dyDescent="0.55000000000000004">
      <c r="B402">
        <v>57.9</v>
      </c>
    </row>
    <row r="403" spans="2:2" x14ac:dyDescent="0.55000000000000004">
      <c r="B403">
        <v>57.9</v>
      </c>
    </row>
    <row r="404" spans="2:2" x14ac:dyDescent="0.55000000000000004">
      <c r="B404">
        <v>57.9</v>
      </c>
    </row>
    <row r="405" spans="2:2" x14ac:dyDescent="0.55000000000000004">
      <c r="B405">
        <v>57.5</v>
      </c>
    </row>
    <row r="406" spans="2:2" x14ac:dyDescent="0.55000000000000004">
      <c r="B406">
        <v>57.5</v>
      </c>
    </row>
    <row r="407" spans="2:2" x14ac:dyDescent="0.55000000000000004">
      <c r="B407">
        <v>57.4</v>
      </c>
    </row>
    <row r="408" spans="2:2" x14ac:dyDescent="0.55000000000000004">
      <c r="B408">
        <v>57.4</v>
      </c>
    </row>
    <row r="409" spans="2:2" x14ac:dyDescent="0.55000000000000004">
      <c r="B409">
        <v>57.3</v>
      </c>
    </row>
    <row r="410" spans="2:2" x14ac:dyDescent="0.55000000000000004">
      <c r="B410">
        <v>57.2</v>
      </c>
    </row>
    <row r="411" spans="2:2" x14ac:dyDescent="0.55000000000000004">
      <c r="B411">
        <v>57.1</v>
      </c>
    </row>
    <row r="412" spans="2:2" x14ac:dyDescent="0.55000000000000004">
      <c r="B412">
        <v>57</v>
      </c>
    </row>
    <row r="413" spans="2:2" x14ac:dyDescent="0.55000000000000004">
      <c r="B413">
        <v>57</v>
      </c>
    </row>
    <row r="414" spans="2:2" x14ac:dyDescent="0.55000000000000004">
      <c r="B414">
        <v>56.9</v>
      </c>
    </row>
    <row r="415" spans="2:2" x14ac:dyDescent="0.55000000000000004">
      <c r="B415">
        <v>56.8</v>
      </c>
    </row>
    <row r="416" spans="2:2" x14ac:dyDescent="0.55000000000000004">
      <c r="B416">
        <v>56.8</v>
      </c>
    </row>
    <row r="417" spans="2:2" x14ac:dyDescent="0.55000000000000004">
      <c r="B417">
        <v>56.8</v>
      </c>
    </row>
    <row r="418" spans="2:2" x14ac:dyDescent="0.55000000000000004">
      <c r="B418">
        <v>56.7</v>
      </c>
    </row>
    <row r="419" spans="2:2" x14ac:dyDescent="0.55000000000000004">
      <c r="B419">
        <v>56.2</v>
      </c>
    </row>
    <row r="420" spans="2:2" x14ac:dyDescent="0.55000000000000004">
      <c r="B420">
        <v>56.1</v>
      </c>
    </row>
    <row r="421" spans="2:2" x14ac:dyDescent="0.55000000000000004">
      <c r="B421">
        <v>56</v>
      </c>
    </row>
    <row r="422" spans="2:2" x14ac:dyDescent="0.55000000000000004">
      <c r="B422">
        <v>55.8</v>
      </c>
    </row>
    <row r="423" spans="2:2" x14ac:dyDescent="0.55000000000000004">
      <c r="B423">
        <v>55.8</v>
      </c>
    </row>
    <row r="424" spans="2:2" x14ac:dyDescent="0.55000000000000004">
      <c r="B424">
        <v>55.8</v>
      </c>
    </row>
    <row r="425" spans="2:2" x14ac:dyDescent="0.55000000000000004">
      <c r="B425">
        <v>55.6</v>
      </c>
    </row>
    <row r="426" spans="2:2" x14ac:dyDescent="0.55000000000000004">
      <c r="B426">
        <v>55.6</v>
      </c>
    </row>
    <row r="427" spans="2:2" x14ac:dyDescent="0.55000000000000004">
      <c r="B427">
        <v>55.6</v>
      </c>
    </row>
    <row r="428" spans="2:2" x14ac:dyDescent="0.55000000000000004">
      <c r="B428">
        <v>55.4</v>
      </c>
    </row>
    <row r="429" spans="2:2" x14ac:dyDescent="0.55000000000000004">
      <c r="B429">
        <v>55.3</v>
      </c>
    </row>
    <row r="430" spans="2:2" x14ac:dyDescent="0.55000000000000004">
      <c r="B430">
        <v>55.2</v>
      </c>
    </row>
    <row r="431" spans="2:2" x14ac:dyDescent="0.55000000000000004">
      <c r="B431">
        <v>55</v>
      </c>
    </row>
    <row r="432" spans="2:2" x14ac:dyDescent="0.55000000000000004">
      <c r="B432">
        <v>55</v>
      </c>
    </row>
    <row r="433" spans="2:2" x14ac:dyDescent="0.55000000000000004">
      <c r="B433">
        <v>54.7</v>
      </c>
    </row>
    <row r="434" spans="2:2" x14ac:dyDescent="0.55000000000000004">
      <c r="B434">
        <v>54.7</v>
      </c>
    </row>
    <row r="435" spans="2:2" x14ac:dyDescent="0.55000000000000004">
      <c r="B435">
        <v>54.6</v>
      </c>
    </row>
    <row r="436" spans="2:2" x14ac:dyDescent="0.55000000000000004">
      <c r="B436">
        <v>54.5</v>
      </c>
    </row>
    <row r="437" spans="2:2" x14ac:dyDescent="0.55000000000000004">
      <c r="B437">
        <v>54.5</v>
      </c>
    </row>
    <row r="438" spans="2:2" x14ac:dyDescent="0.55000000000000004">
      <c r="B438">
        <v>54.5</v>
      </c>
    </row>
    <row r="439" spans="2:2" x14ac:dyDescent="0.55000000000000004">
      <c r="B439">
        <v>54.4</v>
      </c>
    </row>
    <row r="440" spans="2:2" x14ac:dyDescent="0.55000000000000004">
      <c r="B440">
        <v>54.2</v>
      </c>
    </row>
    <row r="441" spans="2:2" x14ac:dyDescent="0.55000000000000004">
      <c r="B441">
        <v>54.2</v>
      </c>
    </row>
    <row r="442" spans="2:2" x14ac:dyDescent="0.55000000000000004">
      <c r="B442">
        <v>54</v>
      </c>
    </row>
    <row r="443" spans="2:2" x14ac:dyDescent="0.55000000000000004">
      <c r="B443">
        <v>53.8</v>
      </c>
    </row>
    <row r="444" spans="2:2" x14ac:dyDescent="0.55000000000000004">
      <c r="B444">
        <v>53.8</v>
      </c>
    </row>
    <row r="445" spans="2:2" x14ac:dyDescent="0.55000000000000004">
      <c r="B445">
        <v>53.8</v>
      </c>
    </row>
    <row r="446" spans="2:2" x14ac:dyDescent="0.55000000000000004">
      <c r="B446">
        <v>53.8</v>
      </c>
    </row>
    <row r="447" spans="2:2" x14ac:dyDescent="0.55000000000000004">
      <c r="B447">
        <v>53.8</v>
      </c>
    </row>
    <row r="448" spans="2:2" x14ac:dyDescent="0.55000000000000004">
      <c r="B448">
        <v>53.7</v>
      </c>
    </row>
    <row r="449" spans="2:2" x14ac:dyDescent="0.55000000000000004">
      <c r="B449">
        <v>53.6</v>
      </c>
    </row>
    <row r="450" spans="2:2" x14ac:dyDescent="0.55000000000000004">
      <c r="B450">
        <v>53.3</v>
      </c>
    </row>
    <row r="451" spans="2:2" x14ac:dyDescent="0.55000000000000004">
      <c r="B451">
        <v>52.9</v>
      </c>
    </row>
    <row r="452" spans="2:2" x14ac:dyDescent="0.55000000000000004">
      <c r="B452">
        <v>52.8</v>
      </c>
    </row>
    <row r="453" spans="2:2" x14ac:dyDescent="0.55000000000000004">
      <c r="B453">
        <v>52.8</v>
      </c>
    </row>
    <row r="454" spans="2:2" x14ac:dyDescent="0.55000000000000004">
      <c r="B454">
        <v>52.7</v>
      </c>
    </row>
    <row r="455" spans="2:2" x14ac:dyDescent="0.55000000000000004">
      <c r="B455">
        <v>52.4</v>
      </c>
    </row>
    <row r="456" spans="2:2" x14ac:dyDescent="0.55000000000000004">
      <c r="B456">
        <v>52.4</v>
      </c>
    </row>
    <row r="457" spans="2:2" x14ac:dyDescent="0.55000000000000004">
      <c r="B457">
        <v>52.4</v>
      </c>
    </row>
    <row r="458" spans="2:2" x14ac:dyDescent="0.55000000000000004">
      <c r="B458">
        <v>52.3</v>
      </c>
    </row>
    <row r="459" spans="2:2" x14ac:dyDescent="0.55000000000000004">
      <c r="B459">
        <v>52.3</v>
      </c>
    </row>
    <row r="460" spans="2:2" x14ac:dyDescent="0.55000000000000004">
      <c r="B460">
        <v>52.3</v>
      </c>
    </row>
    <row r="461" spans="2:2" x14ac:dyDescent="0.55000000000000004">
      <c r="B461">
        <v>52.3</v>
      </c>
    </row>
    <row r="462" spans="2:2" x14ac:dyDescent="0.55000000000000004">
      <c r="B462">
        <v>52</v>
      </c>
    </row>
    <row r="463" spans="2:2" x14ac:dyDescent="0.55000000000000004">
      <c r="B463">
        <v>52</v>
      </c>
    </row>
    <row r="464" spans="2:2" x14ac:dyDescent="0.55000000000000004">
      <c r="B464">
        <v>52</v>
      </c>
    </row>
    <row r="465" spans="2:2" x14ac:dyDescent="0.55000000000000004">
      <c r="B465">
        <v>52</v>
      </c>
    </row>
    <row r="466" spans="2:2" x14ac:dyDescent="0.55000000000000004">
      <c r="B466">
        <v>51.7</v>
      </c>
    </row>
    <row r="467" spans="2:2" x14ac:dyDescent="0.55000000000000004">
      <c r="B467">
        <v>51.5</v>
      </c>
    </row>
    <row r="468" spans="2:2" x14ac:dyDescent="0.55000000000000004">
      <c r="B468">
        <v>51.4</v>
      </c>
    </row>
    <row r="469" spans="2:2" x14ac:dyDescent="0.55000000000000004">
      <c r="B469">
        <v>51.2</v>
      </c>
    </row>
    <row r="470" spans="2:2" x14ac:dyDescent="0.55000000000000004">
      <c r="B470">
        <v>51.2</v>
      </c>
    </row>
    <row r="471" spans="2:2" x14ac:dyDescent="0.55000000000000004">
      <c r="B471">
        <v>51.2</v>
      </c>
    </row>
    <row r="472" spans="2:2" x14ac:dyDescent="0.55000000000000004">
      <c r="B472">
        <v>51</v>
      </c>
    </row>
    <row r="473" spans="2:2" x14ac:dyDescent="0.55000000000000004">
      <c r="B473">
        <v>51</v>
      </c>
    </row>
    <row r="474" spans="2:2" x14ac:dyDescent="0.55000000000000004">
      <c r="B474">
        <v>50.8</v>
      </c>
    </row>
    <row r="475" spans="2:2" x14ac:dyDescent="0.55000000000000004">
      <c r="B475">
        <v>50.3</v>
      </c>
    </row>
    <row r="476" spans="2:2" x14ac:dyDescent="0.55000000000000004">
      <c r="B476">
        <v>50.3</v>
      </c>
    </row>
    <row r="477" spans="2:2" x14ac:dyDescent="0.55000000000000004">
      <c r="B477">
        <v>50.3</v>
      </c>
    </row>
    <row r="478" spans="2:2" x14ac:dyDescent="0.55000000000000004">
      <c r="B478">
        <v>50.3</v>
      </c>
    </row>
    <row r="479" spans="2:2" x14ac:dyDescent="0.55000000000000004">
      <c r="B479">
        <v>50.1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4"/>
  <sheetViews>
    <sheetView topLeftCell="B1" workbookViewId="0">
      <selection activeCell="D7" sqref="D7"/>
    </sheetView>
  </sheetViews>
  <sheetFormatPr defaultRowHeight="14.4" x14ac:dyDescent="0.55000000000000004"/>
  <cols>
    <col min="1" max="1" width="5.1015625" bestFit="1" customWidth="1"/>
    <col min="2" max="2" width="13.3125" customWidth="1"/>
    <col min="3" max="3" width="11.68359375" bestFit="1" customWidth="1"/>
    <col min="4" max="4" width="16.3125" customWidth="1"/>
  </cols>
  <sheetData>
    <row r="1" spans="2:5" x14ac:dyDescent="0.55000000000000004">
      <c r="C1" s="5" t="s">
        <v>533</v>
      </c>
      <c r="D1" s="5" t="s">
        <v>536</v>
      </c>
      <c r="E1" s="5" t="s">
        <v>537</v>
      </c>
    </row>
    <row r="2" spans="2:5" x14ac:dyDescent="0.55000000000000004">
      <c r="B2" s="5">
        <v>1</v>
      </c>
      <c r="C2" t="s">
        <v>549</v>
      </c>
      <c r="D2">
        <v>0</v>
      </c>
      <c r="E2">
        <v>1</v>
      </c>
    </row>
    <row r="3" spans="2:5" x14ac:dyDescent="0.55000000000000004">
      <c r="B3" s="5">
        <v>2</v>
      </c>
      <c r="C3" t="s">
        <v>550</v>
      </c>
      <c r="D3">
        <f>1-(444-SUM(Лист2!L2:L20))/444</f>
        <v>0</v>
      </c>
      <c r="E3">
        <f>SUM(Лист2!K2:K20)/33</f>
        <v>0.5757575757575758</v>
      </c>
    </row>
    <row r="4" spans="2:5" x14ac:dyDescent="0.55000000000000004">
      <c r="B4" s="5">
        <v>3</v>
      </c>
      <c r="C4" t="s">
        <v>548</v>
      </c>
      <c r="D4">
        <f>1-(444-SUM(Лист2!L2:L22))/444</f>
        <v>0</v>
      </c>
      <c r="E4">
        <f>SUM(Лист2!K2:K22)/33</f>
        <v>0.63636363636363635</v>
      </c>
    </row>
    <row r="5" spans="2:5" x14ac:dyDescent="0.55000000000000004">
      <c r="B5" s="5">
        <v>4</v>
      </c>
      <c r="C5" t="s">
        <v>545</v>
      </c>
      <c r="D5">
        <f>1-(444-SUM(Лист2!L2:L28))/444</f>
        <v>0</v>
      </c>
      <c r="E5">
        <f>SUM(Лист2!K2:K28)/33</f>
        <v>0.81818181818181823</v>
      </c>
    </row>
    <row r="6" spans="2:5" x14ac:dyDescent="0.55000000000000004">
      <c r="B6" s="5">
        <v>5</v>
      </c>
      <c r="C6" t="s">
        <v>546</v>
      </c>
      <c r="D6">
        <f>1-(444-SUM(Лист2!L2:L40))/444</f>
        <v>1.3513513513513487E-2</v>
      </c>
      <c r="E6">
        <f>SUM(Лист2!K2:K40)/33</f>
        <v>1</v>
      </c>
    </row>
    <row r="7" spans="2:5" x14ac:dyDescent="0.55000000000000004">
      <c r="B7" s="5">
        <v>6</v>
      </c>
      <c r="C7" t="s">
        <v>547</v>
      </c>
      <c r="D7">
        <f>1-(444-SUM(Лист2!L2:L52))/444</f>
        <v>4.0540540540540571E-2</v>
      </c>
      <c r="E7">
        <f>SUM(Лист2!K2:K52)/33</f>
        <v>1</v>
      </c>
    </row>
    <row r="8" spans="2:5" x14ac:dyDescent="0.55000000000000004">
      <c r="B8" s="5">
        <v>7</v>
      </c>
      <c r="C8" t="s">
        <v>538</v>
      </c>
      <c r="D8">
        <f>1-(444-SUM(Лист2!L2:L124))/444</f>
        <v>0.20270270270270274</v>
      </c>
      <c r="E8">
        <f>SUM(Лист2!K2:K124)/33</f>
        <v>1</v>
      </c>
    </row>
    <row r="9" spans="2:5" x14ac:dyDescent="0.55000000000000004">
      <c r="B9" s="5">
        <v>8</v>
      </c>
      <c r="C9" t="s">
        <v>539</v>
      </c>
      <c r="D9">
        <f>1-(444-SUM(Лист2!L2:L244))/444</f>
        <v>0.47297297297297303</v>
      </c>
      <c r="E9">
        <f>SUM(Лист2!K2:K244)/33</f>
        <v>1</v>
      </c>
    </row>
    <row r="10" spans="2:5" x14ac:dyDescent="0.55000000000000004">
      <c r="B10" s="5">
        <v>9</v>
      </c>
      <c r="C10" t="s">
        <v>540</v>
      </c>
      <c r="D10">
        <f>1-(444-SUM(Лист2!L2:L257))/444</f>
        <v>0.50225225225225223</v>
      </c>
      <c r="E10">
        <f>SUM(Лист2!K2:K257)/33</f>
        <v>1</v>
      </c>
    </row>
    <row r="11" spans="2:5" x14ac:dyDescent="0.55000000000000004">
      <c r="B11" s="5">
        <v>10</v>
      </c>
      <c r="C11" t="s">
        <v>541</v>
      </c>
      <c r="D11">
        <f>1-(444-SUM(Лист2!L2:L258))/444</f>
        <v>0.50450450450450446</v>
      </c>
      <c r="E11">
        <f>SUM(Лист2!K2:K258)/33</f>
        <v>1</v>
      </c>
    </row>
    <row r="12" spans="2:5" x14ac:dyDescent="0.55000000000000004">
      <c r="B12" s="5">
        <v>11</v>
      </c>
      <c r="C12" t="s">
        <v>542</v>
      </c>
      <c r="D12">
        <f>1-(444-SUM(Лист2!L2:L277))/444</f>
        <v>0.54729729729729737</v>
      </c>
      <c r="E12">
        <f>SUM(Лист2!K2:K277)/33</f>
        <v>1</v>
      </c>
    </row>
    <row r="13" spans="2:5" x14ac:dyDescent="0.55000000000000004">
      <c r="B13" s="5">
        <v>12</v>
      </c>
      <c r="C13" t="s">
        <v>543</v>
      </c>
      <c r="D13">
        <f>1-(444-SUM(Лист2!L2:L478))/444</f>
        <v>1</v>
      </c>
      <c r="E13">
        <f>SUM(Лист2!K2:K478)/33</f>
        <v>1</v>
      </c>
    </row>
    <row r="14" spans="2:5" x14ac:dyDescent="0.55000000000000004">
      <c r="B14" s="5">
        <v>13</v>
      </c>
      <c r="C14" t="s">
        <v>557</v>
      </c>
      <c r="D14">
        <v>1</v>
      </c>
      <c r="E14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Мария</cp:lastModifiedBy>
  <dcterms:created xsi:type="dcterms:W3CDTF">2018-04-19T20:33:54Z</dcterms:created>
  <dcterms:modified xsi:type="dcterms:W3CDTF">2018-05-17T20:50:31Z</dcterms:modified>
</cp:coreProperties>
</file>