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_on\Desktop\биоинфа\public_html\term4\"/>
    </mc:Choice>
  </mc:AlternateContent>
  <xr:revisionPtr revIDLastSave="0" documentId="8_{D667289C-C80B-4359-B8EB-2774214D431B}" xr6:coauthVersionLast="47" xr6:coauthVersionMax="47" xr10:uidLastSave="{00000000-0000-0000-0000-000000000000}"/>
  <bookViews>
    <workbookView xWindow="-108" yWindow="-108" windowWidth="23256" windowHeight="12456" activeTab="1" xr2:uid="{5BF054CE-0655-4B8A-A7D8-95F5FC1C4A6B}"/>
  </bookViews>
  <sheets>
    <sheet name="final_table" sheetId="2" r:id="rId1"/>
    <sheet name="search" sheetId="5" r:id="rId2"/>
  </sheets>
  <definedNames>
    <definedName name="_xlchart.v1.0" hidden="1">search!$G$1</definedName>
    <definedName name="_xlchart.v1.1" hidden="1">search!$G$2:$G$107</definedName>
    <definedName name="_xlchart.v1.2" hidden="1">search!$G$1</definedName>
    <definedName name="_xlchart.v1.3" hidden="1">search!$G$2:$G$107</definedName>
    <definedName name="ExternalData_1" localSheetId="0" hidden="1">final_table!$A$1:$F$106</definedName>
    <definedName name="ExternalData_1" localSheetId="1" hidden="1">search!$A$1:$H$106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1" i="5" l="1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2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2" i="5"/>
  <c r="J3" i="5"/>
  <c r="H4" i="2" l="1"/>
  <c r="H3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745452F-4512-45D6-BE6E-AA828F067EC3}" keepAlive="1" name="Запрос — final_table" description="Соединение с запросом &quot;final_table&quot; в книге." type="5" refreshedVersion="8" background="1" saveData="1">
    <dbPr connection="Provider=Microsoft.Mashup.OleDb.1;Data Source=$Workbook$;Location=final_table;Extended Properties=&quot;&quot;" command="SELECT * FROM [final_table]"/>
  </connection>
  <connection id="2" xr16:uid="{B79FD9A6-D168-48DF-8482-9EC467BB336F}" keepAlive="1" name="Запрос — search_short_table_fixed" description="Соединение с запросом &quot;search_short_table_fixed&quot; в книге." type="5" refreshedVersion="0" background="1">
    <dbPr connection="Provider=Microsoft.Mashup.OleDb.1;Data Source=$Workbook$;Location=search_short_table_fixed;Extended Properties=&quot;&quot;" command="SELECT * FROM [search_short_table_fixed]"/>
  </connection>
  <connection id="3" xr16:uid="{62E9BF40-C8F7-4A72-9CD7-0D2F1B497E8B}" keepAlive="1" name="Запрос — search_short_table_fixed (2)" description="Соединение с запросом &quot;search_short_table_fixed (2)&quot; в книге." type="5" refreshedVersion="0" background="1">
    <dbPr connection="Provider=Microsoft.Mashup.OleDb.1;Data Source=$Workbook$;Location=&quot;search_short_table_fixed (2)&quot;;Extended Properties=&quot;&quot;" command="SELECT * FROM [search_short_table_fixed (2)]"/>
  </connection>
  <connection id="4" xr16:uid="{5C0DB1D6-F530-4167-BDF2-F8D046D5D5CF}" keepAlive="1" name="Запрос — search_short_table_fixed (3)" description="Соединение с запросом &quot;search_short_table_fixed (3)&quot; в книге." type="5" refreshedVersion="8" background="1" saveData="1">
    <dbPr connection="Provider=Microsoft.Mashup.OleDb.1;Data Source=$Workbook$;Location=&quot;search_short_table_fixed (3)&quot;;Extended Properties=&quot;&quot;" command="SELECT * FROM [search_short_table_fixed (3)]"/>
  </connection>
</connections>
</file>

<file path=xl/sharedStrings.xml><?xml version="1.0" encoding="utf-8"?>
<sst xmlns="http://schemas.openxmlformats.org/spreadsheetml/2006/main" count="759" uniqueCount="234">
  <si>
    <t>A0A1X0WBG6</t>
  </si>
  <si>
    <t>y</t>
  </si>
  <si>
    <t>n</t>
  </si>
  <si>
    <t>A0A0B7G4X2</t>
  </si>
  <si>
    <t>V5AAF5</t>
  </si>
  <si>
    <t>A0A0L0AU08</t>
  </si>
  <si>
    <t>W1HUZ3</t>
  </si>
  <si>
    <t>A6T5U4</t>
  </si>
  <si>
    <t>W1DHA7</t>
  </si>
  <si>
    <t>A6TDI7</t>
  </si>
  <si>
    <t>B2VJZ0</t>
  </si>
  <si>
    <t>E0SGS9</t>
  </si>
  <si>
    <t>A0A2N5EKV0</t>
  </si>
  <si>
    <t>A0A2N0GC96</t>
  </si>
  <si>
    <t>D2TU90</t>
  </si>
  <si>
    <t>A0A2S0P9B0</t>
  </si>
  <si>
    <t/>
  </si>
  <si>
    <t>Q6DA92</t>
  </si>
  <si>
    <t>A0A071LPY9</t>
  </si>
  <si>
    <t>A0A384J180</t>
  </si>
  <si>
    <t>A0A250B891</t>
  </si>
  <si>
    <t>Q83J01</t>
  </si>
  <si>
    <t>A0A0U5L3N7</t>
  </si>
  <si>
    <t>A0A1W6BB13</t>
  </si>
  <si>
    <t>Q7MB44</t>
  </si>
  <si>
    <t>A0A291P7X8</t>
  </si>
  <si>
    <t>A0A5J5G1L4</t>
  </si>
  <si>
    <t>A0A086D6L1</t>
  </si>
  <si>
    <t>A0A384IXF3</t>
  </si>
  <si>
    <t>H2IYI1</t>
  </si>
  <si>
    <t>A0A090VSF0</t>
  </si>
  <si>
    <t>A0A4V2W578</t>
  </si>
  <si>
    <t>A0A0B7GI53</t>
  </si>
  <si>
    <t>T0P7H4</t>
  </si>
  <si>
    <t>A6TG27</t>
  </si>
  <si>
    <t>A0A0G4JZK2</t>
  </si>
  <si>
    <t>A0A366I9G2</t>
  </si>
  <si>
    <t>A0A250B667</t>
  </si>
  <si>
    <t>A0A1G9IVG5</t>
  </si>
  <si>
    <t>J9L2G9</t>
  </si>
  <si>
    <t>A0A384IUQ5</t>
  </si>
  <si>
    <t>A0A0B7GEE5</t>
  </si>
  <si>
    <t>A0A421DRZ2</t>
  </si>
  <si>
    <t>A0A5J5G3N2</t>
  </si>
  <si>
    <t>H2J1R0</t>
  </si>
  <si>
    <t>A0A663B518</t>
  </si>
  <si>
    <t>A0A2I7CA08</t>
  </si>
  <si>
    <t>J2X6J2</t>
  </si>
  <si>
    <t>A0A0J8YNN7</t>
  </si>
  <si>
    <t>Q8ZMK7</t>
  </si>
  <si>
    <t>D4E0V4</t>
  </si>
  <si>
    <t>A0A0H3GU23</t>
  </si>
  <si>
    <t>J2X334</t>
  </si>
  <si>
    <t>A8AKN9</t>
  </si>
  <si>
    <t>A0KMI4</t>
  </si>
  <si>
    <t>A0A1G7PF65</t>
  </si>
  <si>
    <t>H2J2K8</t>
  </si>
  <si>
    <t>A0A378E6T2</t>
  </si>
  <si>
    <t>A0A014NJL6</t>
  </si>
  <si>
    <t>A0A089PWF3</t>
  </si>
  <si>
    <t>A0A5J5FZZ0</t>
  </si>
  <si>
    <t>A0A5R9LIU8</t>
  </si>
  <si>
    <t>P26218</t>
  </si>
  <si>
    <t>A0A2K0KCI7</t>
  </si>
  <si>
    <t>A0A240UQN5</t>
  </si>
  <si>
    <t>A0A0H3GZ23</t>
  </si>
  <si>
    <t>A0A0Q4N039</t>
  </si>
  <si>
    <t>Q6D616</t>
  </si>
  <si>
    <t>A0A663APK9</t>
  </si>
  <si>
    <t>A0A0G4JRW0</t>
  </si>
  <si>
    <t>A0A4R6DZH2</t>
  </si>
  <si>
    <t>A0A1H4DZJ9</t>
  </si>
  <si>
    <t>A0A2I5T7I0</t>
  </si>
  <si>
    <t>A0A2I5TQ92</t>
  </si>
  <si>
    <t>A0A0A2W4H0</t>
  </si>
  <si>
    <t>A0A2I8QG01</t>
  </si>
  <si>
    <t>A0A366I657</t>
  </si>
  <si>
    <t>A0A0J8VNL2</t>
  </si>
  <si>
    <t>A0A0L7T888</t>
  </si>
  <si>
    <t>A0A085GGH0</t>
  </si>
  <si>
    <t>W0L8M0</t>
  </si>
  <si>
    <t>A0A0U5GTP1</t>
  </si>
  <si>
    <t>E0SI73</t>
  </si>
  <si>
    <t>A0A0H3GTA7</t>
  </si>
  <si>
    <t>H3RJG9</t>
  </si>
  <si>
    <t>A0A1N7APZ3</t>
  </si>
  <si>
    <t>A6T9Q2</t>
  </si>
  <si>
    <t>A0A240CAR1</t>
  </si>
  <si>
    <t>J2X8Y1</t>
  </si>
  <si>
    <t>L0MC75</t>
  </si>
  <si>
    <t>A0A249WJN0</t>
  </si>
  <si>
    <t>D4GHI5</t>
  </si>
  <si>
    <t>J2XBB2</t>
  </si>
  <si>
    <t>A0A421DLK8</t>
  </si>
  <si>
    <t>A0A378ECH2</t>
  </si>
  <si>
    <t>A0A0Q4N240</t>
  </si>
  <si>
    <t>A0A085G1N2</t>
  </si>
  <si>
    <t>A0A378DJ34</t>
  </si>
  <si>
    <t>A0A5R9LN66</t>
  </si>
  <si>
    <t>A0A0J9BAT4</t>
  </si>
  <si>
    <t>A0A663AMV2</t>
  </si>
  <si>
    <t>A0A2I8QCY8</t>
  </si>
  <si>
    <t>A0A384IP62</t>
  </si>
  <si>
    <t>A0A0H3GUW9</t>
  </si>
  <si>
    <t>A0A3N1ITB1</t>
  </si>
  <si>
    <t>W1ECD0</t>
  </si>
  <si>
    <t>A0A5J5FS91</t>
  </si>
  <si>
    <t>A0A1X1ELG5</t>
  </si>
  <si>
    <t>AC белков с доменом</t>
  </si>
  <si>
    <t>Обладает ли белок выбранной доменной архитектурой</t>
  </si>
  <si>
    <t>Использовался ли белок для построения HMM-профиля</t>
  </si>
  <si>
    <t>Score</t>
  </si>
  <si>
    <t>E-value</t>
  </si>
  <si>
    <t>Входит ли белок в список находок</t>
  </si>
  <si>
    <t>F1</t>
  </si>
  <si>
    <t>Total</t>
  </si>
  <si>
    <t>In search</t>
  </si>
  <si>
    <t>1-spec</t>
  </si>
  <si>
    <t>sens</t>
  </si>
  <si>
    <t>Two domain</t>
  </si>
  <si>
    <t>Тип данных</t>
  </si>
  <si>
    <t>Значение</t>
  </si>
  <si>
    <t>Sequence</t>
  </si>
  <si>
    <t>Domain</t>
  </si>
  <si>
    <t>seq-f</t>
  </si>
  <si>
    <t>seq-t</t>
  </si>
  <si>
    <t>hmm-f</t>
  </si>
  <si>
    <t>hmm-t</t>
  </si>
  <si>
    <t>score</t>
  </si>
  <si>
    <t>A0A384IUQ5_9ENTR</t>
  </si>
  <si>
    <t>A0A663APK9_9ENTR</t>
  </si>
  <si>
    <t>D4E0V4_SEROD</t>
  </si>
  <si>
    <t>D2TU90_CITRI</t>
  </si>
  <si>
    <t>H2IYI1_RAHAC</t>
  </si>
  <si>
    <t>T0P7H4_PHOTE</t>
  </si>
  <si>
    <t>L0MC75_ENTBF</t>
  </si>
  <si>
    <t>A0A384IP62_9ENTR</t>
  </si>
  <si>
    <t>A0A090VSF0_PSEVU</t>
  </si>
  <si>
    <t>A0A249WJN0_9ENTR</t>
  </si>
  <si>
    <t>Q8ZMK7_SALTY</t>
  </si>
  <si>
    <t>A0A5J5G1L4_9GAMM</t>
  </si>
  <si>
    <t>A0A4R6DZH2_9ENTR</t>
  </si>
  <si>
    <t>A0A0L0AU08_9ENTR</t>
  </si>
  <si>
    <t>Q7MB44_PHOLL</t>
  </si>
  <si>
    <t>A0A0U5L3N7_9GAMM</t>
  </si>
  <si>
    <t>A0A240CAR1_SERFI</t>
  </si>
  <si>
    <t>H2J2K8_RAHAC</t>
  </si>
  <si>
    <t>J2X6J2_KLEPN</t>
  </si>
  <si>
    <t>A6TDI7_KLEP7</t>
  </si>
  <si>
    <t>A0A0H3GUW9_KLEPH</t>
  </si>
  <si>
    <t>A0A378ECH2_KLEPR</t>
  </si>
  <si>
    <t>A0A0B7GI53_KLEVA</t>
  </si>
  <si>
    <t>A0A085G1N2_9ENTR</t>
  </si>
  <si>
    <t>A0A5J5FS91_9GAMM</t>
  </si>
  <si>
    <t>A0A1X0WBG6_9GAMM</t>
  </si>
  <si>
    <t>J9L2G9_ACYPI</t>
  </si>
  <si>
    <t>A0A1H4DZJ9_9GAMM</t>
  </si>
  <si>
    <t>A0A1W6BB13_9GAMM</t>
  </si>
  <si>
    <t>V5AAF5_ENTCL</t>
  </si>
  <si>
    <t>E0SI73_DICD3</t>
  </si>
  <si>
    <t>A0A0G4JRW0_9GAMM</t>
  </si>
  <si>
    <t>D4GHI5_PANAM</t>
  </si>
  <si>
    <t>A0A0B7G4X2_KLEVA</t>
  </si>
  <si>
    <t>A0A5J5FZZ0_9GAMM</t>
  </si>
  <si>
    <t>A0A1X1ELG5_PANCY</t>
  </si>
  <si>
    <t>A0A366I9G2_9GAMM</t>
  </si>
  <si>
    <t>H3RJG9_PANSE</t>
  </si>
  <si>
    <t>A0A1G9IVG5_9GAMM</t>
  </si>
  <si>
    <t>A0A0H3GU23_KLEPH</t>
  </si>
  <si>
    <t>A6T9Q2_KLEP7</t>
  </si>
  <si>
    <t>J2X8Y1_KLEPN</t>
  </si>
  <si>
    <t>A0A250B891_9GAMM</t>
  </si>
  <si>
    <t>A0A4V2W578_9GAMM</t>
  </si>
  <si>
    <t>A0A2I5TQ92_SERS3</t>
  </si>
  <si>
    <t>A0A0L7T888_9GAMM</t>
  </si>
  <si>
    <t>A0A3N1ITB1_9ENTR</t>
  </si>
  <si>
    <t>A0A5R9LN66_9ENTR</t>
  </si>
  <si>
    <t>A0A071LPY9_9ENTR</t>
  </si>
  <si>
    <t>Q6DA92_PECAS</t>
  </si>
  <si>
    <t>H2J1R0_RAHAC</t>
  </si>
  <si>
    <t>A0A2I8QCY8_9ENTR</t>
  </si>
  <si>
    <t>A0A0J9BAT4_9GAMM</t>
  </si>
  <si>
    <t>A0A0J8VNL2_9ENTR</t>
  </si>
  <si>
    <t>A0A014NJL6_9GAMM</t>
  </si>
  <si>
    <t>A0A0B7GEE5_KLEVA</t>
  </si>
  <si>
    <t>A0A421DLK8_9GAMM</t>
  </si>
  <si>
    <t>B2VJZ0_ERWT9</t>
  </si>
  <si>
    <t>A0A0Q4N039_9GAMM</t>
  </si>
  <si>
    <t>A0A663B518_9ENTR</t>
  </si>
  <si>
    <t>A0A250B667_9GAMM</t>
  </si>
  <si>
    <t>A6T5U4_KLEP7</t>
  </si>
  <si>
    <t>A0A0H3GTA7_KLEPH</t>
  </si>
  <si>
    <t>J2XBB2_KLEPN</t>
  </si>
  <si>
    <t>A0A378DJ34_KLEPR</t>
  </si>
  <si>
    <t>A0A0Q4N240_9GAMM</t>
  </si>
  <si>
    <t>A0A0U5GTP1_9GAMM</t>
  </si>
  <si>
    <t>A0A2K0KCI7_9ENTR</t>
  </si>
  <si>
    <t>W0L8M0_9GAMM</t>
  </si>
  <si>
    <t>A0A2N0GC96_9GAMM</t>
  </si>
  <si>
    <t>A0A085GGH0_9ENTR</t>
  </si>
  <si>
    <t>A0A1N7APZ3_9GAMM</t>
  </si>
  <si>
    <t>A0A1G7PF65_9GAMM</t>
  </si>
  <si>
    <t>A0A2N5EKV0_9GAMM</t>
  </si>
  <si>
    <t>A0A384J180_9ENTR</t>
  </si>
  <si>
    <t>A0A0J8YNN7_9GAMM</t>
  </si>
  <si>
    <t>A8AKN9_CITK8</t>
  </si>
  <si>
    <t>A0KMI4_AERHH</t>
  </si>
  <si>
    <t>A0A663AMV2_9ENTR</t>
  </si>
  <si>
    <t>A0A366I657_9GAMM</t>
  </si>
  <si>
    <t>A0A0G4JZK2_9GAMM</t>
  </si>
  <si>
    <t>A0A2I8QG01_9ENTR</t>
  </si>
  <si>
    <t>A0A384IXF3_9ENTR</t>
  </si>
  <si>
    <t>A0A240UQN5_9GAMM</t>
  </si>
  <si>
    <t>A0A5J5G3N2_9GAMM</t>
  </si>
  <si>
    <t>A0A086D6L1_9GAMM</t>
  </si>
  <si>
    <t>E0SGS9_DICD3</t>
  </si>
  <si>
    <t>A0A0A2W4H0_BEABA</t>
  </si>
  <si>
    <t>A0A2I5T7I0_SERS3</t>
  </si>
  <si>
    <t>A0A089PWF3_9ENTR</t>
  </si>
  <si>
    <t>A6TG27_KLEP7</t>
  </si>
  <si>
    <t>J2X334_KLEPN</t>
  </si>
  <si>
    <t>W1ECD0_KLEPN</t>
  </si>
  <si>
    <t>A0A421DRZ2_9GAMM</t>
  </si>
  <si>
    <t>W1DHA7_KLEPN</t>
  </si>
  <si>
    <t>A0A0H3GZ23_KLEPH</t>
  </si>
  <si>
    <t>BGLH_ECOLI</t>
  </si>
  <si>
    <t>BGLH_SHIFL</t>
  </si>
  <si>
    <t>A0A5R9LIU8_9ENTR</t>
  </si>
  <si>
    <t>Q6D616_PECAS</t>
  </si>
  <si>
    <t>A0A291P7X8_9GAMM</t>
  </si>
  <si>
    <t>W1HUZ3_KLEPN</t>
  </si>
  <si>
    <t>1/1</t>
  </si>
  <si>
    <t>Значения</t>
  </si>
  <si>
    <t>Имеет ли белок выбранную архетиктору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</si>
</sst>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0.000"/>
  </numFmts>
  <fonts count="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2" fontId="0" fillId="0" borderId="0" xfId="0" applyNumberFormat="1"/>
    <xf numFmtId="49" fontId="0" fillId="0" borderId="0" xfId="0" applyNumberFormat="1"/>
    <xf numFmtId="49" fontId="0" fillId="0" borderId="0" xfId="0" quotePrefix="1" applyNumberFormat="1"/>
    <xf numFmtId="11" fontId="0" fillId="0" borderId="0" xfId="0" applyNumberFormat="1"/>
    <xf numFmtId="171" fontId="0" fillId="0" borderId="0" xfId="0" applyNumberFormat="1"/>
  </cellXfs>
  <cellStyles count="1">
    <cellStyle name="Обычный" xfId="0" builtinId="0"/>
  </cellStyles>
  <dxfs count="14">
    <dxf>
      <numFmt numFmtId="171" formatCode="0.000"/>
    </dxf>
    <dxf>
      <numFmt numFmtId="0" formatCode="General"/>
    </dxf>
    <dxf>
      <numFmt numFmtId="2" formatCode="0.00"/>
    </dxf>
    <dxf>
      <numFmt numFmtId="2" formatCode="0.00"/>
    </dxf>
    <dxf>
      <numFmt numFmtId="0" formatCode="General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search!$J$2:$J$103</c:f>
              <c:numCache>
                <c:formatCode>0.000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1.2658227848101222E-2</c:v>
                </c:pt>
                <c:pt idx="27">
                  <c:v>2.5316455696202556E-2</c:v>
                </c:pt>
                <c:pt idx="28">
                  <c:v>3.7974683544303778E-2</c:v>
                </c:pt>
                <c:pt idx="29">
                  <c:v>5.0632911392405111E-2</c:v>
                </c:pt>
                <c:pt idx="30">
                  <c:v>6.3291139240506333E-2</c:v>
                </c:pt>
                <c:pt idx="31">
                  <c:v>7.5949367088607556E-2</c:v>
                </c:pt>
                <c:pt idx="32">
                  <c:v>8.8607594936708889E-2</c:v>
                </c:pt>
                <c:pt idx="33">
                  <c:v>0.10126582278481011</c:v>
                </c:pt>
                <c:pt idx="34">
                  <c:v>0.11392405063291144</c:v>
                </c:pt>
                <c:pt idx="35">
                  <c:v>0.12658227848101267</c:v>
                </c:pt>
                <c:pt idx="36">
                  <c:v>0.13924050632911389</c:v>
                </c:pt>
                <c:pt idx="37">
                  <c:v>0.15189873417721522</c:v>
                </c:pt>
                <c:pt idx="38">
                  <c:v>0.16455696202531644</c:v>
                </c:pt>
                <c:pt idx="39">
                  <c:v>0.17721518987341767</c:v>
                </c:pt>
                <c:pt idx="40">
                  <c:v>0.189873417721519</c:v>
                </c:pt>
                <c:pt idx="41">
                  <c:v>0.20253164556962022</c:v>
                </c:pt>
                <c:pt idx="42">
                  <c:v>0.21518987341772156</c:v>
                </c:pt>
                <c:pt idx="43">
                  <c:v>0.22784810126582278</c:v>
                </c:pt>
                <c:pt idx="44">
                  <c:v>0.240506329113924</c:v>
                </c:pt>
                <c:pt idx="45">
                  <c:v>0.25316455696202533</c:v>
                </c:pt>
                <c:pt idx="46">
                  <c:v>0.26582278481012656</c:v>
                </c:pt>
                <c:pt idx="47">
                  <c:v>0.27848101265822789</c:v>
                </c:pt>
                <c:pt idx="48">
                  <c:v>0.29113924050632911</c:v>
                </c:pt>
                <c:pt idx="49">
                  <c:v>0.30379746835443033</c:v>
                </c:pt>
                <c:pt idx="50">
                  <c:v>0.31645569620253167</c:v>
                </c:pt>
                <c:pt idx="51">
                  <c:v>0.32911392405063289</c:v>
                </c:pt>
                <c:pt idx="52">
                  <c:v>0.34177215189873422</c:v>
                </c:pt>
                <c:pt idx="53">
                  <c:v>0.35443037974683544</c:v>
                </c:pt>
                <c:pt idx="54">
                  <c:v>0.36708860759493667</c:v>
                </c:pt>
                <c:pt idx="55">
                  <c:v>0.379746835443038</c:v>
                </c:pt>
                <c:pt idx="56">
                  <c:v>0.39240506329113922</c:v>
                </c:pt>
                <c:pt idx="57">
                  <c:v>0.40506329113924056</c:v>
                </c:pt>
                <c:pt idx="58">
                  <c:v>0.41772151898734178</c:v>
                </c:pt>
                <c:pt idx="59">
                  <c:v>0.430379746835443</c:v>
                </c:pt>
                <c:pt idx="60">
                  <c:v>0.44303797468354433</c:v>
                </c:pt>
                <c:pt idx="61">
                  <c:v>0.45569620253164556</c:v>
                </c:pt>
                <c:pt idx="62">
                  <c:v>0.46835443037974689</c:v>
                </c:pt>
                <c:pt idx="63">
                  <c:v>0.48101265822784811</c:v>
                </c:pt>
                <c:pt idx="64">
                  <c:v>0.49367088607594933</c:v>
                </c:pt>
                <c:pt idx="65">
                  <c:v>0.50632911392405067</c:v>
                </c:pt>
                <c:pt idx="66">
                  <c:v>0.51898734177215189</c:v>
                </c:pt>
                <c:pt idx="67">
                  <c:v>0.53164556962025311</c:v>
                </c:pt>
                <c:pt idx="68">
                  <c:v>0.54430379746835444</c:v>
                </c:pt>
                <c:pt idx="69">
                  <c:v>0.55696202531645578</c:v>
                </c:pt>
                <c:pt idx="70">
                  <c:v>0.56962025316455689</c:v>
                </c:pt>
                <c:pt idx="71">
                  <c:v>0.58227848101265822</c:v>
                </c:pt>
                <c:pt idx="72">
                  <c:v>0.59493670886075956</c:v>
                </c:pt>
                <c:pt idx="73">
                  <c:v>0.60759493670886078</c:v>
                </c:pt>
                <c:pt idx="74">
                  <c:v>0.620253164556962</c:v>
                </c:pt>
                <c:pt idx="75">
                  <c:v>0.63291139240506333</c:v>
                </c:pt>
                <c:pt idx="76">
                  <c:v>0.64556962025316456</c:v>
                </c:pt>
                <c:pt idx="77">
                  <c:v>0.65822784810126578</c:v>
                </c:pt>
                <c:pt idx="78">
                  <c:v>0.67088607594936711</c:v>
                </c:pt>
                <c:pt idx="79">
                  <c:v>0.68354430379746833</c:v>
                </c:pt>
                <c:pt idx="80">
                  <c:v>0.69620253164556956</c:v>
                </c:pt>
                <c:pt idx="81">
                  <c:v>0.70886075949367089</c:v>
                </c:pt>
                <c:pt idx="82">
                  <c:v>0.72151898734177222</c:v>
                </c:pt>
                <c:pt idx="83">
                  <c:v>0.73417721518987344</c:v>
                </c:pt>
                <c:pt idx="84">
                  <c:v>0.74683544303797467</c:v>
                </c:pt>
                <c:pt idx="85">
                  <c:v>0.759493670886076</c:v>
                </c:pt>
                <c:pt idx="86">
                  <c:v>0.77215189873417722</c:v>
                </c:pt>
                <c:pt idx="87">
                  <c:v>0.78481012658227844</c:v>
                </c:pt>
                <c:pt idx="88">
                  <c:v>0.79746835443037978</c:v>
                </c:pt>
                <c:pt idx="89">
                  <c:v>0.810126582278481</c:v>
                </c:pt>
                <c:pt idx="90">
                  <c:v>0.82278481012658222</c:v>
                </c:pt>
                <c:pt idx="91">
                  <c:v>0.83544303797468356</c:v>
                </c:pt>
                <c:pt idx="92">
                  <c:v>0.84810126582278478</c:v>
                </c:pt>
                <c:pt idx="93">
                  <c:v>0.86075949367088611</c:v>
                </c:pt>
                <c:pt idx="94">
                  <c:v>0.87341772151898733</c:v>
                </c:pt>
                <c:pt idx="95">
                  <c:v>0.88607594936708867</c:v>
                </c:pt>
                <c:pt idx="96">
                  <c:v>0.89873417721518989</c:v>
                </c:pt>
                <c:pt idx="97">
                  <c:v>0.91139240506329111</c:v>
                </c:pt>
                <c:pt idx="98">
                  <c:v>0.92405063291139244</c:v>
                </c:pt>
                <c:pt idx="99">
                  <c:v>0.93670886075949367</c:v>
                </c:pt>
                <c:pt idx="100">
                  <c:v>0.94936708860759489</c:v>
                </c:pt>
                <c:pt idx="101">
                  <c:v>0.96202531645569622</c:v>
                </c:pt>
              </c:numCache>
            </c:numRef>
          </c:cat>
          <c:val>
            <c:numRef>
              <c:f>search!$K$2:$K$106</c:f>
              <c:numCache>
                <c:formatCode>General</c:formatCode>
                <c:ptCount val="105"/>
                <c:pt idx="0">
                  <c:v>0</c:v>
                </c:pt>
                <c:pt idx="1">
                  <c:v>3.8461538461538464E-2</c:v>
                </c:pt>
                <c:pt idx="2">
                  <c:v>7.6923076923076927E-2</c:v>
                </c:pt>
                <c:pt idx="3">
                  <c:v>0.11538461538461539</c:v>
                </c:pt>
                <c:pt idx="4">
                  <c:v>0.15384615384615385</c:v>
                </c:pt>
                <c:pt idx="5">
                  <c:v>0.19230769230769232</c:v>
                </c:pt>
                <c:pt idx="6">
                  <c:v>0.23076923076923078</c:v>
                </c:pt>
                <c:pt idx="7">
                  <c:v>0.26923076923076922</c:v>
                </c:pt>
                <c:pt idx="8">
                  <c:v>0.30769230769230771</c:v>
                </c:pt>
                <c:pt idx="9">
                  <c:v>0.34615384615384615</c:v>
                </c:pt>
                <c:pt idx="10">
                  <c:v>0.38461538461538464</c:v>
                </c:pt>
                <c:pt idx="11">
                  <c:v>0.42307692307692307</c:v>
                </c:pt>
                <c:pt idx="12">
                  <c:v>0.46153846153846156</c:v>
                </c:pt>
                <c:pt idx="13">
                  <c:v>0.5</c:v>
                </c:pt>
                <c:pt idx="14">
                  <c:v>0.53846153846153844</c:v>
                </c:pt>
                <c:pt idx="15">
                  <c:v>0.57692307692307687</c:v>
                </c:pt>
                <c:pt idx="16">
                  <c:v>0.61538461538461542</c:v>
                </c:pt>
                <c:pt idx="17">
                  <c:v>0.65384615384615385</c:v>
                </c:pt>
                <c:pt idx="18">
                  <c:v>0.69230769230769229</c:v>
                </c:pt>
                <c:pt idx="19">
                  <c:v>0.73076923076923073</c:v>
                </c:pt>
                <c:pt idx="20">
                  <c:v>0.76923076923076927</c:v>
                </c:pt>
                <c:pt idx="21">
                  <c:v>0.80769230769230771</c:v>
                </c:pt>
                <c:pt idx="22">
                  <c:v>0.84615384615384615</c:v>
                </c:pt>
                <c:pt idx="23">
                  <c:v>0.88461538461538458</c:v>
                </c:pt>
                <c:pt idx="24">
                  <c:v>0.92307692307692313</c:v>
                </c:pt>
                <c:pt idx="25">
                  <c:v>0.96153846153846156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EA-4381-ABDA-CFB0419EE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728543"/>
        <c:axId val="1811971280"/>
      </c:lineChart>
      <c:catAx>
        <c:axId val="1287285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1-spec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1971280"/>
        <c:crosses val="autoZero"/>
        <c:auto val="1"/>
        <c:lblAlgn val="ctr"/>
        <c:lblOffset val="100"/>
        <c:noMultiLvlLbl val="0"/>
      </c:catAx>
      <c:valAx>
        <c:axId val="181197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8728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Score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search!$G$1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search!$G$2:$G$107</c:f>
              <c:numCache>
                <c:formatCode>0.00</c:formatCode>
                <c:ptCount val="106"/>
                <c:pt idx="0">
                  <c:v>839.4</c:v>
                </c:pt>
                <c:pt idx="1">
                  <c:v>827.6</c:v>
                </c:pt>
                <c:pt idx="2">
                  <c:v>822</c:v>
                </c:pt>
                <c:pt idx="3">
                  <c:v>819.8</c:v>
                </c:pt>
                <c:pt idx="4">
                  <c:v>818.8</c:v>
                </c:pt>
                <c:pt idx="5">
                  <c:v>804.8</c:v>
                </c:pt>
                <c:pt idx="6">
                  <c:v>803.6</c:v>
                </c:pt>
                <c:pt idx="7">
                  <c:v>798.5</c:v>
                </c:pt>
                <c:pt idx="8">
                  <c:v>796</c:v>
                </c:pt>
                <c:pt idx="9">
                  <c:v>794.1</c:v>
                </c:pt>
                <c:pt idx="10">
                  <c:v>771.8</c:v>
                </c:pt>
                <c:pt idx="11">
                  <c:v>771.4</c:v>
                </c:pt>
                <c:pt idx="12">
                  <c:v>765</c:v>
                </c:pt>
                <c:pt idx="13">
                  <c:v>765</c:v>
                </c:pt>
                <c:pt idx="14">
                  <c:v>764.5</c:v>
                </c:pt>
                <c:pt idx="15">
                  <c:v>752</c:v>
                </c:pt>
                <c:pt idx="16">
                  <c:v>750.1</c:v>
                </c:pt>
                <c:pt idx="17">
                  <c:v>742.8</c:v>
                </c:pt>
                <c:pt idx="18">
                  <c:v>741.7</c:v>
                </c:pt>
                <c:pt idx="19">
                  <c:v>739.3</c:v>
                </c:pt>
                <c:pt idx="20">
                  <c:v>739.3</c:v>
                </c:pt>
                <c:pt idx="21">
                  <c:v>738.2</c:v>
                </c:pt>
                <c:pt idx="22">
                  <c:v>729.3</c:v>
                </c:pt>
                <c:pt idx="23">
                  <c:v>716.3</c:v>
                </c:pt>
                <c:pt idx="24">
                  <c:v>697.9</c:v>
                </c:pt>
                <c:pt idx="25">
                  <c:v>637</c:v>
                </c:pt>
                <c:pt idx="26">
                  <c:v>244.7</c:v>
                </c:pt>
                <c:pt idx="27">
                  <c:v>-159.1</c:v>
                </c:pt>
                <c:pt idx="28">
                  <c:v>-160.4</c:v>
                </c:pt>
                <c:pt idx="29">
                  <c:v>-161.5</c:v>
                </c:pt>
                <c:pt idx="30">
                  <c:v>-162.19999999999999</c:v>
                </c:pt>
                <c:pt idx="31">
                  <c:v>-164.1</c:v>
                </c:pt>
                <c:pt idx="32">
                  <c:v>-165.7</c:v>
                </c:pt>
                <c:pt idx="33">
                  <c:v>-169.7</c:v>
                </c:pt>
                <c:pt idx="34">
                  <c:v>-173.2</c:v>
                </c:pt>
                <c:pt idx="35">
                  <c:v>-173.6</c:v>
                </c:pt>
                <c:pt idx="36">
                  <c:v>-173.9</c:v>
                </c:pt>
                <c:pt idx="37">
                  <c:v>-175.1</c:v>
                </c:pt>
                <c:pt idx="38">
                  <c:v>-175.1</c:v>
                </c:pt>
                <c:pt idx="39">
                  <c:v>-175.3</c:v>
                </c:pt>
                <c:pt idx="40">
                  <c:v>-175.3</c:v>
                </c:pt>
                <c:pt idx="41">
                  <c:v>-175.5</c:v>
                </c:pt>
                <c:pt idx="42">
                  <c:v>-175.6</c:v>
                </c:pt>
                <c:pt idx="43">
                  <c:v>-176.3</c:v>
                </c:pt>
                <c:pt idx="44">
                  <c:v>-176.7</c:v>
                </c:pt>
                <c:pt idx="45">
                  <c:v>-178.2</c:v>
                </c:pt>
                <c:pt idx="46">
                  <c:v>-178.9</c:v>
                </c:pt>
                <c:pt idx="47">
                  <c:v>-179.7</c:v>
                </c:pt>
                <c:pt idx="48">
                  <c:v>-180.1</c:v>
                </c:pt>
                <c:pt idx="49">
                  <c:v>-180.1</c:v>
                </c:pt>
                <c:pt idx="50">
                  <c:v>-180.6</c:v>
                </c:pt>
                <c:pt idx="51">
                  <c:v>-181.3</c:v>
                </c:pt>
                <c:pt idx="52">
                  <c:v>-183.8</c:v>
                </c:pt>
                <c:pt idx="53">
                  <c:v>-184.2</c:v>
                </c:pt>
                <c:pt idx="54">
                  <c:v>-184.7</c:v>
                </c:pt>
                <c:pt idx="55">
                  <c:v>-184.8</c:v>
                </c:pt>
                <c:pt idx="56">
                  <c:v>-185.6</c:v>
                </c:pt>
                <c:pt idx="57">
                  <c:v>-186</c:v>
                </c:pt>
                <c:pt idx="58">
                  <c:v>-186.4</c:v>
                </c:pt>
                <c:pt idx="59">
                  <c:v>-186.5</c:v>
                </c:pt>
                <c:pt idx="60">
                  <c:v>-186.6</c:v>
                </c:pt>
                <c:pt idx="61">
                  <c:v>-187</c:v>
                </c:pt>
                <c:pt idx="62">
                  <c:v>-187</c:v>
                </c:pt>
                <c:pt idx="63">
                  <c:v>-187</c:v>
                </c:pt>
                <c:pt idx="64">
                  <c:v>-187</c:v>
                </c:pt>
                <c:pt idx="65">
                  <c:v>-188.1</c:v>
                </c:pt>
                <c:pt idx="66">
                  <c:v>-190.4</c:v>
                </c:pt>
                <c:pt idx="67">
                  <c:v>-191.6</c:v>
                </c:pt>
                <c:pt idx="68">
                  <c:v>-191.7</c:v>
                </c:pt>
                <c:pt idx="69">
                  <c:v>-192.4</c:v>
                </c:pt>
                <c:pt idx="70">
                  <c:v>-192.9</c:v>
                </c:pt>
                <c:pt idx="71">
                  <c:v>-193.8</c:v>
                </c:pt>
                <c:pt idx="72">
                  <c:v>-195</c:v>
                </c:pt>
                <c:pt idx="73">
                  <c:v>-195.1</c:v>
                </c:pt>
                <c:pt idx="74">
                  <c:v>-195.4</c:v>
                </c:pt>
                <c:pt idx="75">
                  <c:v>-195.7</c:v>
                </c:pt>
                <c:pt idx="76">
                  <c:v>-195.9</c:v>
                </c:pt>
                <c:pt idx="77">
                  <c:v>-196.9</c:v>
                </c:pt>
                <c:pt idx="78">
                  <c:v>-201.8</c:v>
                </c:pt>
                <c:pt idx="79">
                  <c:v>-202.7</c:v>
                </c:pt>
                <c:pt idx="80">
                  <c:v>-203.6</c:v>
                </c:pt>
                <c:pt idx="81">
                  <c:v>-204</c:v>
                </c:pt>
                <c:pt idx="82">
                  <c:v>-205.2</c:v>
                </c:pt>
                <c:pt idx="83">
                  <c:v>-205.4</c:v>
                </c:pt>
                <c:pt idx="84">
                  <c:v>-205.6</c:v>
                </c:pt>
                <c:pt idx="85">
                  <c:v>-207.1</c:v>
                </c:pt>
                <c:pt idx="86">
                  <c:v>-207.3</c:v>
                </c:pt>
                <c:pt idx="87">
                  <c:v>-207.6</c:v>
                </c:pt>
                <c:pt idx="88">
                  <c:v>-210.1</c:v>
                </c:pt>
                <c:pt idx="89">
                  <c:v>-210.2</c:v>
                </c:pt>
                <c:pt idx="90">
                  <c:v>-211.9</c:v>
                </c:pt>
                <c:pt idx="91">
                  <c:v>-211.9</c:v>
                </c:pt>
                <c:pt idx="92">
                  <c:v>-211.9</c:v>
                </c:pt>
                <c:pt idx="93">
                  <c:v>-212.4</c:v>
                </c:pt>
                <c:pt idx="94">
                  <c:v>-213.1</c:v>
                </c:pt>
                <c:pt idx="95">
                  <c:v>-213.1</c:v>
                </c:pt>
                <c:pt idx="96">
                  <c:v>-214.6</c:v>
                </c:pt>
                <c:pt idx="97">
                  <c:v>-215.8</c:v>
                </c:pt>
                <c:pt idx="98">
                  <c:v>-215.8</c:v>
                </c:pt>
                <c:pt idx="99">
                  <c:v>-216.4</c:v>
                </c:pt>
                <c:pt idx="100">
                  <c:v>-217.4</c:v>
                </c:pt>
                <c:pt idx="101">
                  <c:v>-222.3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4-4CB3-8332-9C916AAD5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44194768"/>
        <c:axId val="135935231"/>
      </c:barChart>
      <c:catAx>
        <c:axId val="18441947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935231"/>
        <c:crosses val="autoZero"/>
        <c:auto val="1"/>
        <c:lblAlgn val="ctr"/>
        <c:lblOffset val="100"/>
        <c:noMultiLvlLbl val="0"/>
      </c:catAx>
      <c:valAx>
        <c:axId val="13593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4419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320040</xdr:colOff>
      <xdr:row>20</xdr:row>
      <xdr:rowOff>95250</xdr:rowOff>
    </xdr:from>
    <xdr:to>
      <xdr:col>17</xdr:col>
      <xdr:colOff>190500</xdr:colOff>
      <xdr:row>35</xdr:row>
      <xdr:rowOff>95250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B071D652-D5A6-280F-96D7-177EEC14E1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320040</xdr:colOff>
      <xdr:row>5</xdr:row>
      <xdr:rowOff>64770</xdr:rowOff>
    </xdr:from>
    <xdr:to>
      <xdr:col>17</xdr:col>
      <xdr:colOff>190500</xdr:colOff>
      <xdr:row>20</xdr:row>
      <xdr:rowOff>64770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A8E31916-07F8-C9F7-2D80-E90BD3E519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AF13D6B3-1B8B-4CA4-8909-161042CB8552}" autoFormatId="16" applyNumberFormats="0" applyBorderFormats="0" applyFontFormats="0" applyPatternFormats="0" applyAlignmentFormats="0" applyWidthHeightFormats="0">
  <queryTableRefresh nextId="13" unboundColumnsRight="2">
    <queryTableFields count="8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10" dataBound="0" tableColumnId="10"/>
      <queryTableField id="11" dataBound="0" tableColumnId="11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" xr16:uid="{F77661A2-999E-4122-98EF-15AF733457FB}" autoFormatId="16" applyNumberFormats="0" applyBorderFormats="0" applyFontFormats="0" applyPatternFormats="0" applyAlignmentFormats="0" applyWidthHeightFormats="0">
  <queryTableRefresh nextId="13" unboundColumnsRight="4">
    <queryTableFields count="12">
      <queryTableField id="1" name="Sequence" tableColumnId="1"/>
      <queryTableField id="2" name="Domain" tableColumnId="2"/>
      <queryTableField id="3" name="seq-f" tableColumnId="3"/>
      <queryTableField id="4" name="seq-t" tableColumnId="4"/>
      <queryTableField id="5" name="hmm-f" tableColumnId="5"/>
      <queryTableField id="6" name="hmm-t" tableColumnId="6"/>
      <queryTableField id="7" name="score" tableColumnId="7"/>
      <queryTableField id="8" name="E-value" tableColumnId="8"/>
      <queryTableField id="12" dataBound="0" tableColumnId="14"/>
      <queryTableField id="9" dataBound="0" tableColumnId="9"/>
      <queryTableField id="10" dataBound="0" tableColumnId="10"/>
      <queryTableField id="11" dataBound="0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78B8EF-5E4B-4BC9-B4A8-77B2F3DC9FC1}" name="final_table" displayName="final_table" ref="A1:H106" tableType="queryTable" totalsRowShown="0">
  <autoFilter ref="A1:H106" xr:uid="{C078B8EF-5E4B-4BC9-B4A8-77B2F3DC9FC1}"/>
  <sortState xmlns:xlrd2="http://schemas.microsoft.com/office/spreadsheetml/2017/richdata2" ref="A2:F106">
    <sortCondition descending="1" ref="E1:E106"/>
  </sortState>
  <tableColumns count="8">
    <tableColumn id="1" xr3:uid="{DAFB4983-7E8A-4715-8BFE-1FD7FF175842}" uniqueName="1" name="AC белков с доменом" queryTableFieldId="1" dataDxfId="13"/>
    <tableColumn id="2" xr3:uid="{BF83E368-75EE-4DD9-8314-CF958779CD4B}" uniqueName="2" name="Обладает ли белок выбранной доменной архитектурой" queryTableFieldId="2" dataDxfId="12"/>
    <tableColumn id="3" xr3:uid="{3EC6A2E5-8E5C-49EA-8919-2D92AE53E56B}" uniqueName="3" name="Использовался ли белок для построения HMM-профиля" queryTableFieldId="3" dataDxfId="11"/>
    <tableColumn id="4" xr3:uid="{28AC3296-EF14-4364-BD53-31608C8CA263}" uniqueName="4" name="Входит ли белок в список находок" queryTableFieldId="4" dataDxfId="10"/>
    <tableColumn id="5" xr3:uid="{FF32D4B9-A81F-44E7-8BC0-9D1C57E966CA}" uniqueName="5" name="Score" queryTableFieldId="5" dataDxfId="2"/>
    <tableColumn id="6" xr3:uid="{315CD553-51E5-4CD2-BD39-A3FA79C6210D}" uniqueName="6" name="E-value" queryTableFieldId="6" dataDxfId="1"/>
    <tableColumn id="10" xr3:uid="{6A590256-040A-4DC0-893A-D39BF03D1DF8}" uniqueName="10" name="Тип данных" queryTableFieldId="10" dataDxfId="8"/>
    <tableColumn id="11" xr3:uid="{F781BDC4-0A1D-412E-8988-A577A74150A5}" uniqueName="11" name="Значение" queryTableFieldId="11" dataDxfId="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2C88698-3738-46DE-B44B-5E99B6A34C82}" name="search_short_table_fixed__3" displayName="search_short_table_fixed__3" ref="A1:L106" tableType="queryTable" totalsRowShown="0">
  <autoFilter ref="A1:L106" xr:uid="{F2C88698-3738-46DE-B44B-5E99B6A34C82}"/>
  <sortState xmlns:xlrd2="http://schemas.microsoft.com/office/spreadsheetml/2017/richdata2" ref="A2:L106">
    <sortCondition descending="1" ref="G1:G106"/>
  </sortState>
  <tableColumns count="12">
    <tableColumn id="1" xr3:uid="{97FD86DA-DA7D-4384-A314-CE1B41477FD0}" uniqueName="1" name="Sequence" queryTableFieldId="1" dataDxfId="7"/>
    <tableColumn id="2" xr3:uid="{0BF17E91-805E-4904-A947-FB0A00BD638C}" uniqueName="2" name="Domain" queryTableFieldId="2" dataDxfId="5"/>
    <tableColumn id="3" xr3:uid="{E00EEE80-1300-45C9-9D38-663463E04806}" uniqueName="3" name="seq-f" queryTableFieldId="3"/>
    <tableColumn id="4" xr3:uid="{13DC6A6D-3FC5-42C8-B5DE-8F0DA3E78C39}" uniqueName="4" name="seq-t" queryTableFieldId="4"/>
    <tableColumn id="5" xr3:uid="{C74BF685-3360-4992-B4C2-43313078966A}" uniqueName="5" name="hmm-f" queryTableFieldId="5"/>
    <tableColumn id="6" xr3:uid="{3DDC8926-C23C-43B0-B81D-55FA03AF62A9}" uniqueName="6" name="hmm-t" queryTableFieldId="6"/>
    <tableColumn id="7" xr3:uid="{7B926532-3E74-4FD9-BD1A-CABEB5DA05E5}" uniqueName="7" name="score" queryTableFieldId="7" dataDxfId="3"/>
    <tableColumn id="8" xr3:uid="{38A01EBA-54E7-4082-A82E-89D7BFEE9008}" uniqueName="8" name="E-value" queryTableFieldId="8" dataDxfId="6"/>
    <tableColumn id="14" xr3:uid="{91253D77-D177-4060-9FFE-7A6D9FED62F0}" uniqueName="14" name="Имеет ли белок выбранную архетиктору" queryTableFieldId="12" dataDxfId="4"/>
    <tableColumn id="9" xr3:uid="{9AD4CF01-E6DD-46D7-987B-09E347EEB0C7}" uniqueName="9" name="1-spec" queryTableFieldId="9" dataDxfId="0"/>
    <tableColumn id="10" xr3:uid="{AD3DB408-6E95-4532-93AF-8BC616F86405}" uniqueName="10" name="sens" queryTableFieldId="10"/>
    <tableColumn id="11" xr3:uid="{F822E424-1A43-4915-8CD2-4B9FD14BCE59}" uniqueName="11" name="F1" queryTableFieldId="1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A501E-3577-4CA8-9F23-8966E5F176DE}">
  <dimension ref="A1:H106"/>
  <sheetViews>
    <sheetView topLeftCell="A91" workbookViewId="0">
      <selection activeCell="H7" sqref="H7"/>
    </sheetView>
  </sheetViews>
  <sheetFormatPr defaultRowHeight="14.4" x14ac:dyDescent="0.3"/>
  <cols>
    <col min="1" max="1" width="21.88671875" customWidth="1"/>
    <col min="2" max="2" width="51.6640625" customWidth="1"/>
    <col min="3" max="3" width="52.21875" customWidth="1"/>
    <col min="4" max="4" width="33.88671875" customWidth="1"/>
    <col min="5" max="5" width="10.77734375" style="2" bestFit="1" customWidth="1"/>
    <col min="6" max="6" width="26.77734375" customWidth="1"/>
    <col min="7" max="7" width="16.33203125" customWidth="1"/>
    <col min="8" max="8" width="17" style="1" customWidth="1"/>
  </cols>
  <sheetData>
    <row r="1" spans="1:8" x14ac:dyDescent="0.3">
      <c r="A1" t="s">
        <v>108</v>
      </c>
      <c r="B1" t="s">
        <v>109</v>
      </c>
      <c r="C1" t="s">
        <v>110</v>
      </c>
      <c r="D1" t="s">
        <v>113</v>
      </c>
      <c r="E1" s="2" t="s">
        <v>111</v>
      </c>
      <c r="F1" t="s">
        <v>112</v>
      </c>
      <c r="G1" t="s">
        <v>120</v>
      </c>
      <c r="H1" s="1" t="s">
        <v>121</v>
      </c>
    </row>
    <row r="2" spans="1:8" x14ac:dyDescent="0.3">
      <c r="A2" s="1" t="s">
        <v>40</v>
      </c>
      <c r="B2" s="1" t="s">
        <v>1</v>
      </c>
      <c r="C2" s="1" t="s">
        <v>1</v>
      </c>
      <c r="D2" s="1" t="s">
        <v>1</v>
      </c>
      <c r="E2" s="2">
        <v>839.4</v>
      </c>
      <c r="F2" s="5">
        <v>2.2E-251</v>
      </c>
      <c r="G2" s="1" t="s">
        <v>115</v>
      </c>
      <c r="H2" s="1">
        <v>105</v>
      </c>
    </row>
    <row r="3" spans="1:8" x14ac:dyDescent="0.3">
      <c r="A3" s="1" t="s">
        <v>68</v>
      </c>
      <c r="B3" s="1" t="s">
        <v>1</v>
      </c>
      <c r="C3" s="1" t="s">
        <v>2</v>
      </c>
      <c r="D3" s="1" t="s">
        <v>1</v>
      </c>
      <c r="E3" s="2">
        <v>827.6</v>
      </c>
      <c r="F3" s="5">
        <v>7.4999999999999994E-248</v>
      </c>
      <c r="G3" s="1" t="s">
        <v>116</v>
      </c>
      <c r="H3" s="1">
        <f>COUNTIF(D1:D106, "y")</f>
        <v>102</v>
      </c>
    </row>
    <row r="4" spans="1:8" x14ac:dyDescent="0.3">
      <c r="A4" s="1" t="s">
        <v>50</v>
      </c>
      <c r="B4" s="1" t="s">
        <v>1</v>
      </c>
      <c r="C4" s="1" t="s">
        <v>1</v>
      </c>
      <c r="D4" s="1" t="s">
        <v>1</v>
      </c>
      <c r="E4" s="2">
        <v>822</v>
      </c>
      <c r="F4" s="5">
        <v>3.7999999999999998E-246</v>
      </c>
      <c r="G4" s="1" t="s">
        <v>119</v>
      </c>
      <c r="H4" s="1">
        <f>COUNTIF(B1:B106, "y")</f>
        <v>26</v>
      </c>
    </row>
    <row r="5" spans="1:8" x14ac:dyDescent="0.3">
      <c r="A5" s="1" t="s">
        <v>14</v>
      </c>
      <c r="B5" s="1" t="s">
        <v>1</v>
      </c>
      <c r="C5" s="1" t="s">
        <v>1</v>
      </c>
      <c r="D5" s="1" t="s">
        <v>1</v>
      </c>
      <c r="E5" s="2">
        <v>819.8</v>
      </c>
      <c r="F5" s="5">
        <v>1.7E-245</v>
      </c>
      <c r="G5" s="1"/>
    </row>
    <row r="6" spans="1:8" x14ac:dyDescent="0.3">
      <c r="A6" s="1" t="s">
        <v>29</v>
      </c>
      <c r="B6" s="1" t="s">
        <v>1</v>
      </c>
      <c r="C6" s="1" t="s">
        <v>1</v>
      </c>
      <c r="D6" s="1" t="s">
        <v>1</v>
      </c>
      <c r="E6" s="2">
        <v>818.8</v>
      </c>
      <c r="F6" s="5">
        <v>3.5000000000000002E-245</v>
      </c>
      <c r="G6" s="1"/>
    </row>
    <row r="7" spans="1:8" x14ac:dyDescent="0.3">
      <c r="A7" s="1" t="s">
        <v>33</v>
      </c>
      <c r="B7" s="1" t="s">
        <v>1</v>
      </c>
      <c r="C7" s="1" t="s">
        <v>1</v>
      </c>
      <c r="D7" s="1" t="s">
        <v>1</v>
      </c>
      <c r="E7" s="2">
        <v>804.8</v>
      </c>
      <c r="F7" s="5">
        <v>5.7999999999999998E-241</v>
      </c>
      <c r="G7" s="1"/>
    </row>
    <row r="8" spans="1:8" x14ac:dyDescent="0.3">
      <c r="A8" s="1" t="s">
        <v>89</v>
      </c>
      <c r="B8" s="1" t="s">
        <v>1</v>
      </c>
      <c r="C8" s="1" t="s">
        <v>1</v>
      </c>
      <c r="D8" s="1" t="s">
        <v>1</v>
      </c>
      <c r="E8" s="2">
        <v>803.6</v>
      </c>
      <c r="F8" s="5">
        <v>1.3E-240</v>
      </c>
      <c r="G8" s="1"/>
    </row>
    <row r="9" spans="1:8" x14ac:dyDescent="0.3">
      <c r="A9" s="1" t="s">
        <v>102</v>
      </c>
      <c r="B9" s="1" t="s">
        <v>1</v>
      </c>
      <c r="C9" s="1" t="s">
        <v>1</v>
      </c>
      <c r="D9" s="1" t="s">
        <v>1</v>
      </c>
      <c r="E9" s="2">
        <v>798.5</v>
      </c>
      <c r="F9" s="5">
        <v>4.3E-239</v>
      </c>
      <c r="G9" s="1"/>
    </row>
    <row r="10" spans="1:8" x14ac:dyDescent="0.3">
      <c r="A10" s="1" t="s">
        <v>30</v>
      </c>
      <c r="B10" s="1" t="s">
        <v>1</v>
      </c>
      <c r="C10" s="1" t="s">
        <v>1</v>
      </c>
      <c r="D10" s="1" t="s">
        <v>1</v>
      </c>
      <c r="E10" s="2">
        <v>796</v>
      </c>
      <c r="F10" s="5">
        <v>2.6000000000000001E-238</v>
      </c>
      <c r="G10" s="1"/>
    </row>
    <row r="11" spans="1:8" x14ac:dyDescent="0.3">
      <c r="A11" s="1" t="s">
        <v>90</v>
      </c>
      <c r="B11" s="1" t="s">
        <v>1</v>
      </c>
      <c r="C11" s="1" t="s">
        <v>2</v>
      </c>
      <c r="D11" s="1" t="s">
        <v>1</v>
      </c>
      <c r="E11" s="2">
        <v>794.1</v>
      </c>
      <c r="F11" s="5">
        <v>9.5999999999999994E-238</v>
      </c>
      <c r="G11" s="1"/>
    </row>
    <row r="12" spans="1:8" x14ac:dyDescent="0.3">
      <c r="A12" s="1" t="s">
        <v>49</v>
      </c>
      <c r="B12" s="1" t="s">
        <v>1</v>
      </c>
      <c r="C12" s="1" t="s">
        <v>2</v>
      </c>
      <c r="D12" s="1" t="s">
        <v>1</v>
      </c>
      <c r="E12" s="2">
        <v>771.8</v>
      </c>
      <c r="F12" s="5">
        <v>5.0000000000000002E-231</v>
      </c>
      <c r="G12" s="1"/>
    </row>
    <row r="13" spans="1:8" x14ac:dyDescent="0.3">
      <c r="A13" s="1" t="s">
        <v>26</v>
      </c>
      <c r="B13" s="1" t="s">
        <v>1</v>
      </c>
      <c r="C13" s="1" t="s">
        <v>1</v>
      </c>
      <c r="D13" s="1" t="s">
        <v>1</v>
      </c>
      <c r="E13" s="2">
        <v>771.4</v>
      </c>
      <c r="F13" s="5">
        <v>6.3E-231</v>
      </c>
      <c r="G13" s="1"/>
    </row>
    <row r="14" spans="1:8" x14ac:dyDescent="0.3">
      <c r="A14" s="1" t="s">
        <v>5</v>
      </c>
      <c r="B14" s="1" t="s">
        <v>1</v>
      </c>
      <c r="C14" s="1" t="s">
        <v>2</v>
      </c>
      <c r="D14" s="1" t="s">
        <v>1</v>
      </c>
      <c r="E14" s="2">
        <v>765</v>
      </c>
      <c r="F14" s="5">
        <v>5.3999999999999997E-229</v>
      </c>
      <c r="G14" s="1"/>
    </row>
    <row r="15" spans="1:8" x14ac:dyDescent="0.3">
      <c r="A15" s="1" t="s">
        <v>70</v>
      </c>
      <c r="B15" s="1" t="s">
        <v>1</v>
      </c>
      <c r="C15" s="1" t="s">
        <v>1</v>
      </c>
      <c r="D15" s="1" t="s">
        <v>1</v>
      </c>
      <c r="E15" s="2">
        <v>765</v>
      </c>
      <c r="F15" s="5">
        <v>5.3E-229</v>
      </c>
      <c r="G15" s="1"/>
    </row>
    <row r="16" spans="1:8" x14ac:dyDescent="0.3">
      <c r="A16" s="1" t="s">
        <v>24</v>
      </c>
      <c r="B16" s="1" t="s">
        <v>1</v>
      </c>
      <c r="C16" s="1" t="s">
        <v>2</v>
      </c>
      <c r="D16" s="1" t="s">
        <v>1</v>
      </c>
      <c r="E16" s="2">
        <v>764.5</v>
      </c>
      <c r="F16" s="5">
        <v>7.4999999999999999E-229</v>
      </c>
      <c r="G16" s="1"/>
    </row>
    <row r="17" spans="1:7" x14ac:dyDescent="0.3">
      <c r="A17" s="1" t="s">
        <v>22</v>
      </c>
      <c r="B17" s="1" t="s">
        <v>1</v>
      </c>
      <c r="C17" s="1" t="s">
        <v>2</v>
      </c>
      <c r="D17" s="1" t="s">
        <v>1</v>
      </c>
      <c r="E17" s="2">
        <v>752</v>
      </c>
      <c r="F17" s="5">
        <v>4.5E-225</v>
      </c>
      <c r="G17" s="1"/>
    </row>
    <row r="18" spans="1:7" x14ac:dyDescent="0.3">
      <c r="A18" s="1" t="s">
        <v>87</v>
      </c>
      <c r="B18" s="1" t="s">
        <v>1</v>
      </c>
      <c r="C18" s="1" t="s">
        <v>2</v>
      </c>
      <c r="D18" s="1" t="s">
        <v>1</v>
      </c>
      <c r="E18" s="2">
        <v>750.1</v>
      </c>
      <c r="F18" s="5">
        <v>1.7E-224</v>
      </c>
      <c r="G18" s="1"/>
    </row>
    <row r="19" spans="1:7" x14ac:dyDescent="0.3">
      <c r="A19" s="1" t="s">
        <v>56</v>
      </c>
      <c r="B19" s="1" t="s">
        <v>1</v>
      </c>
      <c r="C19" s="1" t="s">
        <v>2</v>
      </c>
      <c r="D19" s="1" t="s">
        <v>1</v>
      </c>
      <c r="E19" s="2">
        <v>742.8</v>
      </c>
      <c r="F19" s="5">
        <v>2.7E-222</v>
      </c>
      <c r="G19" s="1"/>
    </row>
    <row r="20" spans="1:7" x14ac:dyDescent="0.3">
      <c r="A20" s="1" t="s">
        <v>47</v>
      </c>
      <c r="B20" s="1" t="s">
        <v>1</v>
      </c>
      <c r="C20" s="1" t="s">
        <v>2</v>
      </c>
      <c r="D20" s="1" t="s">
        <v>1</v>
      </c>
      <c r="E20" s="2">
        <v>741.7</v>
      </c>
      <c r="F20" s="5">
        <v>5.8000000000000004E-222</v>
      </c>
      <c r="G20" s="1"/>
    </row>
    <row r="21" spans="1:7" x14ac:dyDescent="0.3">
      <c r="A21" s="1" t="s">
        <v>9</v>
      </c>
      <c r="B21" s="1" t="s">
        <v>1</v>
      </c>
      <c r="C21" s="1" t="s">
        <v>2</v>
      </c>
      <c r="D21" s="1" t="s">
        <v>1</v>
      </c>
      <c r="E21" s="2">
        <v>739.3</v>
      </c>
      <c r="F21" s="5">
        <v>2.8999999999999999E-221</v>
      </c>
      <c r="G21" s="1"/>
    </row>
    <row r="22" spans="1:7" x14ac:dyDescent="0.3">
      <c r="A22" s="1" t="s">
        <v>103</v>
      </c>
      <c r="B22" s="1" t="s">
        <v>1</v>
      </c>
      <c r="C22" s="1" t="s">
        <v>2</v>
      </c>
      <c r="D22" s="1" t="s">
        <v>1</v>
      </c>
      <c r="E22" s="2">
        <v>739.3</v>
      </c>
      <c r="F22" s="5">
        <v>2.8999999999999999E-221</v>
      </c>
      <c r="G22" s="1"/>
    </row>
    <row r="23" spans="1:7" x14ac:dyDescent="0.3">
      <c r="A23" s="1" t="s">
        <v>94</v>
      </c>
      <c r="B23" s="1" t="s">
        <v>1</v>
      </c>
      <c r="C23" s="1" t="s">
        <v>2</v>
      </c>
      <c r="D23" s="1" t="s">
        <v>1</v>
      </c>
      <c r="E23" s="2">
        <v>738.2</v>
      </c>
      <c r="F23" s="5">
        <v>6.5E-221</v>
      </c>
      <c r="G23" s="1"/>
    </row>
    <row r="24" spans="1:7" x14ac:dyDescent="0.3">
      <c r="A24" s="1" t="s">
        <v>32</v>
      </c>
      <c r="B24" s="1" t="s">
        <v>1</v>
      </c>
      <c r="C24" s="1" t="s">
        <v>2</v>
      </c>
      <c r="D24" s="1" t="s">
        <v>1</v>
      </c>
      <c r="E24" s="2">
        <v>729.3</v>
      </c>
      <c r="F24" s="5">
        <v>2.9999999999999998E-218</v>
      </c>
      <c r="G24" s="1"/>
    </row>
    <row r="25" spans="1:7" x14ac:dyDescent="0.3">
      <c r="A25" s="1" t="s">
        <v>96</v>
      </c>
      <c r="B25" s="1" t="s">
        <v>1</v>
      </c>
      <c r="C25" s="1" t="s">
        <v>2</v>
      </c>
      <c r="D25" s="1" t="s">
        <v>1</v>
      </c>
      <c r="E25" s="2">
        <v>716.3</v>
      </c>
      <c r="F25" s="5">
        <v>2.4999999999999999E-214</v>
      </c>
      <c r="G25" s="1"/>
    </row>
    <row r="26" spans="1:7" x14ac:dyDescent="0.3">
      <c r="A26" s="1" t="s">
        <v>106</v>
      </c>
      <c r="B26" s="1" t="s">
        <v>1</v>
      </c>
      <c r="C26" s="1" t="s">
        <v>2</v>
      </c>
      <c r="D26" s="1" t="s">
        <v>1</v>
      </c>
      <c r="E26" s="2">
        <v>697.9</v>
      </c>
      <c r="F26" s="5">
        <v>8.5E-209</v>
      </c>
      <c r="G26" s="1"/>
    </row>
    <row r="27" spans="1:7" x14ac:dyDescent="0.3">
      <c r="A27" s="1" t="s">
        <v>0</v>
      </c>
      <c r="B27" s="1" t="s">
        <v>1</v>
      </c>
      <c r="C27" s="1" t="s">
        <v>2</v>
      </c>
      <c r="D27" s="1" t="s">
        <v>1</v>
      </c>
      <c r="E27" s="2">
        <v>637</v>
      </c>
      <c r="F27" s="5">
        <v>1.8999999999999999E-190</v>
      </c>
      <c r="G27" s="1"/>
    </row>
    <row r="28" spans="1:7" x14ac:dyDescent="0.3">
      <c r="A28" s="1" t="s">
        <v>39</v>
      </c>
      <c r="B28" s="1" t="s">
        <v>2</v>
      </c>
      <c r="C28" s="1" t="s">
        <v>2</v>
      </c>
      <c r="D28" s="1" t="s">
        <v>1</v>
      </c>
      <c r="E28" s="2">
        <v>244.7</v>
      </c>
      <c r="F28" s="5">
        <v>2.2E-72</v>
      </c>
      <c r="G28" s="1"/>
    </row>
    <row r="29" spans="1:7" x14ac:dyDescent="0.3">
      <c r="A29" s="1" t="s">
        <v>6</v>
      </c>
      <c r="B29" s="1" t="s">
        <v>2</v>
      </c>
      <c r="C29" s="1" t="s">
        <v>2</v>
      </c>
      <c r="D29" s="1" t="s">
        <v>1</v>
      </c>
      <c r="E29" s="2">
        <v>-222.3</v>
      </c>
      <c r="F29" s="1">
        <v>1.6</v>
      </c>
      <c r="G29" s="1"/>
    </row>
    <row r="30" spans="1:7" x14ac:dyDescent="0.3">
      <c r="A30" s="1" t="s">
        <v>25</v>
      </c>
      <c r="B30" s="1" t="s">
        <v>2</v>
      </c>
      <c r="C30" s="1" t="s">
        <v>2</v>
      </c>
      <c r="D30" s="1" t="s">
        <v>1</v>
      </c>
      <c r="E30" s="2">
        <v>-217.4</v>
      </c>
      <c r="F30" s="1">
        <v>1.1000000000000001</v>
      </c>
      <c r="G30" s="1"/>
    </row>
    <row r="31" spans="1:7" x14ac:dyDescent="0.3">
      <c r="A31" s="1" t="s">
        <v>67</v>
      </c>
      <c r="B31" s="1" t="s">
        <v>2</v>
      </c>
      <c r="C31" s="1" t="s">
        <v>2</v>
      </c>
      <c r="D31" s="1" t="s">
        <v>1</v>
      </c>
      <c r="E31" s="2">
        <v>-216.4</v>
      </c>
      <c r="F31" s="1">
        <v>0.99</v>
      </c>
      <c r="G31" s="1"/>
    </row>
    <row r="32" spans="1:7" x14ac:dyDescent="0.3">
      <c r="A32" s="1" t="s">
        <v>21</v>
      </c>
      <c r="B32" s="1" t="s">
        <v>2</v>
      </c>
      <c r="C32" s="1" t="s">
        <v>2</v>
      </c>
      <c r="D32" s="1" t="s">
        <v>1</v>
      </c>
      <c r="E32" s="2">
        <v>-215.8</v>
      </c>
      <c r="F32" s="1">
        <v>0.94</v>
      </c>
      <c r="G32" s="1"/>
    </row>
    <row r="33" spans="1:7" x14ac:dyDescent="0.3">
      <c r="A33" s="1" t="s">
        <v>61</v>
      </c>
      <c r="B33" s="1" t="s">
        <v>2</v>
      </c>
      <c r="C33" s="1" t="s">
        <v>2</v>
      </c>
      <c r="D33" s="1" t="s">
        <v>1</v>
      </c>
      <c r="E33" s="2">
        <v>-215.8</v>
      </c>
      <c r="F33" s="1">
        <v>0.94</v>
      </c>
      <c r="G33" s="1"/>
    </row>
    <row r="34" spans="1:7" x14ac:dyDescent="0.3">
      <c r="A34" s="1" t="s">
        <v>62</v>
      </c>
      <c r="B34" s="1" t="s">
        <v>2</v>
      </c>
      <c r="C34" s="1" t="s">
        <v>2</v>
      </c>
      <c r="D34" s="1" t="s">
        <v>1</v>
      </c>
      <c r="E34" s="2">
        <v>-214.6</v>
      </c>
      <c r="F34" s="1">
        <v>0.85</v>
      </c>
      <c r="G34" s="1"/>
    </row>
    <row r="35" spans="1:7" x14ac:dyDescent="0.3">
      <c r="A35" s="1" t="s">
        <v>8</v>
      </c>
      <c r="B35" s="1" t="s">
        <v>2</v>
      </c>
      <c r="C35" s="1" t="s">
        <v>2</v>
      </c>
      <c r="D35" s="1" t="s">
        <v>1</v>
      </c>
      <c r="E35" s="2">
        <v>-213.1</v>
      </c>
      <c r="F35" s="1">
        <v>0.76</v>
      </c>
      <c r="G35" s="1"/>
    </row>
    <row r="36" spans="1:7" x14ac:dyDescent="0.3">
      <c r="A36" s="1" t="s">
        <v>65</v>
      </c>
      <c r="B36" s="1" t="s">
        <v>2</v>
      </c>
      <c r="C36" s="1" t="s">
        <v>2</v>
      </c>
      <c r="D36" s="1" t="s">
        <v>1</v>
      </c>
      <c r="E36" s="2">
        <v>-213.1</v>
      </c>
      <c r="F36" s="1">
        <v>0.76</v>
      </c>
      <c r="G36" s="1"/>
    </row>
    <row r="37" spans="1:7" x14ac:dyDescent="0.3">
      <c r="A37" s="1" t="s">
        <v>42</v>
      </c>
      <c r="B37" s="1" t="s">
        <v>2</v>
      </c>
      <c r="C37" s="1" t="s">
        <v>2</v>
      </c>
      <c r="D37" s="1" t="s">
        <v>1</v>
      </c>
      <c r="E37" s="2">
        <v>-212.4</v>
      </c>
      <c r="F37" s="1">
        <v>0.71</v>
      </c>
      <c r="G37" s="1"/>
    </row>
    <row r="38" spans="1:7" x14ac:dyDescent="0.3">
      <c r="A38" s="1" t="s">
        <v>34</v>
      </c>
      <c r="B38" s="1" t="s">
        <v>2</v>
      </c>
      <c r="C38" s="1" t="s">
        <v>2</v>
      </c>
      <c r="D38" s="1" t="s">
        <v>1</v>
      </c>
      <c r="E38" s="2">
        <v>-211.9</v>
      </c>
      <c r="F38" s="1">
        <v>0.68</v>
      </c>
      <c r="G38" s="1"/>
    </row>
    <row r="39" spans="1:7" x14ac:dyDescent="0.3">
      <c r="A39" s="1" t="s">
        <v>52</v>
      </c>
      <c r="B39" s="1" t="s">
        <v>2</v>
      </c>
      <c r="C39" s="1" t="s">
        <v>2</v>
      </c>
      <c r="D39" s="1" t="s">
        <v>1</v>
      </c>
      <c r="E39" s="2">
        <v>-211.9</v>
      </c>
      <c r="F39" s="1">
        <v>0.68</v>
      </c>
      <c r="G39" s="1"/>
    </row>
    <row r="40" spans="1:7" x14ac:dyDescent="0.3">
      <c r="A40" s="1" t="s">
        <v>105</v>
      </c>
      <c r="B40" s="1" t="s">
        <v>2</v>
      </c>
      <c r="C40" s="1" t="s">
        <v>2</v>
      </c>
      <c r="D40" s="1" t="s">
        <v>1</v>
      </c>
      <c r="E40" s="2">
        <v>-211.9</v>
      </c>
      <c r="F40" s="1">
        <v>0.68</v>
      </c>
      <c r="G40" s="1"/>
    </row>
    <row r="41" spans="1:7" x14ac:dyDescent="0.3">
      <c r="A41" s="1" t="s">
        <v>59</v>
      </c>
      <c r="B41" s="1" t="s">
        <v>2</v>
      </c>
      <c r="C41" s="1" t="s">
        <v>2</v>
      </c>
      <c r="D41" s="1" t="s">
        <v>1</v>
      </c>
      <c r="E41" s="2">
        <v>-210.2</v>
      </c>
      <c r="F41" s="1">
        <v>0.59</v>
      </c>
      <c r="G41" s="1"/>
    </row>
    <row r="42" spans="1:7" x14ac:dyDescent="0.3">
      <c r="A42" s="1" t="s">
        <v>72</v>
      </c>
      <c r="B42" s="1" t="s">
        <v>2</v>
      </c>
      <c r="C42" s="1" t="s">
        <v>2</v>
      </c>
      <c r="D42" s="1" t="s">
        <v>1</v>
      </c>
      <c r="E42" s="2">
        <v>-210.1</v>
      </c>
      <c r="F42" s="1">
        <v>0.59</v>
      </c>
      <c r="G42" s="1"/>
    </row>
    <row r="43" spans="1:7" x14ac:dyDescent="0.3">
      <c r="A43" s="1" t="s">
        <v>74</v>
      </c>
      <c r="B43" s="1" t="s">
        <v>2</v>
      </c>
      <c r="C43" s="1" t="s">
        <v>2</v>
      </c>
      <c r="D43" s="1" t="s">
        <v>1</v>
      </c>
      <c r="E43" s="2">
        <v>-207.6</v>
      </c>
      <c r="F43" s="1">
        <v>0.48</v>
      </c>
      <c r="G43" s="1"/>
    </row>
    <row r="44" spans="1:7" x14ac:dyDescent="0.3">
      <c r="A44" s="1" t="s">
        <v>11</v>
      </c>
      <c r="B44" s="1" t="s">
        <v>2</v>
      </c>
      <c r="C44" s="1" t="s">
        <v>2</v>
      </c>
      <c r="D44" s="1" t="s">
        <v>1</v>
      </c>
      <c r="E44" s="2">
        <v>-207.3</v>
      </c>
      <c r="F44" s="1">
        <v>0.47</v>
      </c>
      <c r="G44" s="1"/>
    </row>
    <row r="45" spans="1:7" x14ac:dyDescent="0.3">
      <c r="A45" s="1" t="s">
        <v>27</v>
      </c>
      <c r="B45" s="1" t="s">
        <v>2</v>
      </c>
      <c r="C45" s="1" t="s">
        <v>2</v>
      </c>
      <c r="D45" s="1" t="s">
        <v>1</v>
      </c>
      <c r="E45" s="2">
        <v>-207.1</v>
      </c>
      <c r="F45" s="1">
        <v>0.46</v>
      </c>
      <c r="G45" s="1"/>
    </row>
    <row r="46" spans="1:7" x14ac:dyDescent="0.3">
      <c r="A46" s="1" t="s">
        <v>43</v>
      </c>
      <c r="B46" s="1" t="s">
        <v>2</v>
      </c>
      <c r="C46" s="1" t="s">
        <v>2</v>
      </c>
      <c r="D46" s="1" t="s">
        <v>1</v>
      </c>
      <c r="E46" s="2">
        <v>-205.6</v>
      </c>
      <c r="F46" s="1">
        <v>0.41</v>
      </c>
      <c r="G46" s="1"/>
    </row>
    <row r="47" spans="1:7" x14ac:dyDescent="0.3">
      <c r="A47" s="1" t="s">
        <v>64</v>
      </c>
      <c r="B47" s="1" t="s">
        <v>2</v>
      </c>
      <c r="C47" s="1" t="s">
        <v>2</v>
      </c>
      <c r="D47" s="1" t="s">
        <v>1</v>
      </c>
      <c r="E47" s="2">
        <v>-205.4</v>
      </c>
      <c r="F47" s="1">
        <v>0.4</v>
      </c>
      <c r="G47" s="1"/>
    </row>
    <row r="48" spans="1:7" x14ac:dyDescent="0.3">
      <c r="A48" s="1" t="s">
        <v>28</v>
      </c>
      <c r="B48" s="1" t="s">
        <v>2</v>
      </c>
      <c r="C48" s="1" t="s">
        <v>2</v>
      </c>
      <c r="D48" s="1" t="s">
        <v>1</v>
      </c>
      <c r="E48" s="2">
        <v>-205.2</v>
      </c>
      <c r="F48" s="1">
        <v>0.39</v>
      </c>
      <c r="G48" s="1"/>
    </row>
    <row r="49" spans="1:7" x14ac:dyDescent="0.3">
      <c r="A49" s="1" t="s">
        <v>75</v>
      </c>
      <c r="B49" s="1" t="s">
        <v>2</v>
      </c>
      <c r="C49" s="1" t="s">
        <v>2</v>
      </c>
      <c r="D49" s="1" t="s">
        <v>1</v>
      </c>
      <c r="E49" s="2">
        <v>-204</v>
      </c>
      <c r="F49" s="1">
        <v>0.35</v>
      </c>
      <c r="G49" s="1"/>
    </row>
    <row r="50" spans="1:7" x14ac:dyDescent="0.3">
      <c r="A50" s="1" t="s">
        <v>35</v>
      </c>
      <c r="B50" s="1" t="s">
        <v>2</v>
      </c>
      <c r="C50" s="1" t="s">
        <v>2</v>
      </c>
      <c r="D50" s="1" t="s">
        <v>1</v>
      </c>
      <c r="E50" s="2">
        <v>-203.6</v>
      </c>
      <c r="F50" s="1">
        <v>0.34</v>
      </c>
      <c r="G50" s="1"/>
    </row>
    <row r="51" spans="1:7" x14ac:dyDescent="0.3">
      <c r="A51" s="1" t="s">
        <v>76</v>
      </c>
      <c r="B51" s="1" t="s">
        <v>2</v>
      </c>
      <c r="C51" s="1" t="s">
        <v>2</v>
      </c>
      <c r="D51" s="1" t="s">
        <v>1</v>
      </c>
      <c r="E51" s="2">
        <v>-202.7</v>
      </c>
      <c r="F51" s="1">
        <v>0.32</v>
      </c>
      <c r="G51" s="1"/>
    </row>
    <row r="52" spans="1:7" x14ac:dyDescent="0.3">
      <c r="A52" s="1" t="s">
        <v>100</v>
      </c>
      <c r="B52" s="1" t="s">
        <v>2</v>
      </c>
      <c r="C52" s="1" t="s">
        <v>2</v>
      </c>
      <c r="D52" s="1" t="s">
        <v>1</v>
      </c>
      <c r="E52" s="2">
        <v>-201.8</v>
      </c>
      <c r="F52" s="1">
        <v>0.28999999999999998</v>
      </c>
      <c r="G52" s="1"/>
    </row>
    <row r="53" spans="1:7" x14ac:dyDescent="0.3">
      <c r="A53" s="1" t="s">
        <v>54</v>
      </c>
      <c r="B53" s="1" t="s">
        <v>2</v>
      </c>
      <c r="C53" s="1" t="s">
        <v>2</v>
      </c>
      <c r="D53" s="1" t="s">
        <v>1</v>
      </c>
      <c r="E53" s="2">
        <v>-196.9</v>
      </c>
      <c r="F53" s="1">
        <v>0.2</v>
      </c>
      <c r="G53" s="1"/>
    </row>
    <row r="54" spans="1:7" x14ac:dyDescent="0.3">
      <c r="A54" s="1" t="s">
        <v>53</v>
      </c>
      <c r="B54" s="1" t="s">
        <v>2</v>
      </c>
      <c r="C54" s="1" t="s">
        <v>2</v>
      </c>
      <c r="D54" s="1" t="s">
        <v>1</v>
      </c>
      <c r="E54" s="2">
        <v>-195.9</v>
      </c>
      <c r="F54" s="1">
        <v>0.18</v>
      </c>
      <c r="G54" s="1"/>
    </row>
    <row r="55" spans="1:7" x14ac:dyDescent="0.3">
      <c r="A55" s="1" t="s">
        <v>48</v>
      </c>
      <c r="B55" s="1" t="s">
        <v>2</v>
      </c>
      <c r="C55" s="1" t="s">
        <v>2</v>
      </c>
      <c r="D55" s="1" t="s">
        <v>1</v>
      </c>
      <c r="E55" s="2">
        <v>-195.7</v>
      </c>
      <c r="F55" s="1">
        <v>0.18</v>
      </c>
      <c r="G55" s="1"/>
    </row>
    <row r="56" spans="1:7" x14ac:dyDescent="0.3">
      <c r="A56" s="1" t="s">
        <v>19</v>
      </c>
      <c r="B56" s="1" t="s">
        <v>2</v>
      </c>
      <c r="C56" s="1" t="s">
        <v>2</v>
      </c>
      <c r="D56" s="1" t="s">
        <v>1</v>
      </c>
      <c r="E56" s="2">
        <v>-195.4</v>
      </c>
      <c r="F56" s="1">
        <v>0.17</v>
      </c>
      <c r="G56" s="1"/>
    </row>
    <row r="57" spans="1:7" x14ac:dyDescent="0.3">
      <c r="A57" s="1" t="s">
        <v>12</v>
      </c>
      <c r="B57" s="1" t="s">
        <v>2</v>
      </c>
      <c r="C57" s="1" t="s">
        <v>2</v>
      </c>
      <c r="D57" s="1" t="s">
        <v>1</v>
      </c>
      <c r="E57" s="2">
        <v>-195.1</v>
      </c>
      <c r="F57" s="1">
        <v>0.17</v>
      </c>
      <c r="G57" s="1"/>
    </row>
    <row r="58" spans="1:7" x14ac:dyDescent="0.3">
      <c r="A58" s="1" t="s">
        <v>55</v>
      </c>
      <c r="B58" s="1" t="s">
        <v>2</v>
      </c>
      <c r="C58" s="1" t="s">
        <v>2</v>
      </c>
      <c r="D58" s="1" t="s">
        <v>1</v>
      </c>
      <c r="E58" s="2">
        <v>-195</v>
      </c>
      <c r="F58" s="1">
        <v>0.17</v>
      </c>
      <c r="G58" s="1"/>
    </row>
    <row r="59" spans="1:7" x14ac:dyDescent="0.3">
      <c r="A59" s="1" t="s">
        <v>85</v>
      </c>
      <c r="B59" s="1" t="s">
        <v>2</v>
      </c>
      <c r="C59" s="1" t="s">
        <v>2</v>
      </c>
      <c r="D59" s="1" t="s">
        <v>1</v>
      </c>
      <c r="E59" s="2">
        <v>-193.8</v>
      </c>
      <c r="F59" s="1">
        <v>0.15</v>
      </c>
      <c r="G59" s="1"/>
    </row>
    <row r="60" spans="1:7" x14ac:dyDescent="0.3">
      <c r="A60" s="1" t="s">
        <v>79</v>
      </c>
      <c r="B60" s="1" t="s">
        <v>2</v>
      </c>
      <c r="C60" s="1" t="s">
        <v>2</v>
      </c>
      <c r="D60" s="1" t="s">
        <v>1</v>
      </c>
      <c r="E60" s="2">
        <v>-192.9</v>
      </c>
      <c r="F60" s="1">
        <v>0.14000000000000001</v>
      </c>
      <c r="G60" s="1"/>
    </row>
    <row r="61" spans="1:7" x14ac:dyDescent="0.3">
      <c r="A61" s="1" t="s">
        <v>13</v>
      </c>
      <c r="B61" s="1" t="s">
        <v>2</v>
      </c>
      <c r="C61" s="1" t="s">
        <v>2</v>
      </c>
      <c r="D61" s="1" t="s">
        <v>1</v>
      </c>
      <c r="E61" s="2">
        <v>-192.4</v>
      </c>
      <c r="F61" s="1">
        <v>0.14000000000000001</v>
      </c>
      <c r="G61" s="1"/>
    </row>
    <row r="62" spans="1:7" x14ac:dyDescent="0.3">
      <c r="A62" s="1" t="s">
        <v>80</v>
      </c>
      <c r="B62" s="1" t="s">
        <v>2</v>
      </c>
      <c r="C62" s="1" t="s">
        <v>2</v>
      </c>
      <c r="D62" s="1" t="s">
        <v>1</v>
      </c>
      <c r="E62" s="2">
        <v>-191.7</v>
      </c>
      <c r="F62" s="1">
        <v>0.13</v>
      </c>
      <c r="G62" s="1"/>
    </row>
    <row r="63" spans="1:7" x14ac:dyDescent="0.3">
      <c r="A63" s="1" t="s">
        <v>63</v>
      </c>
      <c r="B63" s="1" t="s">
        <v>2</v>
      </c>
      <c r="C63" s="1" t="s">
        <v>2</v>
      </c>
      <c r="D63" s="1" t="s">
        <v>1</v>
      </c>
      <c r="E63" s="2">
        <v>-191.6</v>
      </c>
      <c r="F63" s="1">
        <v>0.13</v>
      </c>
      <c r="G63" s="1"/>
    </row>
    <row r="64" spans="1:7" x14ac:dyDescent="0.3">
      <c r="A64" s="1" t="s">
        <v>81</v>
      </c>
      <c r="B64" s="1" t="s">
        <v>2</v>
      </c>
      <c r="C64" s="1" t="s">
        <v>2</v>
      </c>
      <c r="D64" s="1" t="s">
        <v>1</v>
      </c>
      <c r="E64" s="2">
        <v>-190.4</v>
      </c>
      <c r="F64" s="1">
        <v>0.11</v>
      </c>
      <c r="G64" s="1"/>
    </row>
    <row r="65" spans="1:7" x14ac:dyDescent="0.3">
      <c r="A65" s="1" t="s">
        <v>95</v>
      </c>
      <c r="B65" s="1" t="s">
        <v>2</v>
      </c>
      <c r="C65" s="1" t="s">
        <v>2</v>
      </c>
      <c r="D65" s="1" t="s">
        <v>1</v>
      </c>
      <c r="E65" s="2">
        <v>-188.1</v>
      </c>
      <c r="F65" s="1">
        <v>9.5000000000000001E-2</v>
      </c>
      <c r="G65" s="1"/>
    </row>
    <row r="66" spans="1:7" x14ac:dyDescent="0.3">
      <c r="A66" s="1" t="s">
        <v>7</v>
      </c>
      <c r="B66" s="1" t="s">
        <v>2</v>
      </c>
      <c r="C66" s="1" t="s">
        <v>2</v>
      </c>
      <c r="D66" s="1" t="s">
        <v>1</v>
      </c>
      <c r="E66" s="2">
        <v>-187</v>
      </c>
      <c r="F66" s="1">
        <v>8.6999999999999994E-2</v>
      </c>
      <c r="G66" s="1"/>
    </row>
    <row r="67" spans="1:7" x14ac:dyDescent="0.3">
      <c r="A67" s="1" t="s">
        <v>83</v>
      </c>
      <c r="B67" s="1" t="s">
        <v>2</v>
      </c>
      <c r="C67" s="1" t="s">
        <v>2</v>
      </c>
      <c r="D67" s="1" t="s">
        <v>1</v>
      </c>
      <c r="E67" s="2">
        <v>-187</v>
      </c>
      <c r="F67" s="1">
        <v>8.6999999999999994E-2</v>
      </c>
      <c r="G67" s="1"/>
    </row>
    <row r="68" spans="1:7" x14ac:dyDescent="0.3">
      <c r="A68" s="1" t="s">
        <v>92</v>
      </c>
      <c r="B68" s="1" t="s">
        <v>2</v>
      </c>
      <c r="C68" s="1" t="s">
        <v>2</v>
      </c>
      <c r="D68" s="1" t="s">
        <v>1</v>
      </c>
      <c r="E68" s="2">
        <v>-187</v>
      </c>
      <c r="F68" s="1">
        <v>8.6999999999999994E-2</v>
      </c>
      <c r="G68" s="1"/>
    </row>
    <row r="69" spans="1:7" x14ac:dyDescent="0.3">
      <c r="A69" s="1" t="s">
        <v>97</v>
      </c>
      <c r="B69" s="1" t="s">
        <v>2</v>
      </c>
      <c r="C69" s="1" t="s">
        <v>2</v>
      </c>
      <c r="D69" s="1" t="s">
        <v>1</v>
      </c>
      <c r="E69" s="2">
        <v>-187</v>
      </c>
      <c r="F69" s="1">
        <v>8.6999999999999994E-2</v>
      </c>
      <c r="G69" s="1"/>
    </row>
    <row r="70" spans="1:7" x14ac:dyDescent="0.3">
      <c r="A70" s="1" t="s">
        <v>37</v>
      </c>
      <c r="B70" s="1" t="s">
        <v>2</v>
      </c>
      <c r="C70" s="1" t="s">
        <v>2</v>
      </c>
      <c r="D70" s="1" t="s">
        <v>1</v>
      </c>
      <c r="E70" s="2">
        <v>-186.6</v>
      </c>
      <c r="F70" s="1">
        <v>8.4000000000000005E-2</v>
      </c>
      <c r="G70" s="1"/>
    </row>
    <row r="71" spans="1:7" x14ac:dyDescent="0.3">
      <c r="A71" s="1" t="s">
        <v>45</v>
      </c>
      <c r="B71" s="1" t="s">
        <v>2</v>
      </c>
      <c r="C71" s="1" t="s">
        <v>2</v>
      </c>
      <c r="D71" s="1" t="s">
        <v>1</v>
      </c>
      <c r="E71" s="2">
        <v>-186.5</v>
      </c>
      <c r="F71" s="1">
        <v>8.4000000000000005E-2</v>
      </c>
      <c r="G71" s="1"/>
    </row>
    <row r="72" spans="1:7" x14ac:dyDescent="0.3">
      <c r="A72" s="1" t="s">
        <v>66</v>
      </c>
      <c r="B72" s="1" t="s">
        <v>2</v>
      </c>
      <c r="C72" s="1" t="s">
        <v>2</v>
      </c>
      <c r="D72" s="1" t="s">
        <v>1</v>
      </c>
      <c r="E72" s="2">
        <v>-186.4</v>
      </c>
      <c r="F72" s="1">
        <v>8.2000000000000003E-2</v>
      </c>
      <c r="G72" s="1"/>
    </row>
    <row r="73" spans="1:7" x14ac:dyDescent="0.3">
      <c r="A73" s="1" t="s">
        <v>10</v>
      </c>
      <c r="B73" s="1" t="s">
        <v>2</v>
      </c>
      <c r="C73" s="1" t="s">
        <v>2</v>
      </c>
      <c r="D73" s="1" t="s">
        <v>1</v>
      </c>
      <c r="E73" s="2">
        <v>-186</v>
      </c>
      <c r="F73" s="1">
        <v>0.08</v>
      </c>
      <c r="G73" s="1"/>
    </row>
    <row r="74" spans="1:7" x14ac:dyDescent="0.3">
      <c r="A74" s="1" t="s">
        <v>93</v>
      </c>
      <c r="B74" s="1" t="s">
        <v>2</v>
      </c>
      <c r="C74" s="1" t="s">
        <v>2</v>
      </c>
      <c r="D74" s="1" t="s">
        <v>1</v>
      </c>
      <c r="E74" s="2">
        <v>-185.6</v>
      </c>
      <c r="F74" s="1">
        <v>7.6999999999999999E-2</v>
      </c>
      <c r="G74" s="1"/>
    </row>
    <row r="75" spans="1:7" x14ac:dyDescent="0.3">
      <c r="A75" s="1" t="s">
        <v>41</v>
      </c>
      <c r="B75" s="1" t="s">
        <v>2</v>
      </c>
      <c r="C75" s="1" t="s">
        <v>2</v>
      </c>
      <c r="D75" s="1" t="s">
        <v>1</v>
      </c>
      <c r="E75" s="2">
        <v>-184.8</v>
      </c>
      <c r="F75" s="1">
        <v>7.1999999999999995E-2</v>
      </c>
      <c r="G75" s="1"/>
    </row>
    <row r="76" spans="1:7" x14ac:dyDescent="0.3">
      <c r="A76" s="1" t="s">
        <v>58</v>
      </c>
      <c r="B76" s="1" t="s">
        <v>2</v>
      </c>
      <c r="C76" s="1" t="s">
        <v>2</v>
      </c>
      <c r="D76" s="1" t="s">
        <v>1</v>
      </c>
      <c r="E76" s="2">
        <v>-184.7</v>
      </c>
      <c r="F76" s="1">
        <v>7.1999999999999995E-2</v>
      </c>
      <c r="G76" s="1"/>
    </row>
    <row r="77" spans="1:7" x14ac:dyDescent="0.3">
      <c r="A77" s="1" t="s">
        <v>77</v>
      </c>
      <c r="B77" s="1" t="s">
        <v>2</v>
      </c>
      <c r="C77" s="1" t="s">
        <v>2</v>
      </c>
      <c r="D77" s="1" t="s">
        <v>1</v>
      </c>
      <c r="E77" s="2">
        <v>-184.2</v>
      </c>
      <c r="F77" s="1">
        <v>6.9000000000000006E-2</v>
      </c>
      <c r="G77" s="1"/>
    </row>
    <row r="78" spans="1:7" x14ac:dyDescent="0.3">
      <c r="A78" s="1" t="s">
        <v>99</v>
      </c>
      <c r="B78" s="1" t="s">
        <v>2</v>
      </c>
      <c r="C78" s="1" t="s">
        <v>2</v>
      </c>
      <c r="D78" s="1" t="s">
        <v>1</v>
      </c>
      <c r="E78" s="2">
        <v>-183.8</v>
      </c>
      <c r="F78" s="1">
        <v>6.7000000000000004E-2</v>
      </c>
      <c r="G78" s="1"/>
    </row>
    <row r="79" spans="1:7" x14ac:dyDescent="0.3">
      <c r="A79" s="1" t="s">
        <v>101</v>
      </c>
      <c r="B79" s="1" t="s">
        <v>2</v>
      </c>
      <c r="C79" s="1" t="s">
        <v>2</v>
      </c>
      <c r="D79" s="1" t="s">
        <v>1</v>
      </c>
      <c r="E79" s="2">
        <v>-181.3</v>
      </c>
      <c r="F79" s="1">
        <v>5.3999999999999999E-2</v>
      </c>
      <c r="G79" s="1"/>
    </row>
    <row r="80" spans="1:7" x14ac:dyDescent="0.3">
      <c r="A80" s="1" t="s">
        <v>44</v>
      </c>
      <c r="B80" s="1" t="s">
        <v>2</v>
      </c>
      <c r="C80" s="1" t="s">
        <v>2</v>
      </c>
      <c r="D80" s="1" t="s">
        <v>1</v>
      </c>
      <c r="E80" s="2">
        <v>-180.6</v>
      </c>
      <c r="F80" s="1">
        <v>5.0999999999999997E-2</v>
      </c>
      <c r="G80" s="1"/>
    </row>
    <row r="81" spans="1:7" x14ac:dyDescent="0.3">
      <c r="A81" s="1" t="s">
        <v>17</v>
      </c>
      <c r="B81" s="1" t="s">
        <v>2</v>
      </c>
      <c r="C81" s="1" t="s">
        <v>2</v>
      </c>
      <c r="D81" s="1" t="s">
        <v>1</v>
      </c>
      <c r="E81" s="2">
        <v>-180.1</v>
      </c>
      <c r="F81" s="1">
        <v>4.9000000000000002E-2</v>
      </c>
      <c r="G81" s="1"/>
    </row>
    <row r="82" spans="1:7" x14ac:dyDescent="0.3">
      <c r="A82" s="1" t="s">
        <v>18</v>
      </c>
      <c r="B82" s="1" t="s">
        <v>2</v>
      </c>
      <c r="C82" s="1" t="s">
        <v>2</v>
      </c>
      <c r="D82" s="1" t="s">
        <v>1</v>
      </c>
      <c r="E82" s="2">
        <v>-180.1</v>
      </c>
      <c r="F82" s="1">
        <v>4.9000000000000002E-2</v>
      </c>
      <c r="G82" s="1"/>
    </row>
    <row r="83" spans="1:7" x14ac:dyDescent="0.3">
      <c r="A83" s="1" t="s">
        <v>98</v>
      </c>
      <c r="B83" s="1" t="s">
        <v>2</v>
      </c>
      <c r="C83" s="1" t="s">
        <v>2</v>
      </c>
      <c r="D83" s="1" t="s">
        <v>1</v>
      </c>
      <c r="E83" s="2">
        <v>-179.7</v>
      </c>
      <c r="F83" s="1">
        <v>4.7E-2</v>
      </c>
      <c r="G83" s="1"/>
    </row>
    <row r="84" spans="1:7" x14ac:dyDescent="0.3">
      <c r="A84" s="1" t="s">
        <v>104</v>
      </c>
      <c r="B84" s="1" t="s">
        <v>2</v>
      </c>
      <c r="C84" s="1" t="s">
        <v>2</v>
      </c>
      <c r="D84" s="1" t="s">
        <v>1</v>
      </c>
      <c r="E84" s="2">
        <v>-178.9</v>
      </c>
      <c r="F84" s="1">
        <v>4.4999999999999998E-2</v>
      </c>
      <c r="G84" s="1"/>
    </row>
    <row r="85" spans="1:7" x14ac:dyDescent="0.3">
      <c r="A85" s="1" t="s">
        <v>78</v>
      </c>
      <c r="B85" s="1" t="s">
        <v>2</v>
      </c>
      <c r="C85" s="1" t="s">
        <v>2</v>
      </c>
      <c r="D85" s="1" t="s">
        <v>1</v>
      </c>
      <c r="E85" s="2">
        <v>-178.2</v>
      </c>
      <c r="F85" s="1">
        <v>4.2000000000000003E-2</v>
      </c>
      <c r="G85" s="1"/>
    </row>
    <row r="86" spans="1:7" x14ac:dyDescent="0.3">
      <c r="A86" s="1" t="s">
        <v>73</v>
      </c>
      <c r="B86" s="1" t="s">
        <v>2</v>
      </c>
      <c r="C86" s="1" t="s">
        <v>2</v>
      </c>
      <c r="D86" s="1" t="s">
        <v>1</v>
      </c>
      <c r="E86" s="2">
        <v>-176.7</v>
      </c>
      <c r="F86" s="1">
        <v>3.6999999999999998E-2</v>
      </c>
      <c r="G86" s="1"/>
    </row>
    <row r="87" spans="1:7" x14ac:dyDescent="0.3">
      <c r="A87" s="1" t="s">
        <v>31</v>
      </c>
      <c r="B87" s="1" t="s">
        <v>2</v>
      </c>
      <c r="C87" s="1" t="s">
        <v>2</v>
      </c>
      <c r="D87" s="1" t="s">
        <v>1</v>
      </c>
      <c r="E87" s="2">
        <v>-176.3</v>
      </c>
      <c r="F87" s="1">
        <v>3.5999999999999997E-2</v>
      </c>
      <c r="G87" s="1"/>
    </row>
    <row r="88" spans="1:7" x14ac:dyDescent="0.3">
      <c r="A88" s="1" t="s">
        <v>20</v>
      </c>
      <c r="B88" s="1" t="s">
        <v>2</v>
      </c>
      <c r="C88" s="1" t="s">
        <v>2</v>
      </c>
      <c r="D88" s="1" t="s">
        <v>1</v>
      </c>
      <c r="E88" s="2">
        <v>-175.6</v>
      </c>
      <c r="F88" s="1">
        <v>3.4000000000000002E-2</v>
      </c>
      <c r="G88" s="1"/>
    </row>
    <row r="89" spans="1:7" x14ac:dyDescent="0.3">
      <c r="A89" s="1" t="s">
        <v>88</v>
      </c>
      <c r="B89" s="1" t="s">
        <v>2</v>
      </c>
      <c r="C89" s="1" t="s">
        <v>2</v>
      </c>
      <c r="D89" s="1" t="s">
        <v>1</v>
      </c>
      <c r="E89" s="2">
        <v>-175.5</v>
      </c>
      <c r="F89" s="1">
        <v>3.4000000000000002E-2</v>
      </c>
      <c r="G89" s="1"/>
    </row>
    <row r="90" spans="1:7" x14ac:dyDescent="0.3">
      <c r="A90" s="1" t="s">
        <v>51</v>
      </c>
      <c r="B90" s="1" t="s">
        <v>2</v>
      </c>
      <c r="C90" s="1" t="s">
        <v>2</v>
      </c>
      <c r="D90" s="1" t="s">
        <v>1</v>
      </c>
      <c r="E90" s="2">
        <v>-175.3</v>
      </c>
      <c r="F90" s="1">
        <v>3.3000000000000002E-2</v>
      </c>
      <c r="G90" s="1"/>
    </row>
    <row r="91" spans="1:7" x14ac:dyDescent="0.3">
      <c r="A91" s="1" t="s">
        <v>86</v>
      </c>
      <c r="B91" s="1" t="s">
        <v>2</v>
      </c>
      <c r="C91" s="1" t="s">
        <v>2</v>
      </c>
      <c r="D91" s="1" t="s">
        <v>1</v>
      </c>
      <c r="E91" s="2">
        <v>-175.3</v>
      </c>
      <c r="F91" s="1">
        <v>3.3000000000000002E-2</v>
      </c>
      <c r="G91" s="1"/>
    </row>
    <row r="92" spans="1:7" x14ac:dyDescent="0.3">
      <c r="A92" s="1" t="s">
        <v>38</v>
      </c>
      <c r="B92" s="1" t="s">
        <v>2</v>
      </c>
      <c r="C92" s="1" t="s">
        <v>2</v>
      </c>
      <c r="D92" s="1" t="s">
        <v>1</v>
      </c>
      <c r="E92" s="2">
        <v>-175.1</v>
      </c>
      <c r="F92" s="1">
        <v>3.2000000000000001E-2</v>
      </c>
      <c r="G92" s="1"/>
    </row>
    <row r="93" spans="1:7" x14ac:dyDescent="0.3">
      <c r="A93" s="1" t="s">
        <v>84</v>
      </c>
      <c r="B93" s="1" t="s">
        <v>2</v>
      </c>
      <c r="C93" s="1" t="s">
        <v>2</v>
      </c>
      <c r="D93" s="1" t="s">
        <v>1</v>
      </c>
      <c r="E93" s="2">
        <v>-175.1</v>
      </c>
      <c r="F93" s="1">
        <v>3.2000000000000001E-2</v>
      </c>
      <c r="G93" s="1"/>
    </row>
    <row r="94" spans="1:7" x14ac:dyDescent="0.3">
      <c r="A94" s="1" t="s">
        <v>36</v>
      </c>
      <c r="B94" s="1" t="s">
        <v>2</v>
      </c>
      <c r="C94" s="1" t="s">
        <v>2</v>
      </c>
      <c r="D94" s="1" t="s">
        <v>1</v>
      </c>
      <c r="E94" s="2">
        <v>-173.9</v>
      </c>
      <c r="F94" s="1">
        <v>2.9000000000000001E-2</v>
      </c>
      <c r="G94" s="1"/>
    </row>
    <row r="95" spans="1:7" x14ac:dyDescent="0.3">
      <c r="A95" s="1" t="s">
        <v>107</v>
      </c>
      <c r="B95" s="1" t="s">
        <v>2</v>
      </c>
      <c r="C95" s="1" t="s">
        <v>2</v>
      </c>
      <c r="D95" s="1" t="s">
        <v>1</v>
      </c>
      <c r="E95" s="2">
        <v>-173.6</v>
      </c>
      <c r="F95" s="1">
        <v>2.9000000000000001E-2</v>
      </c>
      <c r="G95" s="1"/>
    </row>
    <row r="96" spans="1:7" x14ac:dyDescent="0.3">
      <c r="A96" s="1" t="s">
        <v>60</v>
      </c>
      <c r="B96" s="1" t="s">
        <v>2</v>
      </c>
      <c r="C96" s="1" t="s">
        <v>2</v>
      </c>
      <c r="D96" s="1" t="s">
        <v>1</v>
      </c>
      <c r="E96" s="2">
        <v>-173.2</v>
      </c>
      <c r="F96" s="1">
        <v>2.8000000000000001E-2</v>
      </c>
      <c r="G96" s="1"/>
    </row>
    <row r="97" spans="1:7" x14ac:dyDescent="0.3">
      <c r="A97" s="1" t="s">
        <v>3</v>
      </c>
      <c r="B97" s="1" t="s">
        <v>2</v>
      </c>
      <c r="C97" s="1" t="s">
        <v>2</v>
      </c>
      <c r="D97" s="1" t="s">
        <v>1</v>
      </c>
      <c r="E97" s="2">
        <v>-169.7</v>
      </c>
      <c r="F97" s="1">
        <v>2.1000000000000001E-2</v>
      </c>
      <c r="G97" s="1"/>
    </row>
    <row r="98" spans="1:7" x14ac:dyDescent="0.3">
      <c r="A98" s="1" t="s">
        <v>91</v>
      </c>
      <c r="B98" s="1" t="s">
        <v>2</v>
      </c>
      <c r="C98" s="1" t="s">
        <v>2</v>
      </c>
      <c r="D98" s="1" t="s">
        <v>1</v>
      </c>
      <c r="E98" s="2">
        <v>-165.7</v>
      </c>
      <c r="F98" s="1">
        <v>1.4999999999999999E-2</v>
      </c>
      <c r="G98" s="1"/>
    </row>
    <row r="99" spans="1:7" x14ac:dyDescent="0.3">
      <c r="A99" s="1" t="s">
        <v>69</v>
      </c>
      <c r="B99" s="1" t="s">
        <v>2</v>
      </c>
      <c r="C99" s="1" t="s">
        <v>2</v>
      </c>
      <c r="D99" s="1" t="s">
        <v>1</v>
      </c>
      <c r="E99" s="2">
        <v>-164.1</v>
      </c>
      <c r="F99" s="1">
        <v>1.2999999999999999E-2</v>
      </c>
      <c r="G99" s="1"/>
    </row>
    <row r="100" spans="1:7" x14ac:dyDescent="0.3">
      <c r="A100" s="1" t="s">
        <v>82</v>
      </c>
      <c r="B100" s="1" t="s">
        <v>2</v>
      </c>
      <c r="C100" s="1" t="s">
        <v>2</v>
      </c>
      <c r="D100" s="1" t="s">
        <v>1</v>
      </c>
      <c r="E100" s="2">
        <v>-162.19999999999999</v>
      </c>
      <c r="F100" s="1">
        <v>1.0999999999999999E-2</v>
      </c>
      <c r="G100" s="1"/>
    </row>
    <row r="101" spans="1:7" x14ac:dyDescent="0.3">
      <c r="A101" s="1" t="s">
        <v>4</v>
      </c>
      <c r="B101" s="1" t="s">
        <v>2</v>
      </c>
      <c r="C101" s="1" t="s">
        <v>2</v>
      </c>
      <c r="D101" s="1" t="s">
        <v>1</v>
      </c>
      <c r="E101" s="2">
        <v>-161.5</v>
      </c>
      <c r="F101" s="1">
        <v>1.0999999999999999E-2</v>
      </c>
      <c r="G101" s="1"/>
    </row>
    <row r="102" spans="1:7" x14ac:dyDescent="0.3">
      <c r="A102" s="1" t="s">
        <v>23</v>
      </c>
      <c r="B102" s="1" t="s">
        <v>2</v>
      </c>
      <c r="C102" s="1" t="s">
        <v>2</v>
      </c>
      <c r="D102" s="1" t="s">
        <v>1</v>
      </c>
      <c r="E102" s="2">
        <v>-160.4</v>
      </c>
      <c r="F102" s="1">
        <v>9.5999999999999992E-3</v>
      </c>
      <c r="G102" s="1"/>
    </row>
    <row r="103" spans="1:7" x14ac:dyDescent="0.3">
      <c r="A103" s="1" t="s">
        <v>71</v>
      </c>
      <c r="B103" s="1" t="s">
        <v>2</v>
      </c>
      <c r="C103" s="1" t="s">
        <v>2</v>
      </c>
      <c r="D103" s="1" t="s">
        <v>1</v>
      </c>
      <c r="E103" s="2">
        <v>-159.1</v>
      </c>
      <c r="F103" s="1">
        <v>8.6E-3</v>
      </c>
      <c r="G103" s="1"/>
    </row>
    <row r="104" spans="1:7" x14ac:dyDescent="0.3">
      <c r="A104" s="1" t="s">
        <v>15</v>
      </c>
      <c r="B104" s="1" t="s">
        <v>2</v>
      </c>
      <c r="C104" s="1" t="s">
        <v>2</v>
      </c>
      <c r="D104" s="1" t="s">
        <v>2</v>
      </c>
      <c r="F104" s="1" t="s">
        <v>16</v>
      </c>
      <c r="G104" s="1"/>
    </row>
    <row r="105" spans="1:7" x14ac:dyDescent="0.3">
      <c r="A105" s="1" t="s">
        <v>46</v>
      </c>
      <c r="B105" s="1" t="s">
        <v>2</v>
      </c>
      <c r="C105" s="1" t="s">
        <v>2</v>
      </c>
      <c r="D105" s="1" t="s">
        <v>2</v>
      </c>
      <c r="E105" s="2" t="s">
        <v>16</v>
      </c>
      <c r="F105" s="1" t="s">
        <v>16</v>
      </c>
      <c r="G105" s="1"/>
    </row>
    <row r="106" spans="1:7" x14ac:dyDescent="0.3">
      <c r="A106" s="1" t="s">
        <v>57</v>
      </c>
      <c r="B106" s="1" t="s">
        <v>2</v>
      </c>
      <c r="C106" s="1" t="s">
        <v>2</v>
      </c>
      <c r="D106" s="1" t="s">
        <v>2</v>
      </c>
      <c r="E106" s="2" t="s">
        <v>16</v>
      </c>
      <c r="F106" s="1" t="s">
        <v>16</v>
      </c>
      <c r="G106" s="1"/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D0E7C-3B97-41D0-AF3A-15723BC80EF6}">
  <dimension ref="A1:N106"/>
  <sheetViews>
    <sheetView tabSelected="1" topLeftCell="J1" workbookViewId="0">
      <selection activeCell="T21" sqref="T21"/>
    </sheetView>
  </sheetViews>
  <sheetFormatPr defaultRowHeight="14.4" x14ac:dyDescent="0.3"/>
  <cols>
    <col min="1" max="1" width="20.21875" bestFit="1" customWidth="1"/>
    <col min="2" max="2" width="10.109375" style="3" bestFit="1" customWidth="1"/>
    <col min="3" max="4" width="7.44140625" bestFit="1" customWidth="1"/>
    <col min="5" max="6" width="9" bestFit="1" customWidth="1"/>
    <col min="7" max="7" width="27.6640625" customWidth="1"/>
    <col min="8" max="8" width="35.5546875" customWidth="1"/>
    <col min="9" max="9" width="38.44140625" customWidth="1"/>
    <col min="10" max="10" width="34.77734375" style="6" customWidth="1"/>
    <col min="13" max="13" width="16.88671875" customWidth="1"/>
    <col min="14" max="14" width="16.109375" customWidth="1"/>
  </cols>
  <sheetData>
    <row r="1" spans="1:14" x14ac:dyDescent="0.3">
      <c r="A1" t="s">
        <v>122</v>
      </c>
      <c r="B1" s="3" t="s">
        <v>123</v>
      </c>
      <c r="C1" t="s">
        <v>124</v>
      </c>
      <c r="D1" t="s">
        <v>125</v>
      </c>
      <c r="E1" t="s">
        <v>126</v>
      </c>
      <c r="F1" t="s">
        <v>127</v>
      </c>
      <c r="G1" t="s">
        <v>128</v>
      </c>
      <c r="H1" t="s">
        <v>112</v>
      </c>
      <c r="I1" t="s">
        <v>233</v>
      </c>
      <c r="J1" s="6" t="s">
        <v>117</v>
      </c>
      <c r="K1" t="s">
        <v>118</v>
      </c>
      <c r="L1" t="s">
        <v>114</v>
      </c>
      <c r="M1" t="s">
        <v>120</v>
      </c>
      <c r="N1" t="s">
        <v>232</v>
      </c>
    </row>
    <row r="2" spans="1:14" x14ac:dyDescent="0.3">
      <c r="A2" s="1" t="s">
        <v>129</v>
      </c>
      <c r="B2" s="4" t="s">
        <v>231</v>
      </c>
      <c r="C2">
        <v>28</v>
      </c>
      <c r="D2">
        <v>463</v>
      </c>
      <c r="E2">
        <v>1</v>
      </c>
      <c r="F2">
        <v>451</v>
      </c>
      <c r="G2" s="2">
        <v>839.4</v>
      </c>
      <c r="H2" s="5">
        <v>2.2E-251</v>
      </c>
      <c r="I2" s="1" t="s">
        <v>1</v>
      </c>
      <c r="J2" s="6">
        <f>1-((COUNTIF(I3:I$150,"n")+N$2-N$3)/(N$2-N$4))</f>
        <v>0</v>
      </c>
      <c r="K2">
        <f>COUNTIF(I$1:I1,"y")/N$4</f>
        <v>0</v>
      </c>
      <c r="M2" t="s">
        <v>115</v>
      </c>
      <c r="N2">
        <v>105</v>
      </c>
    </row>
    <row r="3" spans="1:14" x14ac:dyDescent="0.3">
      <c r="A3" s="1" t="s">
        <v>130</v>
      </c>
      <c r="B3" s="4" t="s">
        <v>231</v>
      </c>
      <c r="C3">
        <v>28</v>
      </c>
      <c r="D3">
        <v>463</v>
      </c>
      <c r="E3">
        <v>1</v>
      </c>
      <c r="F3">
        <v>451</v>
      </c>
      <c r="G3" s="2">
        <v>827.6</v>
      </c>
      <c r="H3" s="5">
        <v>7.4999999999999994E-248</v>
      </c>
      <c r="I3" s="1" t="s">
        <v>1</v>
      </c>
      <c r="J3" s="6">
        <f>1-((COUNTIF(I4:I$150,"n")+N$2-N$3)/(N$2-N$4))</f>
        <v>0</v>
      </c>
      <c r="K3">
        <f>COUNTIF(I$1:I2,"y")/N$4</f>
        <v>3.8461538461538464E-2</v>
      </c>
      <c r="M3" t="s">
        <v>116</v>
      </c>
      <c r="N3">
        <v>102</v>
      </c>
    </row>
    <row r="4" spans="1:14" x14ac:dyDescent="0.3">
      <c r="A4" s="1" t="s">
        <v>131</v>
      </c>
      <c r="B4" s="4" t="s">
        <v>231</v>
      </c>
      <c r="C4">
        <v>27</v>
      </c>
      <c r="D4">
        <v>469</v>
      </c>
      <c r="E4">
        <v>1</v>
      </c>
      <c r="F4">
        <v>451</v>
      </c>
      <c r="G4" s="2">
        <v>822</v>
      </c>
      <c r="H4" s="5">
        <v>3.7999999999999998E-246</v>
      </c>
      <c r="I4" s="1" t="s">
        <v>1</v>
      </c>
      <c r="J4" s="6">
        <f>1-((COUNTIF(I5:I$150,"n")+N$2-N$3)/(N$2-N$4))</f>
        <v>0</v>
      </c>
      <c r="K4">
        <f>COUNTIF(I$1:I3,"y")/N$4</f>
        <v>7.6923076923076927E-2</v>
      </c>
      <c r="M4" t="s">
        <v>119</v>
      </c>
      <c r="N4">
        <v>26</v>
      </c>
    </row>
    <row r="5" spans="1:14" x14ac:dyDescent="0.3">
      <c r="A5" s="1" t="s">
        <v>132</v>
      </c>
      <c r="B5" s="4" t="s">
        <v>231</v>
      </c>
      <c r="C5">
        <v>27</v>
      </c>
      <c r="D5">
        <v>463</v>
      </c>
      <c r="E5">
        <v>1</v>
      </c>
      <c r="F5">
        <v>451</v>
      </c>
      <c r="G5" s="2">
        <v>819.8</v>
      </c>
      <c r="H5" s="5">
        <v>1.7E-245</v>
      </c>
      <c r="I5" s="1" t="s">
        <v>1</v>
      </c>
      <c r="J5" s="6">
        <f>1-((COUNTIF(I6:I$150,"n")+N$2-N$3)/(N$2-N$4))</f>
        <v>0</v>
      </c>
      <c r="K5">
        <f>COUNTIF(I$1:I4,"y")/N$4</f>
        <v>0.11538461538461539</v>
      </c>
    </row>
    <row r="6" spans="1:14" x14ac:dyDescent="0.3">
      <c r="A6" s="1" t="s">
        <v>133</v>
      </c>
      <c r="B6" s="4" t="s">
        <v>231</v>
      </c>
      <c r="C6">
        <v>27</v>
      </c>
      <c r="D6">
        <v>464</v>
      </c>
      <c r="E6">
        <v>1</v>
      </c>
      <c r="F6">
        <v>451</v>
      </c>
      <c r="G6" s="2">
        <v>818.8</v>
      </c>
      <c r="H6" s="5">
        <v>3.5000000000000002E-245</v>
      </c>
      <c r="I6" s="1" t="s">
        <v>1</v>
      </c>
      <c r="J6" s="6">
        <f>1-((COUNTIF(I7:I$150,"n")+N$2-N$3)/(N$2-N$4))</f>
        <v>0</v>
      </c>
      <c r="K6">
        <f>COUNTIF(I$1:I5,"y")/N$4</f>
        <v>0.15384615384615385</v>
      </c>
    </row>
    <row r="7" spans="1:14" x14ac:dyDescent="0.3">
      <c r="A7" s="1" t="s">
        <v>134</v>
      </c>
      <c r="B7" s="4" t="s">
        <v>231</v>
      </c>
      <c r="C7">
        <v>26</v>
      </c>
      <c r="D7">
        <v>469</v>
      </c>
      <c r="E7">
        <v>1</v>
      </c>
      <c r="F7">
        <v>451</v>
      </c>
      <c r="G7" s="2">
        <v>804.8</v>
      </c>
      <c r="H7" s="5">
        <v>5.7999999999999998E-241</v>
      </c>
      <c r="I7" s="1" t="s">
        <v>1</v>
      </c>
      <c r="J7" s="6">
        <f>1-((COUNTIF(I8:I$150,"n")+N$2-N$3)/(N$2-N$4))</f>
        <v>0</v>
      </c>
      <c r="K7">
        <f>COUNTIF(I$1:I6,"y")/N$4</f>
        <v>0.19230769230769232</v>
      </c>
    </row>
    <row r="8" spans="1:14" x14ac:dyDescent="0.3">
      <c r="A8" s="1" t="s">
        <v>135</v>
      </c>
      <c r="B8" s="4" t="s">
        <v>231</v>
      </c>
      <c r="C8">
        <v>27</v>
      </c>
      <c r="D8">
        <v>470</v>
      </c>
      <c r="E8">
        <v>1</v>
      </c>
      <c r="F8">
        <v>451</v>
      </c>
      <c r="G8" s="2">
        <v>803.6</v>
      </c>
      <c r="H8" s="5">
        <v>1.3E-240</v>
      </c>
      <c r="I8" s="1" t="s">
        <v>1</v>
      </c>
      <c r="J8" s="6">
        <f>1-((COUNTIF(I9:I$150,"n")+N$2-N$3)/(N$2-N$4))</f>
        <v>0</v>
      </c>
      <c r="K8">
        <f>COUNTIF(I$1:I7,"y")/N$4</f>
        <v>0.23076923076923078</v>
      </c>
    </row>
    <row r="9" spans="1:14" x14ac:dyDescent="0.3">
      <c r="A9" s="1" t="s">
        <v>136</v>
      </c>
      <c r="B9" s="4" t="s">
        <v>231</v>
      </c>
      <c r="C9">
        <v>27</v>
      </c>
      <c r="D9">
        <v>459</v>
      </c>
      <c r="E9">
        <v>1</v>
      </c>
      <c r="F9">
        <v>451</v>
      </c>
      <c r="G9" s="2">
        <v>798.5</v>
      </c>
      <c r="H9" s="5">
        <v>4.3E-239</v>
      </c>
      <c r="I9" s="1" t="s">
        <v>1</v>
      </c>
      <c r="J9" s="6">
        <f>1-((COUNTIF(I10:I$150,"n")+N$2-N$3)/(N$2-N$4))</f>
        <v>0</v>
      </c>
      <c r="K9">
        <f>COUNTIF(I$1:I8,"y")/N$4</f>
        <v>0.26923076923076922</v>
      </c>
    </row>
    <row r="10" spans="1:14" x14ac:dyDescent="0.3">
      <c r="A10" s="1" t="s">
        <v>137</v>
      </c>
      <c r="B10" s="4" t="s">
        <v>231</v>
      </c>
      <c r="C10">
        <v>25</v>
      </c>
      <c r="D10">
        <v>447</v>
      </c>
      <c r="E10">
        <v>1</v>
      </c>
      <c r="F10">
        <v>451</v>
      </c>
      <c r="G10" s="2">
        <v>796</v>
      </c>
      <c r="H10" s="5">
        <v>2.6000000000000001E-238</v>
      </c>
      <c r="I10" s="1" t="s">
        <v>1</v>
      </c>
      <c r="J10" s="6">
        <f>1-((COUNTIF(I11:I$150,"n")+N$2-N$3)/(N$2-N$4))</f>
        <v>0</v>
      </c>
      <c r="K10">
        <f>COUNTIF(I$1:I9,"y")/N$4</f>
        <v>0.30769230769230771</v>
      </c>
    </row>
    <row r="11" spans="1:14" x14ac:dyDescent="0.3">
      <c r="A11" s="1" t="s">
        <v>138</v>
      </c>
      <c r="B11" s="4" t="s">
        <v>231</v>
      </c>
      <c r="C11">
        <v>25</v>
      </c>
      <c r="D11">
        <v>448</v>
      </c>
      <c r="E11">
        <v>1</v>
      </c>
      <c r="F11">
        <v>451</v>
      </c>
      <c r="G11" s="2">
        <v>794.1</v>
      </c>
      <c r="H11" s="5">
        <v>9.5999999999999994E-238</v>
      </c>
      <c r="I11" s="1" t="s">
        <v>1</v>
      </c>
      <c r="J11" s="6">
        <f>1-((COUNTIF(I12:I$150,"n")+N$2-N$3)/(N$2-N$4))</f>
        <v>0</v>
      </c>
      <c r="K11">
        <f>COUNTIF(I$1:I10,"y")/N$4</f>
        <v>0.34615384615384615</v>
      </c>
    </row>
    <row r="12" spans="1:14" x14ac:dyDescent="0.3">
      <c r="A12" s="1" t="s">
        <v>139</v>
      </c>
      <c r="B12" s="4" t="s">
        <v>231</v>
      </c>
      <c r="C12">
        <v>25</v>
      </c>
      <c r="D12">
        <v>456</v>
      </c>
      <c r="E12">
        <v>1</v>
      </c>
      <c r="F12">
        <v>451</v>
      </c>
      <c r="G12" s="2">
        <v>771.8</v>
      </c>
      <c r="H12" s="5">
        <v>5.0000000000000002E-231</v>
      </c>
      <c r="I12" s="1" t="s">
        <v>1</v>
      </c>
      <c r="J12" s="6">
        <f>1-((COUNTIF(I13:I$150,"n")+N$2-N$3)/(N$2-N$4))</f>
        <v>0</v>
      </c>
      <c r="K12">
        <f>COUNTIF(I$1:I11,"y")/N$4</f>
        <v>0.38461538461538464</v>
      </c>
    </row>
    <row r="13" spans="1:14" x14ac:dyDescent="0.3">
      <c r="A13" s="1" t="s">
        <v>140</v>
      </c>
      <c r="B13" s="4" t="s">
        <v>231</v>
      </c>
      <c r="C13">
        <v>24</v>
      </c>
      <c r="D13">
        <v>477</v>
      </c>
      <c r="E13">
        <v>1</v>
      </c>
      <c r="F13">
        <v>451</v>
      </c>
      <c r="G13" s="2">
        <v>771.4</v>
      </c>
      <c r="H13" s="5">
        <v>6.3E-231</v>
      </c>
      <c r="I13" s="1" t="s">
        <v>1</v>
      </c>
      <c r="J13" s="6">
        <f>1-((COUNTIF(I14:I$150,"n")+N$2-N$3)/(N$2-N$4))</f>
        <v>0</v>
      </c>
      <c r="K13">
        <f>COUNTIF(I$1:I12,"y")/N$4</f>
        <v>0.42307692307692307</v>
      </c>
    </row>
    <row r="14" spans="1:14" x14ac:dyDescent="0.3">
      <c r="A14" s="1" t="s">
        <v>141</v>
      </c>
      <c r="B14" s="4" t="s">
        <v>231</v>
      </c>
      <c r="C14">
        <v>27</v>
      </c>
      <c r="D14">
        <v>466</v>
      </c>
      <c r="E14">
        <v>1</v>
      </c>
      <c r="F14">
        <v>451</v>
      </c>
      <c r="G14" s="2">
        <v>765</v>
      </c>
      <c r="H14" s="5">
        <v>5.3E-229</v>
      </c>
      <c r="I14" s="1" t="s">
        <v>1</v>
      </c>
      <c r="J14" s="6">
        <f>1-((COUNTIF(I15:I$150,"n")+N$2-N$3)/(N$2-N$4))</f>
        <v>0</v>
      </c>
      <c r="K14">
        <f>COUNTIF(I$1:I13,"y")/N$4</f>
        <v>0.46153846153846156</v>
      </c>
    </row>
    <row r="15" spans="1:14" x14ac:dyDescent="0.3">
      <c r="A15" s="1" t="s">
        <v>142</v>
      </c>
      <c r="B15" s="4" t="s">
        <v>231</v>
      </c>
      <c r="C15">
        <v>27</v>
      </c>
      <c r="D15">
        <v>465</v>
      </c>
      <c r="E15">
        <v>1</v>
      </c>
      <c r="F15">
        <v>451</v>
      </c>
      <c r="G15" s="2">
        <v>765</v>
      </c>
      <c r="H15" s="5">
        <v>5.3999999999999997E-229</v>
      </c>
      <c r="I15" s="1" t="s">
        <v>1</v>
      </c>
      <c r="J15" s="6">
        <f>1-((COUNTIF(I16:I$150,"n")+N$2-N$3)/(N$2-N$4))</f>
        <v>0</v>
      </c>
      <c r="K15">
        <f>COUNTIF(I$1:I14,"y")/N$4</f>
        <v>0.5</v>
      </c>
    </row>
    <row r="16" spans="1:14" x14ac:dyDescent="0.3">
      <c r="A16" s="1" t="s">
        <v>143</v>
      </c>
      <c r="B16" s="4" t="s">
        <v>231</v>
      </c>
      <c r="C16">
        <v>26</v>
      </c>
      <c r="D16">
        <v>468</v>
      </c>
      <c r="E16">
        <v>1</v>
      </c>
      <c r="F16">
        <v>451</v>
      </c>
      <c r="G16" s="2">
        <v>764.5</v>
      </c>
      <c r="H16" s="5">
        <v>7.4999999999999999E-229</v>
      </c>
      <c r="I16" s="1" t="s">
        <v>1</v>
      </c>
      <c r="J16" s="6">
        <f>1-((COUNTIF(I17:I$150,"n")+N$2-N$3)/(N$2-N$4))</f>
        <v>0</v>
      </c>
      <c r="K16">
        <f>COUNTIF(I$1:I15,"y")/N$4</f>
        <v>0.53846153846153844</v>
      </c>
    </row>
    <row r="17" spans="1:11" x14ac:dyDescent="0.3">
      <c r="A17" s="1" t="s">
        <v>144</v>
      </c>
      <c r="B17" s="4" t="s">
        <v>231</v>
      </c>
      <c r="C17">
        <v>25</v>
      </c>
      <c r="D17">
        <v>455</v>
      </c>
      <c r="E17">
        <v>1</v>
      </c>
      <c r="F17">
        <v>451</v>
      </c>
      <c r="G17" s="2">
        <v>752</v>
      </c>
      <c r="H17" s="5">
        <v>4.5E-225</v>
      </c>
      <c r="I17" s="1" t="s">
        <v>1</v>
      </c>
      <c r="J17" s="6">
        <f>1-((COUNTIF(I18:I$150,"n")+N$2-N$3)/(N$2-N$4))</f>
        <v>0</v>
      </c>
      <c r="K17">
        <f>COUNTIF(I$1:I16,"y")/N$4</f>
        <v>0.57692307692307687</v>
      </c>
    </row>
    <row r="18" spans="1:11" x14ac:dyDescent="0.3">
      <c r="A18" s="1" t="s">
        <v>145</v>
      </c>
      <c r="B18" s="4" t="s">
        <v>231</v>
      </c>
      <c r="C18">
        <v>28</v>
      </c>
      <c r="D18">
        <v>469</v>
      </c>
      <c r="E18">
        <v>1</v>
      </c>
      <c r="F18">
        <v>451</v>
      </c>
      <c r="G18" s="2">
        <v>750.1</v>
      </c>
      <c r="H18" s="5">
        <v>1.7E-224</v>
      </c>
      <c r="I18" s="1" t="s">
        <v>1</v>
      </c>
      <c r="J18" s="6">
        <f>1-((COUNTIF(I19:I$150,"n")+N$2-N$3)/(N$2-N$4))</f>
        <v>0</v>
      </c>
      <c r="K18">
        <f>COUNTIF(I$1:I17,"y")/N$4</f>
        <v>0.61538461538461542</v>
      </c>
    </row>
    <row r="19" spans="1:11" x14ac:dyDescent="0.3">
      <c r="A19" s="1" t="s">
        <v>146</v>
      </c>
      <c r="B19" s="4" t="s">
        <v>231</v>
      </c>
      <c r="C19">
        <v>25</v>
      </c>
      <c r="D19">
        <v>450</v>
      </c>
      <c r="E19">
        <v>1</v>
      </c>
      <c r="F19">
        <v>451</v>
      </c>
      <c r="G19" s="2">
        <v>742.8</v>
      </c>
      <c r="H19" s="5">
        <v>2.7E-222</v>
      </c>
      <c r="I19" s="1" t="s">
        <v>1</v>
      </c>
      <c r="J19" s="6">
        <f>1-((COUNTIF(I20:I$150,"n")+N$2-N$3)/(N$2-N$4))</f>
        <v>0</v>
      </c>
      <c r="K19">
        <f>COUNTIF(I$1:I18,"y")/N$4</f>
        <v>0.65384615384615385</v>
      </c>
    </row>
    <row r="20" spans="1:11" x14ac:dyDescent="0.3">
      <c r="A20" s="1" t="s">
        <v>147</v>
      </c>
      <c r="B20" s="4" t="s">
        <v>231</v>
      </c>
      <c r="C20">
        <v>25</v>
      </c>
      <c r="D20">
        <v>447</v>
      </c>
      <c r="E20">
        <v>1</v>
      </c>
      <c r="F20">
        <v>451</v>
      </c>
      <c r="G20" s="2">
        <v>741.7</v>
      </c>
      <c r="H20" s="5">
        <v>5.8000000000000004E-222</v>
      </c>
      <c r="I20" s="1" t="s">
        <v>1</v>
      </c>
      <c r="J20" s="6">
        <f>1-((COUNTIF(I21:I$150,"n")+N$2-N$3)/(N$2-N$4))</f>
        <v>0</v>
      </c>
      <c r="K20">
        <f>COUNTIF(I$1:I19,"y")/N$4</f>
        <v>0.69230769230769229</v>
      </c>
    </row>
    <row r="21" spans="1:11" x14ac:dyDescent="0.3">
      <c r="A21" s="1" t="s">
        <v>148</v>
      </c>
      <c r="B21" s="4" t="s">
        <v>231</v>
      </c>
      <c r="C21">
        <v>7</v>
      </c>
      <c r="D21">
        <v>429</v>
      </c>
      <c r="E21">
        <v>1</v>
      </c>
      <c r="F21">
        <v>451</v>
      </c>
      <c r="G21" s="2">
        <v>739.3</v>
      </c>
      <c r="H21" s="5">
        <v>2.8999999999999999E-221</v>
      </c>
      <c r="I21" s="1" t="s">
        <v>1</v>
      </c>
      <c r="J21" s="6">
        <f>1-((COUNTIF(I22:I$150,"n")+N$2-N$3)/(N$2-N$4))</f>
        <v>0</v>
      </c>
      <c r="K21">
        <f>COUNTIF(I$1:I20,"y")/N$4</f>
        <v>0.73076923076923073</v>
      </c>
    </row>
    <row r="22" spans="1:11" x14ac:dyDescent="0.3">
      <c r="A22" s="1" t="s">
        <v>149</v>
      </c>
      <c r="B22" s="4" t="s">
        <v>231</v>
      </c>
      <c r="C22">
        <v>25</v>
      </c>
      <c r="D22">
        <v>447</v>
      </c>
      <c r="E22">
        <v>1</v>
      </c>
      <c r="F22">
        <v>451</v>
      </c>
      <c r="G22" s="2">
        <v>739.3</v>
      </c>
      <c r="H22" s="5">
        <v>2.8999999999999999E-221</v>
      </c>
      <c r="I22" s="1" t="s">
        <v>1</v>
      </c>
      <c r="J22" s="6">
        <f>1-((COUNTIF(I23:I$150,"n")+N$2-N$3)/(N$2-N$4))</f>
        <v>0</v>
      </c>
      <c r="K22">
        <f>COUNTIF(I$1:I21,"y")/N$4</f>
        <v>0.76923076923076927</v>
      </c>
    </row>
    <row r="23" spans="1:11" x14ac:dyDescent="0.3">
      <c r="A23" s="1" t="s">
        <v>150</v>
      </c>
      <c r="B23" s="4" t="s">
        <v>231</v>
      </c>
      <c r="C23">
        <v>25</v>
      </c>
      <c r="D23">
        <v>447</v>
      </c>
      <c r="E23">
        <v>1</v>
      </c>
      <c r="F23">
        <v>451</v>
      </c>
      <c r="G23" s="2">
        <v>738.2</v>
      </c>
      <c r="H23" s="5">
        <v>6.5E-221</v>
      </c>
      <c r="I23" s="1" t="s">
        <v>1</v>
      </c>
      <c r="J23" s="6">
        <f>1-((COUNTIF(I24:I$150,"n")+N$2-N$3)/(N$2-N$4))</f>
        <v>0</v>
      </c>
      <c r="K23">
        <f>COUNTIF(I$1:I22,"y")/N$4</f>
        <v>0.80769230769230771</v>
      </c>
    </row>
    <row r="24" spans="1:11" x14ac:dyDescent="0.3">
      <c r="A24" s="1" t="s">
        <v>151</v>
      </c>
      <c r="B24" s="4" t="s">
        <v>231</v>
      </c>
      <c r="C24">
        <v>25</v>
      </c>
      <c r="D24">
        <v>447</v>
      </c>
      <c r="E24">
        <v>1</v>
      </c>
      <c r="F24">
        <v>451</v>
      </c>
      <c r="G24" s="2">
        <v>729.3</v>
      </c>
      <c r="H24" s="5">
        <v>2.9999999999999998E-218</v>
      </c>
      <c r="I24" s="1" t="s">
        <v>1</v>
      </c>
      <c r="J24" s="6">
        <f>1-((COUNTIF(I25:I$150,"n")+N$2-N$3)/(N$2-N$4))</f>
        <v>0</v>
      </c>
      <c r="K24">
        <f>COUNTIF(I$1:I23,"y")/N$4</f>
        <v>0.84615384615384615</v>
      </c>
    </row>
    <row r="25" spans="1:11" x14ac:dyDescent="0.3">
      <c r="A25" s="1" t="s">
        <v>152</v>
      </c>
      <c r="B25" s="4" t="s">
        <v>231</v>
      </c>
      <c r="C25">
        <v>27</v>
      </c>
      <c r="D25">
        <v>461</v>
      </c>
      <c r="E25">
        <v>1</v>
      </c>
      <c r="F25">
        <v>451</v>
      </c>
      <c r="G25" s="2">
        <v>716.3</v>
      </c>
      <c r="H25" s="5">
        <v>2.4999999999999999E-214</v>
      </c>
      <c r="I25" s="1" t="s">
        <v>1</v>
      </c>
      <c r="J25" s="6">
        <f>1-((COUNTIF(I26:I$150,"n")+N$2-N$3)/(N$2-N$4))</f>
        <v>0</v>
      </c>
      <c r="K25">
        <f>COUNTIF(I$1:I24,"y")/N$4</f>
        <v>0.88461538461538458</v>
      </c>
    </row>
    <row r="26" spans="1:11" x14ac:dyDescent="0.3">
      <c r="A26" s="1" t="s">
        <v>153</v>
      </c>
      <c r="B26" s="4" t="s">
        <v>231</v>
      </c>
      <c r="C26">
        <v>24</v>
      </c>
      <c r="D26">
        <v>467</v>
      </c>
      <c r="E26">
        <v>1</v>
      </c>
      <c r="F26">
        <v>451</v>
      </c>
      <c r="G26" s="2">
        <v>697.9</v>
      </c>
      <c r="H26" s="5">
        <v>8.5E-209</v>
      </c>
      <c r="I26" s="1" t="s">
        <v>1</v>
      </c>
      <c r="J26" s="6">
        <f>1-((COUNTIF(I27:I$150,"n")+N$2-N$3)/(N$2-N$4))</f>
        <v>0</v>
      </c>
      <c r="K26">
        <f>COUNTIF(I$1:I25,"y")/N$4</f>
        <v>0.92307692307692313</v>
      </c>
    </row>
    <row r="27" spans="1:11" x14ac:dyDescent="0.3">
      <c r="A27" s="1" t="s">
        <v>154</v>
      </c>
      <c r="B27" s="4" t="s">
        <v>231</v>
      </c>
      <c r="C27">
        <v>25</v>
      </c>
      <c r="D27">
        <v>451</v>
      </c>
      <c r="E27">
        <v>1</v>
      </c>
      <c r="F27">
        <v>451</v>
      </c>
      <c r="G27" s="2">
        <v>637</v>
      </c>
      <c r="H27" s="5">
        <v>1.8999999999999999E-190</v>
      </c>
      <c r="I27" s="1" t="s">
        <v>1</v>
      </c>
      <c r="J27" s="6">
        <f>1-((COUNTIF(I28:I$150,"n")+N$2-N$3)/(N$2-N$4))</f>
        <v>0</v>
      </c>
      <c r="K27">
        <f>COUNTIF(I$1:I26,"y")/N$4</f>
        <v>0.96153846153846156</v>
      </c>
    </row>
    <row r="28" spans="1:11" x14ac:dyDescent="0.3">
      <c r="A28" s="1" t="s">
        <v>155</v>
      </c>
      <c r="B28" s="4" t="s">
        <v>231</v>
      </c>
      <c r="C28">
        <v>29</v>
      </c>
      <c r="D28">
        <v>430</v>
      </c>
      <c r="E28">
        <v>1</v>
      </c>
      <c r="F28">
        <v>451</v>
      </c>
      <c r="G28" s="2">
        <v>244.7</v>
      </c>
      <c r="H28" s="5">
        <v>2.2E-72</v>
      </c>
      <c r="I28" s="1" t="s">
        <v>2</v>
      </c>
      <c r="J28" s="6">
        <f>1-((COUNTIF(I29:I$150,"n")+N$2-N$3)/(N$2-N$4))</f>
        <v>1.2658227848101222E-2</v>
      </c>
      <c r="K28">
        <f>COUNTIF(I$1:I27,"y")/N$4</f>
        <v>1</v>
      </c>
    </row>
    <row r="29" spans="1:11" x14ac:dyDescent="0.3">
      <c r="A29" s="1" t="s">
        <v>156</v>
      </c>
      <c r="B29" s="4" t="s">
        <v>231</v>
      </c>
      <c r="C29">
        <v>34</v>
      </c>
      <c r="D29">
        <v>467</v>
      </c>
      <c r="E29">
        <v>1</v>
      </c>
      <c r="F29">
        <v>451</v>
      </c>
      <c r="G29" s="2">
        <v>-159.1</v>
      </c>
      <c r="H29" s="1">
        <v>8.6E-3</v>
      </c>
      <c r="I29" s="1" t="s">
        <v>2</v>
      </c>
      <c r="J29" s="6">
        <f>1-((COUNTIF(I30:I$150,"n")+N$2-N$3)/(N$2-N$4))</f>
        <v>2.5316455696202556E-2</v>
      </c>
      <c r="K29">
        <f>COUNTIF(I$1:I28,"y")/N$4</f>
        <v>1</v>
      </c>
    </row>
    <row r="30" spans="1:11" x14ac:dyDescent="0.3">
      <c r="A30" s="1" t="s">
        <v>157</v>
      </c>
      <c r="B30" s="4" t="s">
        <v>231</v>
      </c>
      <c r="C30">
        <v>33</v>
      </c>
      <c r="D30">
        <v>485</v>
      </c>
      <c r="E30">
        <v>1</v>
      </c>
      <c r="F30">
        <v>451</v>
      </c>
      <c r="G30" s="2">
        <v>-160.4</v>
      </c>
      <c r="H30" s="1">
        <v>9.5999999999999992E-3</v>
      </c>
      <c r="I30" s="1" t="s">
        <v>2</v>
      </c>
      <c r="J30" s="6">
        <f>1-((COUNTIF(I31:I$150,"n")+N$2-N$3)/(N$2-N$4))</f>
        <v>3.7974683544303778E-2</v>
      </c>
      <c r="K30">
        <f>COUNTIF(I$1:I29,"y")/N$4</f>
        <v>1</v>
      </c>
    </row>
    <row r="31" spans="1:11" x14ac:dyDescent="0.3">
      <c r="A31" s="1" t="s">
        <v>158</v>
      </c>
      <c r="B31" s="4" t="s">
        <v>231</v>
      </c>
      <c r="C31">
        <v>28</v>
      </c>
      <c r="D31">
        <v>466</v>
      </c>
      <c r="E31">
        <v>1</v>
      </c>
      <c r="F31">
        <v>451</v>
      </c>
      <c r="G31" s="2">
        <v>-161.5</v>
      </c>
      <c r="H31" s="1">
        <v>1.0999999999999999E-2</v>
      </c>
      <c r="I31" s="1" t="s">
        <v>2</v>
      </c>
      <c r="J31" s="6">
        <f>1-((COUNTIF(I32:I$150,"n")+N$2-N$3)/(N$2-N$4))</f>
        <v>5.0632911392405111E-2</v>
      </c>
      <c r="K31">
        <f>COUNTIF(I$1:I30,"y")/N$4</f>
        <v>1</v>
      </c>
    </row>
    <row r="32" spans="1:11" x14ac:dyDescent="0.3">
      <c r="A32" s="1" t="s">
        <v>159</v>
      </c>
      <c r="B32" s="4" t="s">
        <v>231</v>
      </c>
      <c r="C32">
        <v>35</v>
      </c>
      <c r="D32">
        <v>482</v>
      </c>
      <c r="E32">
        <v>1</v>
      </c>
      <c r="F32">
        <v>451</v>
      </c>
      <c r="G32" s="2">
        <v>-162.19999999999999</v>
      </c>
      <c r="H32" s="1">
        <v>1.0999999999999999E-2</v>
      </c>
      <c r="I32" s="1" t="s">
        <v>2</v>
      </c>
      <c r="J32" s="6">
        <f>1-((COUNTIF(I33:I$150,"n")+N$2-N$3)/(N$2-N$4))</f>
        <v>6.3291139240506333E-2</v>
      </c>
      <c r="K32">
        <f>COUNTIF(I$1:I31,"y")/N$4</f>
        <v>1</v>
      </c>
    </row>
    <row r="33" spans="1:11" x14ac:dyDescent="0.3">
      <c r="A33" s="1" t="s">
        <v>160</v>
      </c>
      <c r="B33" s="4" t="s">
        <v>231</v>
      </c>
      <c r="C33">
        <v>27</v>
      </c>
      <c r="D33">
        <v>454</v>
      </c>
      <c r="E33">
        <v>1</v>
      </c>
      <c r="F33">
        <v>451</v>
      </c>
      <c r="G33" s="2">
        <v>-164.1</v>
      </c>
      <c r="H33" s="1">
        <v>1.2999999999999999E-2</v>
      </c>
      <c r="I33" s="1" t="s">
        <v>2</v>
      </c>
      <c r="J33" s="6">
        <f>1-((COUNTIF(I34:I$150,"n")+N$2-N$3)/(N$2-N$4))</f>
        <v>7.5949367088607556E-2</v>
      </c>
      <c r="K33">
        <f>COUNTIF(I$1:I32,"y")/N$4</f>
        <v>1</v>
      </c>
    </row>
    <row r="34" spans="1:11" x14ac:dyDescent="0.3">
      <c r="A34" s="1" t="s">
        <v>161</v>
      </c>
      <c r="B34" s="4" t="s">
        <v>231</v>
      </c>
      <c r="C34">
        <v>28</v>
      </c>
      <c r="D34">
        <v>466</v>
      </c>
      <c r="E34">
        <v>1</v>
      </c>
      <c r="F34">
        <v>451</v>
      </c>
      <c r="G34" s="2">
        <v>-165.7</v>
      </c>
      <c r="H34" s="1">
        <v>1.4999999999999999E-2</v>
      </c>
      <c r="I34" s="1" t="s">
        <v>2</v>
      </c>
      <c r="J34" s="6">
        <f>1-((COUNTIF(I35:I$150,"n")+N$2-N$3)/(N$2-N$4))</f>
        <v>8.8607594936708889E-2</v>
      </c>
      <c r="K34">
        <f>COUNTIF(I$1:I33,"y")/N$4</f>
        <v>1</v>
      </c>
    </row>
    <row r="35" spans="1:11" x14ac:dyDescent="0.3">
      <c r="A35" s="1" t="s">
        <v>162</v>
      </c>
      <c r="B35" s="4" t="s">
        <v>231</v>
      </c>
      <c r="C35">
        <v>24</v>
      </c>
      <c r="D35">
        <v>476</v>
      </c>
      <c r="E35">
        <v>1</v>
      </c>
      <c r="F35">
        <v>451</v>
      </c>
      <c r="G35" s="2">
        <v>-169.7</v>
      </c>
      <c r="H35" s="1">
        <v>2.1000000000000001E-2</v>
      </c>
      <c r="I35" s="1" t="s">
        <v>2</v>
      </c>
      <c r="J35" s="6">
        <f>1-((COUNTIF(I36:I$150,"n")+N$2-N$3)/(N$2-N$4))</f>
        <v>0.10126582278481011</v>
      </c>
      <c r="K35">
        <f>COUNTIF(I$1:I34,"y")/N$4</f>
        <v>1</v>
      </c>
    </row>
    <row r="36" spans="1:11" x14ac:dyDescent="0.3">
      <c r="A36" s="1" t="s">
        <v>163</v>
      </c>
      <c r="B36" s="4" t="s">
        <v>231</v>
      </c>
      <c r="C36">
        <v>26</v>
      </c>
      <c r="D36">
        <v>503</v>
      </c>
      <c r="E36">
        <v>1</v>
      </c>
      <c r="F36">
        <v>451</v>
      </c>
      <c r="G36" s="2">
        <v>-173.2</v>
      </c>
      <c r="H36" s="1">
        <v>2.8000000000000001E-2</v>
      </c>
      <c r="I36" s="1" t="s">
        <v>2</v>
      </c>
      <c r="J36" s="6">
        <f>1-((COUNTIF(I37:I$150,"n")+N$2-N$3)/(N$2-N$4))</f>
        <v>0.11392405063291144</v>
      </c>
      <c r="K36">
        <f>COUNTIF(I$1:I35,"y")/N$4</f>
        <v>1</v>
      </c>
    </row>
    <row r="37" spans="1:11" x14ac:dyDescent="0.3">
      <c r="A37" s="1" t="s">
        <v>164</v>
      </c>
      <c r="B37" s="4" t="s">
        <v>231</v>
      </c>
      <c r="C37">
        <v>28</v>
      </c>
      <c r="D37">
        <v>468</v>
      </c>
      <c r="E37">
        <v>1</v>
      </c>
      <c r="F37">
        <v>451</v>
      </c>
      <c r="G37" s="2">
        <v>-173.6</v>
      </c>
      <c r="H37" s="1">
        <v>2.9000000000000001E-2</v>
      </c>
      <c r="I37" s="1" t="s">
        <v>2</v>
      </c>
      <c r="J37" s="6">
        <f>1-((COUNTIF(I38:I$150,"n")+N$2-N$3)/(N$2-N$4))</f>
        <v>0.12658227848101267</v>
      </c>
      <c r="K37">
        <f>COUNTIF(I$1:I36,"y")/N$4</f>
        <v>1</v>
      </c>
    </row>
    <row r="38" spans="1:11" x14ac:dyDescent="0.3">
      <c r="A38" s="1" t="s">
        <v>165</v>
      </c>
      <c r="B38" s="4" t="s">
        <v>231</v>
      </c>
      <c r="C38">
        <v>27</v>
      </c>
      <c r="D38">
        <v>454</v>
      </c>
      <c r="E38">
        <v>1</v>
      </c>
      <c r="F38">
        <v>451</v>
      </c>
      <c r="G38" s="2">
        <v>-173.9</v>
      </c>
      <c r="H38" s="1">
        <v>2.9000000000000001E-2</v>
      </c>
      <c r="I38" s="1" t="s">
        <v>2</v>
      </c>
      <c r="J38" s="6">
        <f>1-((COUNTIF(I39:I$150,"n")+N$2-N$3)/(N$2-N$4))</f>
        <v>0.13924050632911389</v>
      </c>
      <c r="K38">
        <f>COUNTIF(I$1:I37,"y")/N$4</f>
        <v>1</v>
      </c>
    </row>
    <row r="39" spans="1:11" x14ac:dyDescent="0.3">
      <c r="A39" s="1" t="s">
        <v>166</v>
      </c>
      <c r="B39" s="4" t="s">
        <v>231</v>
      </c>
      <c r="C39">
        <v>28</v>
      </c>
      <c r="D39">
        <v>466</v>
      </c>
      <c r="E39">
        <v>1</v>
      </c>
      <c r="F39">
        <v>451</v>
      </c>
      <c r="G39" s="2">
        <v>-175.1</v>
      </c>
      <c r="H39" s="1">
        <v>3.2000000000000001E-2</v>
      </c>
      <c r="I39" s="1" t="s">
        <v>2</v>
      </c>
      <c r="J39" s="6">
        <f>1-((COUNTIF(I40:I$150,"n")+N$2-N$3)/(N$2-N$4))</f>
        <v>0.15189873417721522</v>
      </c>
      <c r="K39">
        <f>COUNTIF(I$1:I38,"y")/N$4</f>
        <v>1</v>
      </c>
    </row>
    <row r="40" spans="1:11" x14ac:dyDescent="0.3">
      <c r="A40" s="1" t="s">
        <v>167</v>
      </c>
      <c r="B40" s="4" t="s">
        <v>231</v>
      </c>
      <c r="C40">
        <v>30</v>
      </c>
      <c r="D40">
        <v>496</v>
      </c>
      <c r="E40">
        <v>1</v>
      </c>
      <c r="F40">
        <v>451</v>
      </c>
      <c r="G40" s="2">
        <v>-175.1</v>
      </c>
      <c r="H40" s="1">
        <v>3.2000000000000001E-2</v>
      </c>
      <c r="I40" s="1" t="s">
        <v>2</v>
      </c>
      <c r="J40" s="6">
        <f>1-((COUNTIF(I41:I$150,"n")+N$2-N$3)/(N$2-N$4))</f>
        <v>0.16455696202531644</v>
      </c>
      <c r="K40">
        <f>COUNTIF(I$1:I39,"y")/N$4</f>
        <v>1</v>
      </c>
    </row>
    <row r="41" spans="1:11" x14ac:dyDescent="0.3">
      <c r="A41" s="1" t="s">
        <v>168</v>
      </c>
      <c r="B41" s="4" t="s">
        <v>231</v>
      </c>
      <c r="C41">
        <v>26</v>
      </c>
      <c r="D41">
        <v>478</v>
      </c>
      <c r="E41">
        <v>1</v>
      </c>
      <c r="F41">
        <v>451</v>
      </c>
      <c r="G41" s="2">
        <v>-175.3</v>
      </c>
      <c r="H41" s="1">
        <v>3.3000000000000002E-2</v>
      </c>
      <c r="I41" s="1" t="s">
        <v>2</v>
      </c>
      <c r="J41" s="6">
        <f>1-((COUNTIF(I42:I$150,"n")+N$2-N$3)/(N$2-N$4))</f>
        <v>0.17721518987341767</v>
      </c>
      <c r="K41">
        <f>COUNTIF(I$1:I40,"y")/N$4</f>
        <v>1</v>
      </c>
    </row>
    <row r="42" spans="1:11" x14ac:dyDescent="0.3">
      <c r="A42" s="1" t="s">
        <v>169</v>
      </c>
      <c r="B42" s="4" t="s">
        <v>231</v>
      </c>
      <c r="C42">
        <v>26</v>
      </c>
      <c r="D42">
        <v>478</v>
      </c>
      <c r="E42">
        <v>1</v>
      </c>
      <c r="F42">
        <v>451</v>
      </c>
      <c r="G42" s="2">
        <v>-175.3</v>
      </c>
      <c r="H42" s="1">
        <v>3.3000000000000002E-2</v>
      </c>
      <c r="I42" s="1" t="s">
        <v>2</v>
      </c>
      <c r="J42" s="6">
        <f>1-((COUNTIF(I43:I$150,"n")+N$2-N$3)/(N$2-N$4))</f>
        <v>0.189873417721519</v>
      </c>
      <c r="K42">
        <f>COUNTIF(I$1:I41,"y")/N$4</f>
        <v>1</v>
      </c>
    </row>
    <row r="43" spans="1:11" x14ac:dyDescent="0.3">
      <c r="A43" s="1" t="s">
        <v>170</v>
      </c>
      <c r="B43" s="4" t="s">
        <v>231</v>
      </c>
      <c r="C43">
        <v>26</v>
      </c>
      <c r="D43">
        <v>478</v>
      </c>
      <c r="E43">
        <v>1</v>
      </c>
      <c r="F43">
        <v>451</v>
      </c>
      <c r="G43" s="2">
        <v>-175.5</v>
      </c>
      <c r="H43" s="1">
        <v>3.4000000000000002E-2</v>
      </c>
      <c r="I43" s="1" t="s">
        <v>2</v>
      </c>
      <c r="J43" s="6">
        <f>1-((COUNTIF(I44:I$150,"n")+N$2-N$3)/(N$2-N$4))</f>
        <v>0.20253164556962022</v>
      </c>
      <c r="K43">
        <f>COUNTIF(I$1:I42,"y")/N$4</f>
        <v>1</v>
      </c>
    </row>
    <row r="44" spans="1:11" x14ac:dyDescent="0.3">
      <c r="A44" s="1" t="s">
        <v>171</v>
      </c>
      <c r="B44" s="4" t="s">
        <v>231</v>
      </c>
      <c r="C44">
        <v>26</v>
      </c>
      <c r="D44">
        <v>453</v>
      </c>
      <c r="E44">
        <v>1</v>
      </c>
      <c r="F44">
        <v>451</v>
      </c>
      <c r="G44" s="2">
        <v>-175.6</v>
      </c>
      <c r="H44" s="1">
        <v>3.4000000000000002E-2</v>
      </c>
      <c r="I44" s="1" t="s">
        <v>2</v>
      </c>
      <c r="J44" s="6">
        <f>1-((COUNTIF(I45:I$150,"n")+N$2-N$3)/(N$2-N$4))</f>
        <v>0.21518987341772156</v>
      </c>
      <c r="K44">
        <f>COUNTIF(I$1:I43,"y")/N$4</f>
        <v>1</v>
      </c>
    </row>
    <row r="45" spans="1:11" x14ac:dyDescent="0.3">
      <c r="A45" s="1" t="s">
        <v>172</v>
      </c>
      <c r="B45" s="4" t="s">
        <v>231</v>
      </c>
      <c r="C45">
        <v>29</v>
      </c>
      <c r="D45">
        <v>491</v>
      </c>
      <c r="E45">
        <v>1</v>
      </c>
      <c r="F45">
        <v>451</v>
      </c>
      <c r="G45" s="2">
        <v>-176.3</v>
      </c>
      <c r="H45" s="1">
        <v>3.5999999999999997E-2</v>
      </c>
      <c r="I45" s="1" t="s">
        <v>2</v>
      </c>
      <c r="J45" s="6">
        <f>1-((COUNTIF(I46:I$150,"n")+N$2-N$3)/(N$2-N$4))</f>
        <v>0.22784810126582278</v>
      </c>
      <c r="K45">
        <f>COUNTIF(I$1:I44,"y")/N$4</f>
        <v>1</v>
      </c>
    </row>
    <row r="46" spans="1:11" x14ac:dyDescent="0.3">
      <c r="A46" s="1" t="s">
        <v>173</v>
      </c>
      <c r="B46" s="4" t="s">
        <v>231</v>
      </c>
      <c r="C46">
        <v>26</v>
      </c>
      <c r="D46">
        <v>453</v>
      </c>
      <c r="E46">
        <v>1</v>
      </c>
      <c r="F46">
        <v>451</v>
      </c>
      <c r="G46" s="2">
        <v>-176.7</v>
      </c>
      <c r="H46" s="1">
        <v>3.6999999999999998E-2</v>
      </c>
      <c r="I46" s="1" t="s">
        <v>2</v>
      </c>
      <c r="J46" s="6">
        <f>1-((COUNTIF(I47:I$150,"n")+N$2-N$3)/(N$2-N$4))</f>
        <v>0.240506329113924</v>
      </c>
      <c r="K46">
        <f>COUNTIF(I$1:I45,"y")/N$4</f>
        <v>1</v>
      </c>
    </row>
    <row r="47" spans="1:11" x14ac:dyDescent="0.3">
      <c r="A47" s="1" t="s">
        <v>174</v>
      </c>
      <c r="B47" s="4" t="s">
        <v>231</v>
      </c>
      <c r="C47">
        <v>28</v>
      </c>
      <c r="D47">
        <v>447</v>
      </c>
      <c r="E47">
        <v>1</v>
      </c>
      <c r="F47">
        <v>451</v>
      </c>
      <c r="G47" s="2">
        <v>-178.2</v>
      </c>
      <c r="H47" s="1">
        <v>4.2000000000000003E-2</v>
      </c>
      <c r="I47" s="1" t="s">
        <v>2</v>
      </c>
      <c r="J47" s="6">
        <f>1-((COUNTIF(I48:I$150,"n")+N$2-N$3)/(N$2-N$4))</f>
        <v>0.25316455696202533</v>
      </c>
      <c r="K47">
        <f>COUNTIF(I$1:I46,"y")/N$4</f>
        <v>1</v>
      </c>
    </row>
    <row r="48" spans="1:11" x14ac:dyDescent="0.3">
      <c r="A48" s="1" t="s">
        <v>175</v>
      </c>
      <c r="B48" s="4" t="s">
        <v>231</v>
      </c>
      <c r="C48">
        <v>27</v>
      </c>
      <c r="D48">
        <v>465</v>
      </c>
      <c r="E48">
        <v>1</v>
      </c>
      <c r="F48">
        <v>451</v>
      </c>
      <c r="G48" s="2">
        <v>-178.9</v>
      </c>
      <c r="H48" s="1">
        <v>4.4999999999999998E-2</v>
      </c>
      <c r="I48" s="1" t="s">
        <v>2</v>
      </c>
      <c r="J48" s="6">
        <f>1-((COUNTIF(I49:I$150,"n")+N$2-N$3)/(N$2-N$4))</f>
        <v>0.26582278481012656</v>
      </c>
      <c r="K48">
        <f>COUNTIF(I$1:I47,"y")/N$4</f>
        <v>1</v>
      </c>
    </row>
    <row r="49" spans="1:11" x14ac:dyDescent="0.3">
      <c r="A49" s="1" t="s">
        <v>176</v>
      </c>
      <c r="B49" s="4" t="s">
        <v>231</v>
      </c>
      <c r="C49">
        <v>28</v>
      </c>
      <c r="D49">
        <v>494</v>
      </c>
      <c r="E49">
        <v>1</v>
      </c>
      <c r="F49">
        <v>451</v>
      </c>
      <c r="G49" s="2">
        <v>-179.7</v>
      </c>
      <c r="H49" s="1">
        <v>4.7E-2</v>
      </c>
      <c r="I49" s="1" t="s">
        <v>2</v>
      </c>
      <c r="J49" s="6">
        <f>1-((COUNTIF(I50:I$150,"n")+N$2-N$3)/(N$2-N$4))</f>
        <v>0.27848101265822789</v>
      </c>
      <c r="K49">
        <f>COUNTIF(I$1:I48,"y")/N$4</f>
        <v>1</v>
      </c>
    </row>
    <row r="50" spans="1:11" x14ac:dyDescent="0.3">
      <c r="A50" s="1" t="s">
        <v>177</v>
      </c>
      <c r="B50" s="4" t="s">
        <v>231</v>
      </c>
      <c r="C50">
        <v>27</v>
      </c>
      <c r="D50">
        <v>472</v>
      </c>
      <c r="E50">
        <v>1</v>
      </c>
      <c r="F50">
        <v>451</v>
      </c>
      <c r="G50" s="2">
        <v>-180.1</v>
      </c>
      <c r="H50" s="1">
        <v>4.9000000000000002E-2</v>
      </c>
      <c r="I50" s="1" t="s">
        <v>2</v>
      </c>
      <c r="J50" s="6">
        <f>1-((COUNTIF(I51:I$150,"n")+N$2-N$3)/(N$2-N$4))</f>
        <v>0.29113924050632911</v>
      </c>
      <c r="K50">
        <f>COUNTIF(I$1:I49,"y")/N$4</f>
        <v>1</v>
      </c>
    </row>
    <row r="51" spans="1:11" x14ac:dyDescent="0.3">
      <c r="A51" s="1" t="s">
        <v>178</v>
      </c>
      <c r="B51" s="4" t="s">
        <v>231</v>
      </c>
      <c r="C51">
        <v>27</v>
      </c>
      <c r="D51">
        <v>455</v>
      </c>
      <c r="E51">
        <v>1</v>
      </c>
      <c r="F51">
        <v>451</v>
      </c>
      <c r="G51" s="2">
        <v>-180.1</v>
      </c>
      <c r="H51" s="1">
        <v>4.9000000000000002E-2</v>
      </c>
      <c r="I51" s="1" t="s">
        <v>2</v>
      </c>
      <c r="J51" s="6">
        <f>1-((COUNTIF(I52:I$150,"n")+N$2-N$3)/(N$2-N$4))</f>
        <v>0.30379746835443033</v>
      </c>
      <c r="K51">
        <f>COUNTIF(I$1:I50,"y")/N$4</f>
        <v>1</v>
      </c>
    </row>
    <row r="52" spans="1:11" x14ac:dyDescent="0.3">
      <c r="A52" s="1" t="s">
        <v>179</v>
      </c>
      <c r="B52" s="4" t="s">
        <v>231</v>
      </c>
      <c r="C52">
        <v>30</v>
      </c>
      <c r="D52">
        <v>490</v>
      </c>
      <c r="E52">
        <v>1</v>
      </c>
      <c r="F52">
        <v>451</v>
      </c>
      <c r="G52" s="2">
        <v>-180.6</v>
      </c>
      <c r="H52" s="1">
        <v>5.0999999999999997E-2</v>
      </c>
      <c r="I52" s="1" t="s">
        <v>2</v>
      </c>
      <c r="J52" s="6">
        <f>1-((COUNTIF(I53:I$150,"n")+N$2-N$3)/(N$2-N$4))</f>
        <v>0.31645569620253167</v>
      </c>
      <c r="K52">
        <f>COUNTIF(I$1:I51,"y")/N$4</f>
        <v>1</v>
      </c>
    </row>
    <row r="53" spans="1:11" x14ac:dyDescent="0.3">
      <c r="A53" s="1" t="s">
        <v>180</v>
      </c>
      <c r="B53" s="4" t="s">
        <v>231</v>
      </c>
      <c r="C53">
        <v>28</v>
      </c>
      <c r="D53">
        <v>466</v>
      </c>
      <c r="E53">
        <v>1</v>
      </c>
      <c r="F53">
        <v>451</v>
      </c>
      <c r="G53" s="2">
        <v>-181.3</v>
      </c>
      <c r="H53" s="1">
        <v>5.3999999999999999E-2</v>
      </c>
      <c r="I53" s="1" t="s">
        <v>2</v>
      </c>
      <c r="J53" s="6">
        <f>1-((COUNTIF(I54:I$150,"n")+N$2-N$3)/(N$2-N$4))</f>
        <v>0.32911392405063289</v>
      </c>
      <c r="K53">
        <f>COUNTIF(I$1:I52,"y")/N$4</f>
        <v>1</v>
      </c>
    </row>
    <row r="54" spans="1:11" x14ac:dyDescent="0.3">
      <c r="A54" s="1" t="s">
        <v>181</v>
      </c>
      <c r="B54" s="4" t="s">
        <v>231</v>
      </c>
      <c r="C54">
        <v>29</v>
      </c>
      <c r="D54">
        <v>499</v>
      </c>
      <c r="E54">
        <v>1</v>
      </c>
      <c r="F54">
        <v>451</v>
      </c>
      <c r="G54" s="2">
        <v>-183.8</v>
      </c>
      <c r="H54" s="1">
        <v>6.7000000000000004E-2</v>
      </c>
      <c r="I54" s="1" t="s">
        <v>2</v>
      </c>
      <c r="J54" s="6">
        <f>1-((COUNTIF(I55:I$150,"n")+N$2-N$3)/(N$2-N$4))</f>
        <v>0.34177215189873422</v>
      </c>
      <c r="K54">
        <f>COUNTIF(I$1:I53,"y")/N$4</f>
        <v>1</v>
      </c>
    </row>
    <row r="55" spans="1:11" x14ac:dyDescent="0.3">
      <c r="A55" s="1" t="s">
        <v>182</v>
      </c>
      <c r="B55" s="4" t="s">
        <v>231</v>
      </c>
      <c r="C55">
        <v>27</v>
      </c>
      <c r="D55">
        <v>465</v>
      </c>
      <c r="E55">
        <v>1</v>
      </c>
      <c r="F55">
        <v>451</v>
      </c>
      <c r="G55" s="2">
        <v>-184.2</v>
      </c>
      <c r="H55" s="1">
        <v>6.9000000000000006E-2</v>
      </c>
      <c r="I55" s="1" t="s">
        <v>2</v>
      </c>
      <c r="J55" s="6">
        <f>1-((COUNTIF(I56:I$150,"n")+N$2-N$3)/(N$2-N$4))</f>
        <v>0.35443037974683544</v>
      </c>
      <c r="K55">
        <f>COUNTIF(I$1:I54,"y")/N$4</f>
        <v>1</v>
      </c>
    </row>
    <row r="56" spans="1:11" x14ac:dyDescent="0.3">
      <c r="A56" s="1" t="s">
        <v>183</v>
      </c>
      <c r="B56" s="4" t="s">
        <v>231</v>
      </c>
      <c r="C56">
        <v>29</v>
      </c>
      <c r="D56">
        <v>437</v>
      </c>
      <c r="E56">
        <v>1</v>
      </c>
      <c r="F56">
        <v>451</v>
      </c>
      <c r="G56" s="2">
        <v>-184.7</v>
      </c>
      <c r="H56" s="1">
        <v>7.1999999999999995E-2</v>
      </c>
      <c r="I56" s="1" t="s">
        <v>2</v>
      </c>
      <c r="J56" s="6">
        <f>1-((COUNTIF(I57:I$150,"n")+N$2-N$3)/(N$2-N$4))</f>
        <v>0.36708860759493667</v>
      </c>
      <c r="K56">
        <f>COUNTIF(I$1:I55,"y")/N$4</f>
        <v>1</v>
      </c>
    </row>
    <row r="57" spans="1:11" x14ac:dyDescent="0.3">
      <c r="A57" s="1" t="s">
        <v>184</v>
      </c>
      <c r="B57" s="4" t="s">
        <v>231</v>
      </c>
      <c r="C57">
        <v>28</v>
      </c>
      <c r="D57">
        <v>494</v>
      </c>
      <c r="E57">
        <v>1</v>
      </c>
      <c r="F57">
        <v>451</v>
      </c>
      <c r="G57" s="2">
        <v>-184.8</v>
      </c>
      <c r="H57" s="1">
        <v>7.1999999999999995E-2</v>
      </c>
      <c r="I57" s="1" t="s">
        <v>2</v>
      </c>
      <c r="J57" s="6">
        <f>1-((COUNTIF(I58:I$150,"n")+N$2-N$3)/(N$2-N$4))</f>
        <v>0.379746835443038</v>
      </c>
      <c r="K57">
        <f>COUNTIF(I$1:I56,"y")/N$4</f>
        <v>1</v>
      </c>
    </row>
    <row r="58" spans="1:11" x14ac:dyDescent="0.3">
      <c r="A58" s="1" t="s">
        <v>185</v>
      </c>
      <c r="B58" s="4" t="s">
        <v>231</v>
      </c>
      <c r="C58">
        <v>27</v>
      </c>
      <c r="D58">
        <v>509</v>
      </c>
      <c r="E58">
        <v>1</v>
      </c>
      <c r="F58">
        <v>451</v>
      </c>
      <c r="G58" s="2">
        <v>-185.6</v>
      </c>
      <c r="H58" s="1">
        <v>7.6999999999999999E-2</v>
      </c>
      <c r="I58" s="1" t="s">
        <v>2</v>
      </c>
      <c r="J58" s="6">
        <f>1-((COUNTIF(I59:I$150,"n")+N$2-N$3)/(N$2-N$4))</f>
        <v>0.39240506329113922</v>
      </c>
      <c r="K58">
        <f>COUNTIF(I$1:I57,"y")/N$4</f>
        <v>1</v>
      </c>
    </row>
    <row r="59" spans="1:11" x14ac:dyDescent="0.3">
      <c r="A59" s="1" t="s">
        <v>186</v>
      </c>
      <c r="B59" s="4" t="s">
        <v>231</v>
      </c>
      <c r="C59">
        <v>29</v>
      </c>
      <c r="D59">
        <v>461</v>
      </c>
      <c r="E59">
        <v>1</v>
      </c>
      <c r="F59">
        <v>451</v>
      </c>
      <c r="G59" s="2">
        <v>-186</v>
      </c>
      <c r="H59" s="1">
        <v>0.08</v>
      </c>
      <c r="I59" s="1" t="s">
        <v>2</v>
      </c>
      <c r="J59" s="6">
        <f>1-((COUNTIF(I60:I$150,"n")+N$2-N$3)/(N$2-N$4))</f>
        <v>0.40506329113924056</v>
      </c>
      <c r="K59">
        <f>COUNTIF(I$1:I58,"y")/N$4</f>
        <v>1</v>
      </c>
    </row>
    <row r="60" spans="1:11" x14ac:dyDescent="0.3">
      <c r="A60" s="1" t="s">
        <v>187</v>
      </c>
      <c r="B60" s="4" t="s">
        <v>231</v>
      </c>
      <c r="C60">
        <v>27</v>
      </c>
      <c r="D60">
        <v>479</v>
      </c>
      <c r="E60">
        <v>1</v>
      </c>
      <c r="F60">
        <v>451</v>
      </c>
      <c r="G60" s="2">
        <v>-186.4</v>
      </c>
      <c r="H60" s="1">
        <v>8.2000000000000003E-2</v>
      </c>
      <c r="I60" s="1" t="s">
        <v>2</v>
      </c>
      <c r="J60" s="6">
        <f>1-((COUNTIF(I61:I$150,"n")+N$2-N$3)/(N$2-N$4))</f>
        <v>0.41772151898734178</v>
      </c>
      <c r="K60">
        <f>COUNTIF(I$1:I59,"y")/N$4</f>
        <v>1</v>
      </c>
    </row>
    <row r="61" spans="1:11" x14ac:dyDescent="0.3">
      <c r="A61" s="1" t="s">
        <v>188</v>
      </c>
      <c r="B61" s="4" t="s">
        <v>231</v>
      </c>
      <c r="C61">
        <v>28</v>
      </c>
      <c r="D61">
        <v>494</v>
      </c>
      <c r="E61">
        <v>1</v>
      </c>
      <c r="F61">
        <v>451</v>
      </c>
      <c r="G61" s="2">
        <v>-186.5</v>
      </c>
      <c r="H61" s="1">
        <v>8.4000000000000005E-2</v>
      </c>
      <c r="I61" s="1" t="s">
        <v>2</v>
      </c>
      <c r="J61" s="6">
        <f>1-((COUNTIF(I62:I$150,"n")+N$2-N$3)/(N$2-N$4))</f>
        <v>0.430379746835443</v>
      </c>
      <c r="K61">
        <f>COUNTIF(I$1:I60,"y")/N$4</f>
        <v>1</v>
      </c>
    </row>
    <row r="62" spans="1:11" x14ac:dyDescent="0.3">
      <c r="A62" s="1" t="s">
        <v>189</v>
      </c>
      <c r="B62" s="4" t="s">
        <v>231</v>
      </c>
      <c r="C62">
        <v>31</v>
      </c>
      <c r="D62">
        <v>487</v>
      </c>
      <c r="E62">
        <v>1</v>
      </c>
      <c r="F62">
        <v>451</v>
      </c>
      <c r="G62" s="2">
        <v>-186.6</v>
      </c>
      <c r="H62" s="1">
        <v>8.4000000000000005E-2</v>
      </c>
      <c r="I62" s="1" t="s">
        <v>2</v>
      </c>
      <c r="J62" s="6">
        <f>1-((COUNTIF(I63:I$150,"n")+N$2-N$3)/(N$2-N$4))</f>
        <v>0.44303797468354433</v>
      </c>
      <c r="K62">
        <f>COUNTIF(I$1:I61,"y")/N$4</f>
        <v>1</v>
      </c>
    </row>
    <row r="63" spans="1:11" x14ac:dyDescent="0.3">
      <c r="A63" s="1" t="s">
        <v>190</v>
      </c>
      <c r="B63" s="4" t="s">
        <v>231</v>
      </c>
      <c r="C63">
        <v>28</v>
      </c>
      <c r="D63">
        <v>494</v>
      </c>
      <c r="E63">
        <v>1</v>
      </c>
      <c r="F63">
        <v>451</v>
      </c>
      <c r="G63" s="2">
        <v>-187</v>
      </c>
      <c r="H63" s="1">
        <v>8.6999999999999994E-2</v>
      </c>
      <c r="I63" s="1" t="s">
        <v>2</v>
      </c>
      <c r="J63" s="6">
        <f>1-((COUNTIF(I64:I$150,"n")+N$2-N$3)/(N$2-N$4))</f>
        <v>0.45569620253164556</v>
      </c>
      <c r="K63">
        <f>COUNTIF(I$1:I62,"y")/N$4</f>
        <v>1</v>
      </c>
    </row>
    <row r="64" spans="1:11" x14ac:dyDescent="0.3">
      <c r="A64" s="1" t="s">
        <v>191</v>
      </c>
      <c r="B64" s="4" t="s">
        <v>231</v>
      </c>
      <c r="C64">
        <v>28</v>
      </c>
      <c r="D64">
        <v>494</v>
      </c>
      <c r="E64">
        <v>1</v>
      </c>
      <c r="F64">
        <v>451</v>
      </c>
      <c r="G64" s="2">
        <v>-187</v>
      </c>
      <c r="H64" s="1">
        <v>8.6999999999999994E-2</v>
      </c>
      <c r="I64" s="1" t="s">
        <v>2</v>
      </c>
      <c r="J64" s="6">
        <f>1-((COUNTIF(I65:I$150,"n")+N$2-N$3)/(N$2-N$4))</f>
        <v>0.46835443037974689</v>
      </c>
      <c r="K64">
        <f>COUNTIF(I$1:I63,"y")/N$4</f>
        <v>1</v>
      </c>
    </row>
    <row r="65" spans="1:11" x14ac:dyDescent="0.3">
      <c r="A65" s="1" t="s">
        <v>192</v>
      </c>
      <c r="B65" s="4" t="s">
        <v>231</v>
      </c>
      <c r="C65">
        <v>28</v>
      </c>
      <c r="D65">
        <v>494</v>
      </c>
      <c r="E65">
        <v>1</v>
      </c>
      <c r="F65">
        <v>451</v>
      </c>
      <c r="G65" s="2">
        <v>-187</v>
      </c>
      <c r="H65" s="1">
        <v>8.6999999999999994E-2</v>
      </c>
      <c r="I65" s="1" t="s">
        <v>2</v>
      </c>
      <c r="J65" s="6">
        <f>1-((COUNTIF(I66:I$150,"n")+N$2-N$3)/(N$2-N$4))</f>
        <v>0.48101265822784811</v>
      </c>
      <c r="K65">
        <f>COUNTIF(I$1:I64,"y")/N$4</f>
        <v>1</v>
      </c>
    </row>
    <row r="66" spans="1:11" x14ac:dyDescent="0.3">
      <c r="A66" s="1" t="s">
        <v>193</v>
      </c>
      <c r="B66" s="4" t="s">
        <v>231</v>
      </c>
      <c r="C66">
        <v>33</v>
      </c>
      <c r="D66">
        <v>499</v>
      </c>
      <c r="E66">
        <v>1</v>
      </c>
      <c r="F66">
        <v>451</v>
      </c>
      <c r="G66" s="2">
        <v>-187</v>
      </c>
      <c r="H66" s="1">
        <v>8.6999999999999994E-2</v>
      </c>
      <c r="I66" s="1" t="s">
        <v>2</v>
      </c>
      <c r="J66" s="6">
        <f>1-((COUNTIF(I67:I$150,"n")+N$2-N$3)/(N$2-N$4))</f>
        <v>0.49367088607594933</v>
      </c>
      <c r="K66">
        <f>COUNTIF(I$1:I65,"y")/N$4</f>
        <v>1</v>
      </c>
    </row>
    <row r="67" spans="1:11" x14ac:dyDescent="0.3">
      <c r="A67" s="1" t="s">
        <v>194</v>
      </c>
      <c r="B67" s="4" t="s">
        <v>231</v>
      </c>
      <c r="C67">
        <v>21</v>
      </c>
      <c r="D67">
        <v>464</v>
      </c>
      <c r="E67">
        <v>1</v>
      </c>
      <c r="F67">
        <v>451</v>
      </c>
      <c r="G67" s="2">
        <v>-188.1</v>
      </c>
      <c r="H67" s="1">
        <v>9.5000000000000001E-2</v>
      </c>
      <c r="I67" s="1" t="s">
        <v>2</v>
      </c>
      <c r="J67" s="6">
        <f>1-((COUNTIF(I68:I$150,"n")+N$2-N$3)/(N$2-N$4))</f>
        <v>0.50632911392405067</v>
      </c>
      <c r="K67">
        <f>COUNTIF(I$1:I66,"y")/N$4</f>
        <v>1</v>
      </c>
    </row>
    <row r="68" spans="1:11" x14ac:dyDescent="0.3">
      <c r="A68" s="1" t="s">
        <v>195</v>
      </c>
      <c r="B68" s="4" t="s">
        <v>231</v>
      </c>
      <c r="C68">
        <v>31</v>
      </c>
      <c r="D68">
        <v>472</v>
      </c>
      <c r="E68">
        <v>1</v>
      </c>
      <c r="F68">
        <v>451</v>
      </c>
      <c r="G68" s="2">
        <v>-190.4</v>
      </c>
      <c r="H68" s="1">
        <v>0.11</v>
      </c>
      <c r="I68" s="1" t="s">
        <v>2</v>
      </c>
      <c r="J68" s="6">
        <f>1-((COUNTIF(I69:I$150,"n")+N$2-N$3)/(N$2-N$4))</f>
        <v>0.51898734177215189</v>
      </c>
      <c r="K68">
        <f>COUNTIF(I$1:I67,"y")/N$4</f>
        <v>1</v>
      </c>
    </row>
    <row r="69" spans="1:11" x14ac:dyDescent="0.3">
      <c r="A69" s="1" t="s">
        <v>196</v>
      </c>
      <c r="B69" s="4" t="s">
        <v>231</v>
      </c>
      <c r="C69">
        <v>26</v>
      </c>
      <c r="D69">
        <v>478</v>
      </c>
      <c r="E69">
        <v>1</v>
      </c>
      <c r="F69">
        <v>451</v>
      </c>
      <c r="G69" s="2">
        <v>-191.6</v>
      </c>
      <c r="H69" s="1">
        <v>0.13</v>
      </c>
      <c r="I69" s="1" t="s">
        <v>2</v>
      </c>
      <c r="J69" s="6">
        <f>1-((COUNTIF(I70:I$150,"n")+N$2-N$3)/(N$2-N$4))</f>
        <v>0.53164556962025311</v>
      </c>
      <c r="K69">
        <f>COUNTIF(I$1:I68,"y")/N$4</f>
        <v>1</v>
      </c>
    </row>
    <row r="70" spans="1:11" x14ac:dyDescent="0.3">
      <c r="A70" s="1" t="s">
        <v>197</v>
      </c>
      <c r="B70" s="4" t="s">
        <v>231</v>
      </c>
      <c r="C70">
        <v>26</v>
      </c>
      <c r="D70">
        <v>460</v>
      </c>
      <c r="E70">
        <v>1</v>
      </c>
      <c r="F70">
        <v>451</v>
      </c>
      <c r="G70" s="2">
        <v>-191.7</v>
      </c>
      <c r="H70" s="1">
        <v>0.13</v>
      </c>
      <c r="I70" s="1" t="s">
        <v>2</v>
      </c>
      <c r="J70" s="6">
        <f>1-((COUNTIF(I71:I$150,"n")+N$2-N$3)/(N$2-N$4))</f>
        <v>0.54430379746835444</v>
      </c>
      <c r="K70">
        <f>COUNTIF(I$1:I69,"y")/N$4</f>
        <v>1</v>
      </c>
    </row>
    <row r="71" spans="1:11" x14ac:dyDescent="0.3">
      <c r="A71" s="1" t="s">
        <v>198</v>
      </c>
      <c r="B71" s="4" t="s">
        <v>231</v>
      </c>
      <c r="C71">
        <v>42</v>
      </c>
      <c r="D71">
        <v>514</v>
      </c>
      <c r="E71">
        <v>1</v>
      </c>
      <c r="F71">
        <v>451</v>
      </c>
      <c r="G71" s="2">
        <v>-192.4</v>
      </c>
      <c r="H71" s="1">
        <v>0.14000000000000001</v>
      </c>
      <c r="I71" s="1" t="s">
        <v>2</v>
      </c>
      <c r="J71" s="6">
        <f>1-((COUNTIF(I72:I$150,"n")+N$2-N$3)/(N$2-N$4))</f>
        <v>0.55696202531645578</v>
      </c>
      <c r="K71">
        <f>COUNTIF(I$1:I70,"y")/N$4</f>
        <v>1</v>
      </c>
    </row>
    <row r="72" spans="1:11" x14ac:dyDescent="0.3">
      <c r="A72" s="1" t="s">
        <v>199</v>
      </c>
      <c r="B72" s="4" t="s">
        <v>231</v>
      </c>
      <c r="C72">
        <v>30</v>
      </c>
      <c r="D72">
        <v>467</v>
      </c>
      <c r="E72">
        <v>1</v>
      </c>
      <c r="F72">
        <v>451</v>
      </c>
      <c r="G72" s="2">
        <v>-192.9</v>
      </c>
      <c r="H72" s="1">
        <v>0.14000000000000001</v>
      </c>
      <c r="I72" s="1" t="s">
        <v>2</v>
      </c>
      <c r="J72" s="6">
        <f>1-((COUNTIF(I73:I$150,"n")+N$2-N$3)/(N$2-N$4))</f>
        <v>0.56962025316455689</v>
      </c>
      <c r="K72">
        <f>COUNTIF(I$1:I71,"y")/N$4</f>
        <v>1</v>
      </c>
    </row>
    <row r="73" spans="1:11" x14ac:dyDescent="0.3">
      <c r="A73" s="1" t="s">
        <v>200</v>
      </c>
      <c r="B73" s="4" t="s">
        <v>231</v>
      </c>
      <c r="C73">
        <v>25</v>
      </c>
      <c r="D73">
        <v>478</v>
      </c>
      <c r="E73">
        <v>1</v>
      </c>
      <c r="F73">
        <v>451</v>
      </c>
      <c r="G73" s="2">
        <v>-193.8</v>
      </c>
      <c r="H73" s="1">
        <v>0.15</v>
      </c>
      <c r="I73" s="1" t="s">
        <v>2</v>
      </c>
      <c r="J73" s="6">
        <f>1-((COUNTIF(I74:I$150,"n")+N$2-N$3)/(N$2-N$4))</f>
        <v>0.58227848101265822</v>
      </c>
      <c r="K73">
        <f>COUNTIF(I$1:I72,"y")/N$4</f>
        <v>1</v>
      </c>
    </row>
    <row r="74" spans="1:11" x14ac:dyDescent="0.3">
      <c r="A74" s="1" t="s">
        <v>201</v>
      </c>
      <c r="B74" s="4" t="s">
        <v>231</v>
      </c>
      <c r="C74">
        <v>31</v>
      </c>
      <c r="D74">
        <v>481</v>
      </c>
      <c r="E74">
        <v>1</v>
      </c>
      <c r="F74">
        <v>451</v>
      </c>
      <c r="G74" s="2">
        <v>-195</v>
      </c>
      <c r="H74" s="1">
        <v>0.17</v>
      </c>
      <c r="I74" s="1" t="s">
        <v>2</v>
      </c>
      <c r="J74" s="6">
        <f>1-((COUNTIF(I75:I$150,"n")+N$2-N$3)/(N$2-N$4))</f>
        <v>0.59493670886075956</v>
      </c>
      <c r="K74">
        <f>COUNTIF(I$1:I73,"y")/N$4</f>
        <v>1</v>
      </c>
    </row>
    <row r="75" spans="1:11" x14ac:dyDescent="0.3">
      <c r="A75" s="1" t="s">
        <v>202</v>
      </c>
      <c r="B75" s="4" t="s">
        <v>231</v>
      </c>
      <c r="C75">
        <v>29</v>
      </c>
      <c r="D75">
        <v>495</v>
      </c>
      <c r="E75">
        <v>1</v>
      </c>
      <c r="F75">
        <v>451</v>
      </c>
      <c r="G75" s="2">
        <v>-195.1</v>
      </c>
      <c r="H75" s="1">
        <v>0.17</v>
      </c>
      <c r="I75" s="1" t="s">
        <v>2</v>
      </c>
      <c r="J75" s="6">
        <f>1-((COUNTIF(I76:I$150,"n")+N$2-N$3)/(N$2-N$4))</f>
        <v>0.60759493670886078</v>
      </c>
      <c r="K75">
        <f>COUNTIF(I$1:I74,"y")/N$4</f>
        <v>1</v>
      </c>
    </row>
    <row r="76" spans="1:11" x14ac:dyDescent="0.3">
      <c r="A76" s="1" t="s">
        <v>203</v>
      </c>
      <c r="B76" s="4" t="s">
        <v>231</v>
      </c>
      <c r="C76">
        <v>28</v>
      </c>
      <c r="D76">
        <v>499</v>
      </c>
      <c r="E76">
        <v>1</v>
      </c>
      <c r="F76">
        <v>451</v>
      </c>
      <c r="G76" s="2">
        <v>-195.4</v>
      </c>
      <c r="H76" s="1">
        <v>0.17</v>
      </c>
      <c r="I76" s="1" t="s">
        <v>2</v>
      </c>
      <c r="J76" s="6">
        <f>1-((COUNTIF(I77:I$150,"n")+N$2-N$3)/(N$2-N$4))</f>
        <v>0.620253164556962</v>
      </c>
      <c r="K76">
        <f>COUNTIF(I$1:I75,"y")/N$4</f>
        <v>1</v>
      </c>
    </row>
    <row r="77" spans="1:11" x14ac:dyDescent="0.3">
      <c r="A77" s="1" t="s">
        <v>204</v>
      </c>
      <c r="B77" s="4" t="s">
        <v>231</v>
      </c>
      <c r="C77">
        <v>26</v>
      </c>
      <c r="D77">
        <v>471</v>
      </c>
      <c r="E77">
        <v>1</v>
      </c>
      <c r="F77">
        <v>451</v>
      </c>
      <c r="G77" s="2">
        <v>-195.7</v>
      </c>
      <c r="H77" s="1">
        <v>0.18</v>
      </c>
      <c r="I77" s="1" t="s">
        <v>2</v>
      </c>
      <c r="J77" s="6">
        <f>1-((COUNTIF(I78:I$150,"n")+N$2-N$3)/(N$2-N$4))</f>
        <v>0.63291139240506333</v>
      </c>
      <c r="K77">
        <f>COUNTIF(I$1:I76,"y")/N$4</f>
        <v>1</v>
      </c>
    </row>
    <row r="78" spans="1:11" x14ac:dyDescent="0.3">
      <c r="A78" s="1" t="s">
        <v>205</v>
      </c>
      <c r="B78" s="4" t="s">
        <v>231</v>
      </c>
      <c r="C78">
        <v>28</v>
      </c>
      <c r="D78">
        <v>445</v>
      </c>
      <c r="E78">
        <v>1</v>
      </c>
      <c r="F78">
        <v>451</v>
      </c>
      <c r="G78" s="2">
        <v>-195.9</v>
      </c>
      <c r="H78" s="1">
        <v>0.18</v>
      </c>
      <c r="I78" s="1" t="s">
        <v>2</v>
      </c>
      <c r="J78" s="6">
        <f>1-((COUNTIF(I79:I$150,"n")+N$2-N$3)/(N$2-N$4))</f>
        <v>0.64556962025316456</v>
      </c>
      <c r="K78">
        <f>COUNTIF(I$1:I77,"y")/N$4</f>
        <v>1</v>
      </c>
    </row>
    <row r="79" spans="1:11" x14ac:dyDescent="0.3">
      <c r="A79" s="1" t="s">
        <v>206</v>
      </c>
      <c r="B79" s="4" t="s">
        <v>231</v>
      </c>
      <c r="C79">
        <v>28</v>
      </c>
      <c r="D79">
        <v>493</v>
      </c>
      <c r="E79">
        <v>1</v>
      </c>
      <c r="F79">
        <v>451</v>
      </c>
      <c r="G79" s="2">
        <v>-196.9</v>
      </c>
      <c r="H79" s="1">
        <v>0.2</v>
      </c>
      <c r="I79" s="1" t="s">
        <v>2</v>
      </c>
      <c r="J79" s="6">
        <f>1-((COUNTIF(I80:I$150,"n")+N$2-N$3)/(N$2-N$4))</f>
        <v>0.65822784810126578</v>
      </c>
      <c r="K79">
        <f>COUNTIF(I$1:I78,"y")/N$4</f>
        <v>1</v>
      </c>
    </row>
    <row r="80" spans="1:11" x14ac:dyDescent="0.3">
      <c r="A80" s="1" t="s">
        <v>207</v>
      </c>
      <c r="B80" s="4" t="s">
        <v>231</v>
      </c>
      <c r="C80">
        <v>90</v>
      </c>
      <c r="D80">
        <v>535</v>
      </c>
      <c r="E80">
        <v>1</v>
      </c>
      <c r="F80">
        <v>451</v>
      </c>
      <c r="G80" s="2">
        <v>-201.8</v>
      </c>
      <c r="H80" s="1">
        <v>0.28999999999999998</v>
      </c>
      <c r="I80" s="1" t="s">
        <v>2</v>
      </c>
      <c r="J80" s="6">
        <f>1-((COUNTIF(I81:I$150,"n")+N$2-N$3)/(N$2-N$4))</f>
        <v>0.67088607594936711</v>
      </c>
      <c r="K80">
        <f>COUNTIF(I$1:I79,"y")/N$4</f>
        <v>1</v>
      </c>
    </row>
    <row r="81" spans="1:11" x14ac:dyDescent="0.3">
      <c r="A81" s="1" t="s">
        <v>208</v>
      </c>
      <c r="B81" s="4" t="s">
        <v>231</v>
      </c>
      <c r="C81">
        <v>30</v>
      </c>
      <c r="D81">
        <v>499</v>
      </c>
      <c r="E81">
        <v>1</v>
      </c>
      <c r="F81">
        <v>451</v>
      </c>
      <c r="G81" s="2">
        <v>-202.7</v>
      </c>
      <c r="H81" s="1">
        <v>0.32</v>
      </c>
      <c r="I81" s="1" t="s">
        <v>2</v>
      </c>
      <c r="J81" s="6">
        <f>1-((COUNTIF(I82:I$150,"n")+N$2-N$3)/(N$2-N$4))</f>
        <v>0.68354430379746833</v>
      </c>
      <c r="K81">
        <f>COUNTIF(I$1:I80,"y")/N$4</f>
        <v>1</v>
      </c>
    </row>
    <row r="82" spans="1:11" x14ac:dyDescent="0.3">
      <c r="A82" s="1" t="s">
        <v>209</v>
      </c>
      <c r="B82" s="4" t="s">
        <v>231</v>
      </c>
      <c r="C82">
        <v>30</v>
      </c>
      <c r="D82">
        <v>486</v>
      </c>
      <c r="E82">
        <v>1</v>
      </c>
      <c r="F82">
        <v>451</v>
      </c>
      <c r="G82" s="2">
        <v>-203.6</v>
      </c>
      <c r="H82" s="1">
        <v>0.34</v>
      </c>
      <c r="I82" s="1" t="s">
        <v>2</v>
      </c>
      <c r="J82" s="6">
        <f>1-((COUNTIF(I83:I$150,"n")+N$2-N$3)/(N$2-N$4))</f>
        <v>0.69620253164556956</v>
      </c>
      <c r="K82">
        <f>COUNTIF(I$1:I81,"y")/N$4</f>
        <v>1</v>
      </c>
    </row>
    <row r="83" spans="1:11" x14ac:dyDescent="0.3">
      <c r="A83" s="1" t="s">
        <v>210</v>
      </c>
      <c r="B83" s="4" t="s">
        <v>231</v>
      </c>
      <c r="C83">
        <v>45</v>
      </c>
      <c r="D83">
        <v>529</v>
      </c>
      <c r="E83">
        <v>1</v>
      </c>
      <c r="F83">
        <v>451</v>
      </c>
      <c r="G83" s="2">
        <v>-204</v>
      </c>
      <c r="H83" s="1">
        <v>0.35</v>
      </c>
      <c r="I83" s="1" t="s">
        <v>2</v>
      </c>
      <c r="J83" s="6">
        <f>1-((COUNTIF(I84:I$150,"n")+N$2-N$3)/(N$2-N$4))</f>
        <v>0.70886075949367089</v>
      </c>
      <c r="K83">
        <f>COUNTIF(I$1:I82,"y")/N$4</f>
        <v>1</v>
      </c>
    </row>
    <row r="84" spans="1:11" x14ac:dyDescent="0.3">
      <c r="A84" s="1" t="s">
        <v>211</v>
      </c>
      <c r="B84" s="4" t="s">
        <v>231</v>
      </c>
      <c r="C84">
        <v>94</v>
      </c>
      <c r="D84">
        <v>540</v>
      </c>
      <c r="E84">
        <v>1</v>
      </c>
      <c r="F84">
        <v>451</v>
      </c>
      <c r="G84" s="2">
        <v>-205.2</v>
      </c>
      <c r="H84" s="1">
        <v>0.39</v>
      </c>
      <c r="I84" s="1" t="s">
        <v>2</v>
      </c>
      <c r="J84" s="6">
        <f>1-((COUNTIF(I85:I$150,"n")+N$2-N$3)/(N$2-N$4))</f>
        <v>0.72151898734177222</v>
      </c>
      <c r="K84">
        <f>COUNTIF(I$1:I83,"y")/N$4</f>
        <v>1</v>
      </c>
    </row>
    <row r="85" spans="1:11" x14ac:dyDescent="0.3">
      <c r="A85" s="1" t="s">
        <v>212</v>
      </c>
      <c r="B85" s="4" t="s">
        <v>231</v>
      </c>
      <c r="C85">
        <v>32</v>
      </c>
      <c r="D85">
        <v>525</v>
      </c>
      <c r="E85">
        <v>1</v>
      </c>
      <c r="F85">
        <v>451</v>
      </c>
      <c r="G85" s="2">
        <v>-205.4</v>
      </c>
      <c r="H85" s="1">
        <v>0.4</v>
      </c>
      <c r="I85" s="1" t="s">
        <v>2</v>
      </c>
      <c r="J85" s="6">
        <f>1-((COUNTIF(I86:I$150,"n")+N$2-N$3)/(N$2-N$4))</f>
        <v>0.73417721518987344</v>
      </c>
      <c r="K85">
        <f>COUNTIF(I$1:I84,"y")/N$4</f>
        <v>1</v>
      </c>
    </row>
    <row r="86" spans="1:11" x14ac:dyDescent="0.3">
      <c r="A86" s="1" t="s">
        <v>213</v>
      </c>
      <c r="B86" s="4" t="s">
        <v>231</v>
      </c>
      <c r="C86">
        <v>29</v>
      </c>
      <c r="D86">
        <v>480</v>
      </c>
      <c r="E86">
        <v>1</v>
      </c>
      <c r="F86">
        <v>451</v>
      </c>
      <c r="G86" s="2">
        <v>-205.6</v>
      </c>
      <c r="H86" s="1">
        <v>0.41</v>
      </c>
      <c r="I86" s="1" t="s">
        <v>2</v>
      </c>
      <c r="J86" s="6">
        <f>1-((COUNTIF(I87:I$150,"n")+N$2-N$3)/(N$2-N$4))</f>
        <v>0.74683544303797467</v>
      </c>
      <c r="K86">
        <f>COUNTIF(I$1:I85,"y")/N$4</f>
        <v>1</v>
      </c>
    </row>
    <row r="87" spans="1:11" x14ac:dyDescent="0.3">
      <c r="A87" s="1" t="s">
        <v>214</v>
      </c>
      <c r="B87" s="4" t="s">
        <v>231</v>
      </c>
      <c r="C87">
        <v>21</v>
      </c>
      <c r="D87">
        <v>485</v>
      </c>
      <c r="E87">
        <v>1</v>
      </c>
      <c r="F87">
        <v>451</v>
      </c>
      <c r="G87" s="2">
        <v>-207.1</v>
      </c>
      <c r="H87" s="1">
        <v>0.46</v>
      </c>
      <c r="I87" s="1" t="s">
        <v>2</v>
      </c>
      <c r="J87" s="6">
        <f>1-((COUNTIF(I88:I$150,"n")+N$2-N$3)/(N$2-N$4))</f>
        <v>0.759493670886076</v>
      </c>
      <c r="K87">
        <f>COUNTIF(I$1:I86,"y")/N$4</f>
        <v>1</v>
      </c>
    </row>
    <row r="88" spans="1:11" x14ac:dyDescent="0.3">
      <c r="A88" s="1" t="s">
        <v>215</v>
      </c>
      <c r="B88" s="4" t="s">
        <v>231</v>
      </c>
      <c r="C88">
        <v>27</v>
      </c>
      <c r="D88">
        <v>430</v>
      </c>
      <c r="E88">
        <v>1</v>
      </c>
      <c r="F88">
        <v>451</v>
      </c>
      <c r="G88" s="2">
        <v>-207.3</v>
      </c>
      <c r="H88" s="1">
        <v>0.47</v>
      </c>
      <c r="I88" s="1" t="s">
        <v>2</v>
      </c>
      <c r="J88" s="6">
        <f>1-((COUNTIF(I89:I$150,"n")+N$2-N$3)/(N$2-N$4))</f>
        <v>0.77215189873417722</v>
      </c>
      <c r="K88">
        <f>COUNTIF(I$1:I87,"y")/N$4</f>
        <v>1</v>
      </c>
    </row>
    <row r="89" spans="1:11" x14ac:dyDescent="0.3">
      <c r="A89" s="1" t="s">
        <v>216</v>
      </c>
      <c r="B89" s="4" t="s">
        <v>231</v>
      </c>
      <c r="C89">
        <v>28</v>
      </c>
      <c r="D89">
        <v>445</v>
      </c>
      <c r="E89">
        <v>1</v>
      </c>
      <c r="F89">
        <v>451</v>
      </c>
      <c r="G89" s="2">
        <v>-207.6</v>
      </c>
      <c r="H89" s="1">
        <v>0.48</v>
      </c>
      <c r="I89" s="1" t="s">
        <v>2</v>
      </c>
      <c r="J89" s="6">
        <f>1-((COUNTIF(I90:I$150,"n")+N$2-N$3)/(N$2-N$4))</f>
        <v>0.78481012658227844</v>
      </c>
      <c r="K89">
        <f>COUNTIF(I$1:I88,"y")/N$4</f>
        <v>1</v>
      </c>
    </row>
    <row r="90" spans="1:11" x14ac:dyDescent="0.3">
      <c r="A90" s="1" t="s">
        <v>217</v>
      </c>
      <c r="B90" s="4" t="s">
        <v>231</v>
      </c>
      <c r="C90">
        <v>27</v>
      </c>
      <c r="D90">
        <v>486</v>
      </c>
      <c r="E90">
        <v>1</v>
      </c>
      <c r="F90">
        <v>451</v>
      </c>
      <c r="G90" s="2">
        <v>-210.1</v>
      </c>
      <c r="H90" s="1">
        <v>0.59</v>
      </c>
      <c r="I90" s="1" t="s">
        <v>2</v>
      </c>
      <c r="J90" s="6">
        <f>1-((COUNTIF(I91:I$150,"n")+N$2-N$3)/(N$2-N$4))</f>
        <v>0.79746835443037978</v>
      </c>
      <c r="K90">
        <f>COUNTIF(I$1:I89,"y")/N$4</f>
        <v>1</v>
      </c>
    </row>
    <row r="91" spans="1:11" x14ac:dyDescent="0.3">
      <c r="A91" s="1" t="s">
        <v>218</v>
      </c>
      <c r="B91" s="4" t="s">
        <v>231</v>
      </c>
      <c r="C91">
        <v>28</v>
      </c>
      <c r="D91">
        <v>445</v>
      </c>
      <c r="E91">
        <v>1</v>
      </c>
      <c r="F91">
        <v>451</v>
      </c>
      <c r="G91" s="2">
        <v>-210.2</v>
      </c>
      <c r="H91" s="1">
        <v>0.59</v>
      </c>
      <c r="I91" s="1" t="s">
        <v>2</v>
      </c>
      <c r="J91" s="6">
        <f>1-((COUNTIF(I92:I$150,"n")+N$2-N$3)/(N$2-N$4))</f>
        <v>0.810126582278481</v>
      </c>
      <c r="K91">
        <f>COUNTIF(I$1:I90,"y")/N$4</f>
        <v>1</v>
      </c>
    </row>
    <row r="92" spans="1:11" x14ac:dyDescent="0.3">
      <c r="A92" s="1" t="s">
        <v>219</v>
      </c>
      <c r="B92" s="4" t="s">
        <v>231</v>
      </c>
      <c r="C92">
        <v>64</v>
      </c>
      <c r="D92">
        <v>509</v>
      </c>
      <c r="E92">
        <v>1</v>
      </c>
      <c r="F92">
        <v>451</v>
      </c>
      <c r="G92" s="2">
        <v>-211.9</v>
      </c>
      <c r="H92" s="1">
        <v>0.68</v>
      </c>
      <c r="I92" s="1" t="s">
        <v>2</v>
      </c>
      <c r="J92" s="6">
        <f>1-((COUNTIF(I93:I$150,"n")+N$2-N$3)/(N$2-N$4))</f>
        <v>0.82278481012658222</v>
      </c>
      <c r="K92">
        <f>COUNTIF(I$1:I91,"y")/N$4</f>
        <v>1</v>
      </c>
    </row>
    <row r="93" spans="1:11" x14ac:dyDescent="0.3">
      <c r="A93" s="1" t="s">
        <v>220</v>
      </c>
      <c r="B93" s="4" t="s">
        <v>231</v>
      </c>
      <c r="C93">
        <v>91</v>
      </c>
      <c r="D93">
        <v>536</v>
      </c>
      <c r="E93">
        <v>1</v>
      </c>
      <c r="F93">
        <v>451</v>
      </c>
      <c r="G93" s="2">
        <v>-211.9</v>
      </c>
      <c r="H93" s="1">
        <v>0.68</v>
      </c>
      <c r="I93" s="1" t="s">
        <v>2</v>
      </c>
      <c r="J93" s="6">
        <f>1-((COUNTIF(I94:I$150,"n")+N$2-N$3)/(N$2-N$4))</f>
        <v>0.83544303797468356</v>
      </c>
      <c r="K93">
        <f>COUNTIF(I$1:I92,"y")/N$4</f>
        <v>1</v>
      </c>
    </row>
    <row r="94" spans="1:11" x14ac:dyDescent="0.3">
      <c r="A94" s="1" t="s">
        <v>221</v>
      </c>
      <c r="B94" s="4" t="s">
        <v>231</v>
      </c>
      <c r="C94">
        <v>91</v>
      </c>
      <c r="D94">
        <v>536</v>
      </c>
      <c r="E94">
        <v>1</v>
      </c>
      <c r="F94">
        <v>451</v>
      </c>
      <c r="G94" s="2">
        <v>-211.9</v>
      </c>
      <c r="H94" s="1">
        <v>0.68</v>
      </c>
      <c r="I94" s="1" t="s">
        <v>2</v>
      </c>
      <c r="J94" s="6">
        <f>1-((COUNTIF(I95:I$150,"n")+N$2-N$3)/(N$2-N$4))</f>
        <v>0.84810126582278478</v>
      </c>
      <c r="K94">
        <f>COUNTIF(I$1:I93,"y")/N$4</f>
        <v>1</v>
      </c>
    </row>
    <row r="95" spans="1:11" x14ac:dyDescent="0.3">
      <c r="A95" s="1" t="s">
        <v>222</v>
      </c>
      <c r="B95" s="4" t="s">
        <v>231</v>
      </c>
      <c r="C95">
        <v>28</v>
      </c>
      <c r="D95">
        <v>493</v>
      </c>
      <c r="E95">
        <v>1</v>
      </c>
      <c r="F95">
        <v>451</v>
      </c>
      <c r="G95" s="2">
        <v>-212.4</v>
      </c>
      <c r="H95" s="1">
        <v>0.71</v>
      </c>
      <c r="I95" s="1" t="s">
        <v>2</v>
      </c>
      <c r="J95" s="6">
        <f>1-((COUNTIF(I96:I$150,"n")+N$2-N$3)/(N$2-N$4))</f>
        <v>0.86075949367088611</v>
      </c>
      <c r="K95">
        <f>COUNTIF(I$1:I94,"y")/N$4</f>
        <v>1</v>
      </c>
    </row>
    <row r="96" spans="1:11" x14ac:dyDescent="0.3">
      <c r="A96" s="1" t="s">
        <v>223</v>
      </c>
      <c r="B96" s="4" t="s">
        <v>231</v>
      </c>
      <c r="C96">
        <v>91</v>
      </c>
      <c r="D96">
        <v>536</v>
      </c>
      <c r="E96">
        <v>1</v>
      </c>
      <c r="F96">
        <v>451</v>
      </c>
      <c r="G96" s="2">
        <v>-213.1</v>
      </c>
      <c r="H96" s="1">
        <v>0.76</v>
      </c>
      <c r="I96" s="1" t="s">
        <v>2</v>
      </c>
      <c r="J96" s="6">
        <f>1-((COUNTIF(I97:I$150,"n")+N$2-N$3)/(N$2-N$4))</f>
        <v>0.87341772151898733</v>
      </c>
      <c r="K96">
        <f>COUNTIF(I$1:I95,"y")/N$4</f>
        <v>1</v>
      </c>
    </row>
    <row r="97" spans="1:11" x14ac:dyDescent="0.3">
      <c r="A97" s="1" t="s">
        <v>224</v>
      </c>
      <c r="B97" s="4" t="s">
        <v>231</v>
      </c>
      <c r="C97">
        <v>91</v>
      </c>
      <c r="D97">
        <v>536</v>
      </c>
      <c r="E97">
        <v>1</v>
      </c>
      <c r="F97">
        <v>451</v>
      </c>
      <c r="G97" s="2">
        <v>-213.1</v>
      </c>
      <c r="H97" s="1">
        <v>0.76</v>
      </c>
      <c r="I97" s="1" t="s">
        <v>2</v>
      </c>
      <c r="J97" s="6">
        <f>1-((COUNTIF(I98:I$150,"n")+N$2-N$3)/(N$2-N$4))</f>
        <v>0.88607594936708867</v>
      </c>
      <c r="K97">
        <f>COUNTIF(I$1:I96,"y")/N$4</f>
        <v>1</v>
      </c>
    </row>
    <row r="98" spans="1:11" x14ac:dyDescent="0.3">
      <c r="A98" s="1" t="s">
        <v>225</v>
      </c>
      <c r="B98" s="4" t="s">
        <v>231</v>
      </c>
      <c r="C98">
        <v>29</v>
      </c>
      <c r="D98">
        <v>529</v>
      </c>
      <c r="E98">
        <v>1</v>
      </c>
      <c r="F98">
        <v>451</v>
      </c>
      <c r="G98" s="2">
        <v>-214.6</v>
      </c>
      <c r="H98" s="1">
        <v>0.85</v>
      </c>
      <c r="I98" s="1" t="s">
        <v>2</v>
      </c>
      <c r="J98" s="6">
        <f>1-((COUNTIF(I99:I$150,"n")+N$2-N$3)/(N$2-N$4))</f>
        <v>0.89873417721518989</v>
      </c>
      <c r="K98">
        <f>COUNTIF(I$1:I97,"y")/N$4</f>
        <v>1</v>
      </c>
    </row>
    <row r="99" spans="1:11" x14ac:dyDescent="0.3">
      <c r="A99" s="1" t="s">
        <v>226</v>
      </c>
      <c r="B99" s="4" t="s">
        <v>231</v>
      </c>
      <c r="C99">
        <v>29</v>
      </c>
      <c r="D99">
        <v>538</v>
      </c>
      <c r="E99">
        <v>1</v>
      </c>
      <c r="F99">
        <v>451</v>
      </c>
      <c r="G99" s="2">
        <v>-215.8</v>
      </c>
      <c r="H99" s="1">
        <v>0.94</v>
      </c>
      <c r="I99" s="1" t="s">
        <v>2</v>
      </c>
      <c r="J99" s="6">
        <f>1-((COUNTIF(I100:I$150,"n")+N$2-N$3)/(N$2-N$4))</f>
        <v>0.91139240506329111</v>
      </c>
      <c r="K99">
        <f>COUNTIF(I$1:I98,"y")/N$4</f>
        <v>1</v>
      </c>
    </row>
    <row r="100" spans="1:11" x14ac:dyDescent="0.3">
      <c r="A100" s="1" t="s">
        <v>227</v>
      </c>
      <c r="B100" s="4" t="s">
        <v>231</v>
      </c>
      <c r="C100">
        <v>29</v>
      </c>
      <c r="D100">
        <v>492</v>
      </c>
      <c r="E100">
        <v>1</v>
      </c>
      <c r="F100">
        <v>451</v>
      </c>
      <c r="G100" s="2">
        <v>-215.8</v>
      </c>
      <c r="H100" s="1">
        <v>0.94</v>
      </c>
      <c r="I100" s="1" t="s">
        <v>2</v>
      </c>
      <c r="J100" s="6">
        <f>1-((COUNTIF(I101:I$150,"n")+N$2-N$3)/(N$2-N$4))</f>
        <v>0.92405063291139244</v>
      </c>
      <c r="K100">
        <f>COUNTIF(I$1:I99,"y")/N$4</f>
        <v>1</v>
      </c>
    </row>
    <row r="101" spans="1:11" x14ac:dyDescent="0.3">
      <c r="A101" s="1" t="s">
        <v>228</v>
      </c>
      <c r="B101" s="4" t="s">
        <v>231</v>
      </c>
      <c r="C101">
        <v>29</v>
      </c>
      <c r="D101">
        <v>516</v>
      </c>
      <c r="E101">
        <v>1</v>
      </c>
      <c r="F101">
        <v>451</v>
      </c>
      <c r="G101" s="2">
        <v>-216.4</v>
      </c>
      <c r="H101" s="1">
        <v>0.99</v>
      </c>
      <c r="I101" s="1" t="s">
        <v>2</v>
      </c>
      <c r="J101" s="6">
        <f>1-((COUNTIF(I102:I$150,"n")+N$2-N$3)/(N$2-N$4))</f>
        <v>0.93670886075949367</v>
      </c>
      <c r="K101">
        <f>COUNTIF(I$1:I100,"y")/N$4</f>
        <v>1</v>
      </c>
    </row>
    <row r="102" spans="1:11" x14ac:dyDescent="0.3">
      <c r="A102" s="1" t="s">
        <v>229</v>
      </c>
      <c r="B102" s="4" t="s">
        <v>231</v>
      </c>
      <c r="C102">
        <v>29</v>
      </c>
      <c r="D102">
        <v>487</v>
      </c>
      <c r="E102">
        <v>1</v>
      </c>
      <c r="F102">
        <v>451</v>
      </c>
      <c r="G102" s="2">
        <v>-217.4</v>
      </c>
      <c r="H102" s="1">
        <v>1.1000000000000001</v>
      </c>
      <c r="I102" s="1" t="s">
        <v>2</v>
      </c>
      <c r="J102" s="6">
        <f>1-((COUNTIF(I103:I$150,"n")+N$2-N$3)/(N$2-N$4))</f>
        <v>0.94936708860759489</v>
      </c>
      <c r="K102">
        <f>COUNTIF(I$1:I101,"y")/N$4</f>
        <v>1</v>
      </c>
    </row>
    <row r="103" spans="1:11" x14ac:dyDescent="0.3">
      <c r="A103" s="1" t="s">
        <v>230</v>
      </c>
      <c r="B103" s="4" t="s">
        <v>231</v>
      </c>
      <c r="C103">
        <v>29</v>
      </c>
      <c r="D103">
        <v>410</v>
      </c>
      <c r="E103">
        <v>1</v>
      </c>
      <c r="F103">
        <v>451</v>
      </c>
      <c r="G103" s="2">
        <v>-222.3</v>
      </c>
      <c r="H103" s="1">
        <v>1.6</v>
      </c>
      <c r="I103" s="1" t="s">
        <v>2</v>
      </c>
      <c r="J103" s="6">
        <f>1-((COUNTIF(I104:I$150,"n")+N$2-N$3)/(N$2-N$4))</f>
        <v>0.96202531645569622</v>
      </c>
      <c r="K103">
        <f>COUNTIF(I$1:I102,"y")/N$4</f>
        <v>1</v>
      </c>
    </row>
    <row r="104" spans="1:11" x14ac:dyDescent="0.3">
      <c r="A104" s="1"/>
      <c r="G104" s="2"/>
      <c r="H104" s="1"/>
      <c r="I104" s="1"/>
    </row>
    <row r="105" spans="1:11" x14ac:dyDescent="0.3">
      <c r="A105" s="1"/>
      <c r="G105" s="2"/>
      <c r="H105" s="1"/>
      <c r="I105" s="1"/>
    </row>
    <row r="106" spans="1:11" x14ac:dyDescent="0.3">
      <c r="A106" s="1"/>
      <c r="G106" s="2"/>
      <c r="H106" s="1"/>
      <c r="I106" s="1"/>
    </row>
  </sheetData>
  <phoneticPr fontId="1" type="noConversion"/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U E A A B Q S w M E F A A C A A g A D x I M V 0 T Q N 8 2 k A A A A 9 g A A A B I A H A B D b 2 5 m a W c v U G F j a 2 F n Z S 5 4 b W w g o h g A K K A U A A A A A A A A A A A A A A A A A A A A A A A A A A A A h Y + 7 D o I w A E V / h X S n D 2 R Q U s r g K o n R a F y b U q E R i u n D 8 m 8 O f p K / I E Z R N 8 d 7 7 h n u v V 9 v t B i 6 N r p I Y 1 W v c 0 A g B p H U o q + U r n P g 3 T G e g 4 L R N R c n X s t o l L X N B l v l o H H u n C E U Q o B h B n t T o w R j g g 7 l a i s a 2 X H w k d V / O V b a O q 6 F B I z u X 2 N Y A g l Z w B S n E F M 0 Q V o q / R W S c e + z / Y F 0 6 V v n j W T G x 5 s d R V O k 6 P 2 B P Q B Q S w M E F A A C A A g A D x I M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8 S D F e 9 j p + p 7 w E A A E 0 K A A A T A B w A R m 9 y b X V s Y X M v U 2 V j d G l v b j E u b S C i G A A o o B Q A A A A A A A A A A A A A A A A A A A A A A A A A A A D t k s 1 q 2 0 A Q x 8 8 1 + B 2 W z c U G R W A n M a F F h 2 K n t J e S Y v c U F b O R R 9 W W / X B 2 V y Y m 5 J B e W s g L 5 J Z X C C 2 h T p q P V 1 i 9 U V d R P t w 4 o j k E W o o F Q t r / D D P / 2 f l p i A y V A n W L b + N F t V K t 6 I Q o G K C Y C s L 6 h m w y Q A F i Y K o V 5 B 5 7 k O 1 l n + 1 F 9 s W e 2 4 k 9 d b G 2 H v k d G a U c h K m 9 o g z 8 t h T G H X Q N t 5 + H 7 z U o H X L K + l K E 6 + P I l e f r S n 5 y P X U 4 H J t E i u t j u E k l F X E 4 V D J 2 Z X Q 4 5 c G P 9 A j X v Y 0 O M M q p A R X g Z 9 h D b c l S L n T Q 8 t C a i O S A i o 9 B o 7 n S + F D 3 C r 8 L 2 B 7 Y H / b M H j u / + X u e 7 d s T 5 E a Y 2 E v s 3 P e u q v c U E T q W i h c F e + M h 6 N r 9 W b 2 d H V z E G 6 6 1 c T n I w L b Z 9 d C N 3 i z R l 0 r 0 5 R J 9 p U R v / a b v 1 q s V K h 4 z 5 / R i N R A V J X 2 d S G W K u + 3 H d N s F / t a W y w z 9 Y e W r 9 1 b u o X e p N N A 1 Y w b B 3 a / / V g q Y x u H Q X t h v 2 X 7 2 9 f a a j p G 7 u S P 7 3 Q V + 5 k F 7 a i d 3 a D j b 3 B V 7 D W T g R p y F A m 1 c Z 7 x k r B s R R p Q O j E r h S R B 8 v N 8 c z i 5 s p S A i m K G n I z m h 4 k Y e E A N X s o a t x d i p b 4 R p L f t 5 x 1 v Z z M o J 5 w 9 l 5 / I D 2 T q S a t b I 2 u K I s B S e A O M F X A p y r V n H c 5 r n N P 8 n N C / N a Z 7 T / O / T / A t Q S w E C L Q A U A A I A C A A P E g x X R N A 3 z a Q A A A D 2 A A A A E g A A A A A A A A A A A A A A A A A A A A A A Q 2 9 u Z m l n L 1 B h Y 2 t h Z 2 U u e G 1 s U E s B A i 0 A F A A C A A g A D x I M V w / K 6 a u k A A A A 6 Q A A A B M A A A A A A A A A A A A A A A A A 8 A A A A F t D b 2 5 0 Z W 5 0 X 1 R 5 c G V z X S 5 4 b W x Q S w E C L Q A U A A I A C A A P E g x X v Y 6 f q e 8 B A A B N C g A A E w A A A A A A A A A A A A A A A A D h A Q A A R m 9 y b X V s Y X M v U 2 V j d G l v b j E u b V B L B Q Y A A A A A A w A D A M I A A A A d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8 M g A A A A A A A J o y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m a W 5 h b F 9 0 Y W J s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0 J 3 Q s N C y 0 L j Q s 9 C w 0 Y b Q u N G P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2 Z p b m F s X 3 R h Y m x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C 0 x M V Q w M D o x N D o z M C 4 3 O D Q 3 O T Q 1 W i I g L z 4 8 R W 5 0 c n k g V H l w Z T 0 i R m l s b E N v b H V t b l R 5 c G V z I i B W Y W x 1 Z T 0 i c 0 J n W U d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l u Y W x f d G F i b G U v Q X V 0 b 1 J l b W 9 2 Z W R D b 2 x 1 b W 5 z M S 5 7 Q 2 9 s d W 1 u M S w w f S Z x d W 9 0 O y w m c X V v d D t T Z W N 0 a W 9 u M S 9 m a W 5 h b F 9 0 Y W J s Z S 9 B d X R v U m V t b 3 Z l Z E N v b H V t b n M x L n t D b 2 x 1 b W 4 y L D F 9 J n F 1 b 3 Q 7 L C Z x d W 9 0 O 1 N l Y 3 R p b 2 4 x L 2 Z p b m F s X 3 R h Y m x l L 0 F 1 d G 9 S Z W 1 v d m V k Q 2 9 s d W 1 u c z E u e 0 N v b H V t b j M s M n 0 m c X V v d D s s J n F 1 b 3 Q 7 U 2 V j d G l v b j E v Z m l u Y W x f d G F i b G U v Q X V 0 b 1 J l b W 9 2 Z W R D b 2 x 1 b W 5 z M S 5 7 Q 2 9 s d W 1 u N C w z f S Z x d W 9 0 O y w m c X V v d D t T Z W N 0 a W 9 u M S 9 m a W 5 h b F 9 0 Y W J s Z S 9 B d X R v U m V t b 3 Z l Z E N v b H V t b n M x L n t D b 2 x 1 b W 4 1 L D R 9 J n F 1 b 3 Q 7 L C Z x d W 9 0 O 1 N l Y 3 R p b 2 4 x L 2 Z p b m F s X 3 R h Y m x l L 0 F 1 d G 9 S Z W 1 v d m V k Q 2 9 s d W 1 u c z E u e 0 N v b H V t b j Y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Z m l u Y W x f d G F i b G U v Q X V 0 b 1 J l b W 9 2 Z W R D b 2 x 1 b W 5 z M S 5 7 Q 2 9 s d W 1 u M S w w f S Z x d W 9 0 O y w m c X V v d D t T Z W N 0 a W 9 u M S 9 m a W 5 h b F 9 0 Y W J s Z S 9 B d X R v U m V t b 3 Z l Z E N v b H V t b n M x L n t D b 2 x 1 b W 4 y L D F 9 J n F 1 b 3 Q 7 L C Z x d W 9 0 O 1 N l Y 3 R p b 2 4 x L 2 Z p b m F s X 3 R h Y m x l L 0 F 1 d G 9 S Z W 1 v d m V k Q 2 9 s d W 1 u c z E u e 0 N v b H V t b j M s M n 0 m c X V v d D s s J n F 1 b 3 Q 7 U 2 V j d G l v b j E v Z m l u Y W x f d G F i b G U v Q X V 0 b 1 J l b W 9 2 Z W R D b 2 x 1 b W 5 z M S 5 7 Q 2 9 s d W 1 u N C w z f S Z x d W 9 0 O y w m c X V v d D t T Z W N 0 a W 9 u M S 9 m a W 5 h b F 9 0 Y W J s Z S 9 B d X R v U m V t b 3 Z l Z E N v b H V t b n M x L n t D b 2 x 1 b W 4 1 L D R 9 J n F 1 b 3 Q 7 L C Z x d W 9 0 O 1 N l Y 3 R p b 2 4 x L 2 Z p b m F s X 3 R h Y m x l L 0 F 1 d G 9 S Z W 1 v d m V k Q 2 9 s d W 1 u c z E u e 0 N v b H V t b j Y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Z p b m F s X 3 R h Y m x l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p b m F s X 3 R h Y m x l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l Y X J j a F 9 z a G 9 y d F 9 0 Y W J s Z V 9 m a X h l Z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C 0 x M V Q y M j o 0 M z o y M C 4 0 M z c 1 N D Q w W i I g L z 4 8 R W 5 0 c n k g V H l w Z T 0 i R m l s b E N v b H V t b l R 5 c G V z I i B W Y W x 1 Z T 0 i c 0 J n a 0 R B d 0 1 E Q m d Z P S I g L z 4 8 R W 5 0 c n k g V H l w Z T 0 i R m l s b E N v b H V t b k 5 h b W V z I i B W Y W x 1 Z T 0 i c 1 s m c X V v d D t T Z X F 1 Z W 5 j Z S Z x d W 9 0 O y w m c X V v d D t E b 2 1 h a W 4 m c X V v d D s s J n F 1 b 3 Q 7 c 2 V x L W Y m c X V v d D s s J n F 1 b 3 Q 7 c 2 V x L X Q m c X V v d D s s J n F 1 b 3 Q 7 a G 1 t L W Y m c X V v d D s s J n F 1 b 3 Q 7 a G 1 t L X Q m c X V v d D s s J n F 1 b 3 Q 7 c 2 N v c m U m c X V v d D s s J n F 1 b 3 Q 7 R S 1 2 Y W x 1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l Y X J j a F 9 z a G 9 y d F 9 0 Y W J s Z V 9 m a X h l Z C 9 B d X R v U m V t b 3 Z l Z E N v b H V t b n M x L n t T Z X F 1 Z W 5 j Z S w w f S Z x d W 9 0 O y w m c X V v d D t T Z W N 0 a W 9 u M S 9 z Z W F y Y 2 h f c 2 h v c n R f d G F i b G V f Z m l 4 Z W Q v Q X V 0 b 1 J l b W 9 2 Z W R D b 2 x 1 b W 5 z M S 5 7 R G 9 t Y W l u L D F 9 J n F 1 b 3 Q 7 L C Z x d W 9 0 O 1 N l Y 3 R p b 2 4 x L 3 N l Y X J j a F 9 z a G 9 y d F 9 0 Y W J s Z V 9 m a X h l Z C 9 B d X R v U m V t b 3 Z l Z E N v b H V t b n M x L n t z Z X E t Z i w y f S Z x d W 9 0 O y w m c X V v d D t T Z W N 0 a W 9 u M S 9 z Z W F y Y 2 h f c 2 h v c n R f d G F i b G V f Z m l 4 Z W Q v Q X V 0 b 1 J l b W 9 2 Z W R D b 2 x 1 b W 5 z M S 5 7 c 2 V x L X Q s M 3 0 m c X V v d D s s J n F 1 b 3 Q 7 U 2 V j d G l v b j E v c 2 V h c m N o X 3 N o b 3 J 0 X 3 R h Y m x l X 2 Z p e G V k L 0 F 1 d G 9 S Z W 1 v d m V k Q 2 9 s d W 1 u c z E u e 2 h t b S 1 m L D R 9 J n F 1 b 3 Q 7 L C Z x d W 9 0 O 1 N l Y 3 R p b 2 4 x L 3 N l Y X J j a F 9 z a G 9 y d F 9 0 Y W J s Z V 9 m a X h l Z C 9 B d X R v U m V t b 3 Z l Z E N v b H V t b n M x L n t o b W 0 t d C w 1 f S Z x d W 9 0 O y w m c X V v d D t T Z W N 0 a W 9 u M S 9 z Z W F y Y 2 h f c 2 h v c n R f d G F i b G V f Z m l 4 Z W Q v Q X V 0 b 1 J l b W 9 2 Z W R D b 2 x 1 b W 5 z M S 5 7 c 2 N v c m U s N n 0 m c X V v d D s s J n F 1 b 3 Q 7 U 2 V j d G l v b j E v c 2 V h c m N o X 3 N o b 3 J 0 X 3 R h Y m x l X 2 Z p e G V k L 0 F 1 d G 9 S Z W 1 v d m V k Q 2 9 s d W 1 u c z E u e 0 U t d m F s d W U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c 2 V h c m N o X 3 N o b 3 J 0 X 3 R h Y m x l X 2 Z p e G V k L 0 F 1 d G 9 S Z W 1 v d m V k Q 2 9 s d W 1 u c z E u e 1 N l c X V l b m N l L D B 9 J n F 1 b 3 Q 7 L C Z x d W 9 0 O 1 N l Y 3 R p b 2 4 x L 3 N l Y X J j a F 9 z a G 9 y d F 9 0 Y W J s Z V 9 m a X h l Z C 9 B d X R v U m V t b 3 Z l Z E N v b H V t b n M x L n t E b 2 1 h a W 4 s M X 0 m c X V v d D s s J n F 1 b 3 Q 7 U 2 V j d G l v b j E v c 2 V h c m N o X 3 N o b 3 J 0 X 3 R h Y m x l X 2 Z p e G V k L 0 F 1 d G 9 S Z W 1 v d m V k Q 2 9 s d W 1 u c z E u e 3 N l c S 1 m L D J 9 J n F 1 b 3 Q 7 L C Z x d W 9 0 O 1 N l Y 3 R p b 2 4 x L 3 N l Y X J j a F 9 z a G 9 y d F 9 0 Y W J s Z V 9 m a X h l Z C 9 B d X R v U m V t b 3 Z l Z E N v b H V t b n M x L n t z Z X E t d C w z f S Z x d W 9 0 O y w m c X V v d D t T Z W N 0 a W 9 u M S 9 z Z W F y Y 2 h f c 2 h v c n R f d G F i b G V f Z m l 4 Z W Q v Q X V 0 b 1 J l b W 9 2 Z W R D b 2 x 1 b W 5 z M S 5 7 a G 1 t L W Y s N H 0 m c X V v d D s s J n F 1 b 3 Q 7 U 2 V j d G l v b j E v c 2 V h c m N o X 3 N o b 3 J 0 X 3 R h Y m x l X 2 Z p e G V k L 0 F 1 d G 9 S Z W 1 v d m V k Q 2 9 s d W 1 u c z E u e 2 h t b S 1 0 L D V 9 J n F 1 b 3 Q 7 L C Z x d W 9 0 O 1 N l Y 3 R p b 2 4 x L 3 N l Y X J j a F 9 z a G 9 y d F 9 0 Y W J s Z V 9 m a X h l Z C 9 B d X R v U m V t b 3 Z l Z E N v b H V t b n M x L n t z Y 2 9 y Z S w 2 f S Z x d W 9 0 O y w m c X V v d D t T Z W N 0 a W 9 u M S 9 z Z W F y Y 2 h f c 2 h v c n R f d G F i b G V f Z m l 4 Z W Q v Q X V 0 b 1 J l b W 9 2 Z W R D b 2 x 1 b W 5 z M S 5 7 R S 1 2 Y W x 1 Z S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V h c m N o X 3 N o b 3 J 0 X 3 R h Y m x l X 2 Z p e G V k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l Y X J j a F 9 z a G 9 y d F 9 0 Y W J s Z V 9 m a X h l Z C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Z W F y Y 2 h f c 2 h v c n R f d G F i b G V f Z m l 4 Z W Q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V h c m N o X 3 N o b 3 J 0 X 3 R h Y m x l X 2 Z p e G V k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4 L T E x V D I z O j A 5 O j Q 0 L j k 3 N D g 4 N D Z a I i A v P j x F b n R y e S B U e X B l P S J G a W x s Q 2 9 s d W 1 u V H l w Z X M i I F Z h b H V l P S J z Q m d r R E F 3 T U R C Z 1 k 9 I i A v P j x F b n R y e S B U e X B l P S J G a W x s Q 2 9 s d W 1 u T m F t Z X M i I F Z h b H V l P S J z W y Z x d W 9 0 O 1 N l c X V l b m N l J n F 1 b 3 Q 7 L C Z x d W 9 0 O 0 R v b W F p b i Z x d W 9 0 O y w m c X V v d D t z Z X E t Z i Z x d W 9 0 O y w m c X V v d D t z Z X E t d C Z x d W 9 0 O y w m c X V v d D t o b W 0 t Z i Z x d W 9 0 O y w m c X V v d D t o b W 0 t d C Z x d W 9 0 O y w m c X V v d D t z Y 2 9 y Z S Z x d W 9 0 O y w m c X V v d D t F L X Z h b H V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V h c m N o X 3 N o b 3 J 0 X 3 R h Y m x l X 2 Z p e G V k I C g y K S 9 B d X R v U m V t b 3 Z l Z E N v b H V t b n M x L n t T Z X F 1 Z W 5 j Z S w w f S Z x d W 9 0 O y w m c X V v d D t T Z W N 0 a W 9 u M S 9 z Z W F y Y 2 h f c 2 h v c n R f d G F i b G V f Z m l 4 Z W Q g K D I p L 0 F 1 d G 9 S Z W 1 v d m V k Q 2 9 s d W 1 u c z E u e 0 R v b W F p b i w x f S Z x d W 9 0 O y w m c X V v d D t T Z W N 0 a W 9 u M S 9 z Z W F y Y 2 h f c 2 h v c n R f d G F i b G V f Z m l 4 Z W Q g K D I p L 0 F 1 d G 9 S Z W 1 v d m V k Q 2 9 s d W 1 u c z E u e 3 N l c S 1 m L D J 9 J n F 1 b 3 Q 7 L C Z x d W 9 0 O 1 N l Y 3 R p b 2 4 x L 3 N l Y X J j a F 9 z a G 9 y d F 9 0 Y W J s Z V 9 m a X h l Z C A o M i k v Q X V 0 b 1 J l b W 9 2 Z W R D b 2 x 1 b W 5 z M S 5 7 c 2 V x L X Q s M 3 0 m c X V v d D s s J n F 1 b 3 Q 7 U 2 V j d G l v b j E v c 2 V h c m N o X 3 N o b 3 J 0 X 3 R h Y m x l X 2 Z p e G V k I C g y K S 9 B d X R v U m V t b 3 Z l Z E N v b H V t b n M x L n t o b W 0 t Z i w 0 f S Z x d W 9 0 O y w m c X V v d D t T Z W N 0 a W 9 u M S 9 z Z W F y Y 2 h f c 2 h v c n R f d G F i b G V f Z m l 4 Z W Q g K D I p L 0 F 1 d G 9 S Z W 1 v d m V k Q 2 9 s d W 1 u c z E u e 2 h t b S 1 0 L D V 9 J n F 1 b 3 Q 7 L C Z x d W 9 0 O 1 N l Y 3 R p b 2 4 x L 3 N l Y X J j a F 9 z a G 9 y d F 9 0 Y W J s Z V 9 m a X h l Z C A o M i k v Q X V 0 b 1 J l b W 9 2 Z W R D b 2 x 1 b W 5 z M S 5 7 c 2 N v c m U s N n 0 m c X V v d D s s J n F 1 b 3 Q 7 U 2 V j d G l v b j E v c 2 V h c m N o X 3 N o b 3 J 0 X 3 R h Y m x l X 2 Z p e G V k I C g y K S 9 B d X R v U m V t b 3 Z l Z E N v b H V t b n M x L n t F L X Z h b H V l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3 N l Y X J j a F 9 z a G 9 y d F 9 0 Y W J s Z V 9 m a X h l Z C A o M i k v Q X V 0 b 1 J l b W 9 2 Z W R D b 2 x 1 b W 5 z M S 5 7 U 2 V x d W V u Y 2 U s M H 0 m c X V v d D s s J n F 1 b 3 Q 7 U 2 V j d G l v b j E v c 2 V h c m N o X 3 N o b 3 J 0 X 3 R h Y m x l X 2 Z p e G V k I C g y K S 9 B d X R v U m V t b 3 Z l Z E N v b H V t b n M x L n t E b 2 1 h a W 4 s M X 0 m c X V v d D s s J n F 1 b 3 Q 7 U 2 V j d G l v b j E v c 2 V h c m N o X 3 N o b 3 J 0 X 3 R h Y m x l X 2 Z p e G V k I C g y K S 9 B d X R v U m V t b 3 Z l Z E N v b H V t b n M x L n t z Z X E t Z i w y f S Z x d W 9 0 O y w m c X V v d D t T Z W N 0 a W 9 u M S 9 z Z W F y Y 2 h f c 2 h v c n R f d G F i b G V f Z m l 4 Z W Q g K D I p L 0 F 1 d G 9 S Z W 1 v d m V k Q 2 9 s d W 1 u c z E u e 3 N l c S 1 0 L D N 9 J n F 1 b 3 Q 7 L C Z x d W 9 0 O 1 N l Y 3 R p b 2 4 x L 3 N l Y X J j a F 9 z a G 9 y d F 9 0 Y W J s Z V 9 m a X h l Z C A o M i k v Q X V 0 b 1 J l b W 9 2 Z W R D b 2 x 1 b W 5 z M S 5 7 a G 1 t L W Y s N H 0 m c X V v d D s s J n F 1 b 3 Q 7 U 2 V j d G l v b j E v c 2 V h c m N o X 3 N o b 3 J 0 X 3 R h Y m x l X 2 Z p e G V k I C g y K S 9 B d X R v U m V t b 3 Z l Z E N v b H V t b n M x L n t o b W 0 t d C w 1 f S Z x d W 9 0 O y w m c X V v d D t T Z W N 0 a W 9 u M S 9 z Z W F y Y 2 h f c 2 h v c n R f d G F i b G V f Z m l 4 Z W Q g K D I p L 0 F 1 d G 9 S Z W 1 v d m V k Q 2 9 s d W 1 u c z E u e 3 N j b 3 J l L D Z 9 J n F 1 b 3 Q 7 L C Z x d W 9 0 O 1 N l Y 3 R p b 2 4 x L 3 N l Y X J j a F 9 z a G 9 y d F 9 0 Y W J s Z V 9 m a X h l Z C A o M i k v Q X V 0 b 1 J l b W 9 2 Z W R D b 2 x 1 b W 5 z M S 5 7 R S 1 2 Y W x 1 Z S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V h c m N o X 3 N o b 3 J 0 X 3 R h Y m x l X 2 Z p e G V k J T I w K D I p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l Y X J j a F 9 z a G 9 y d F 9 0 Y W J s Z V 9 m a X h l Z C U y M C g y K S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Z W F y Y 2 h f c 2 h v c n R f d G F i b G V f Z m l 4 Z W Q l M j A o M i k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V h c m N o X 3 N o b 3 J 0 X 3 R h Y m x l X 2 Z p e G V k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c 2 V h c m N o X 3 N o b 3 J 0 X 3 R h Y m x l X 2 Z p e G V k X 1 8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C 0 x M V Q y M z o x N j o z M C 4 3 M j c y N D M 3 W i I g L z 4 8 R W 5 0 c n k g V H l w Z T 0 i R m l s b E N v b H V t b l R 5 c G V z I i B W Y W x 1 Z T 0 i c 0 J n a 0 R B d 0 1 E Q m d Z P S I g L z 4 8 R W 5 0 c n k g V H l w Z T 0 i R m l s b E N v b H V t b k 5 h b W V z I i B W Y W x 1 Z T 0 i c 1 s m c X V v d D t T Z X F 1 Z W 5 j Z S Z x d W 9 0 O y w m c X V v d D t E b 2 1 h a W 4 m c X V v d D s s J n F 1 b 3 Q 7 c 2 V x L W Y m c X V v d D s s J n F 1 b 3 Q 7 c 2 V x L X Q m c X V v d D s s J n F 1 b 3 Q 7 a G 1 t L W Y m c X V v d D s s J n F 1 b 3 Q 7 a G 1 t L X Q m c X V v d D s s J n F 1 b 3 Q 7 c 2 N v c m U m c X V v d D s s J n F 1 b 3 Q 7 R S 1 2 Y W x 1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l Y X J j a F 9 z a G 9 y d F 9 0 Y W J s Z V 9 m a X h l Z C A o M y k v Q X V 0 b 1 J l b W 9 2 Z W R D b 2 x 1 b W 5 z M S 5 7 U 2 V x d W V u Y 2 U s M H 0 m c X V v d D s s J n F 1 b 3 Q 7 U 2 V j d G l v b j E v c 2 V h c m N o X 3 N o b 3 J 0 X 3 R h Y m x l X 2 Z p e G V k I C g z K S 9 B d X R v U m V t b 3 Z l Z E N v b H V t b n M x L n t E b 2 1 h a W 4 s M X 0 m c X V v d D s s J n F 1 b 3 Q 7 U 2 V j d G l v b j E v c 2 V h c m N o X 3 N o b 3 J 0 X 3 R h Y m x l X 2 Z p e G V k I C g z K S 9 B d X R v U m V t b 3 Z l Z E N v b H V t b n M x L n t z Z X E t Z i w y f S Z x d W 9 0 O y w m c X V v d D t T Z W N 0 a W 9 u M S 9 z Z W F y Y 2 h f c 2 h v c n R f d G F i b G V f Z m l 4 Z W Q g K D M p L 0 F 1 d G 9 S Z W 1 v d m V k Q 2 9 s d W 1 u c z E u e 3 N l c S 1 0 L D N 9 J n F 1 b 3 Q 7 L C Z x d W 9 0 O 1 N l Y 3 R p b 2 4 x L 3 N l Y X J j a F 9 z a G 9 y d F 9 0 Y W J s Z V 9 m a X h l Z C A o M y k v Q X V 0 b 1 J l b W 9 2 Z W R D b 2 x 1 b W 5 z M S 5 7 a G 1 t L W Y s N H 0 m c X V v d D s s J n F 1 b 3 Q 7 U 2 V j d G l v b j E v c 2 V h c m N o X 3 N o b 3 J 0 X 3 R h Y m x l X 2 Z p e G V k I C g z K S 9 B d X R v U m V t b 3 Z l Z E N v b H V t b n M x L n t o b W 0 t d C w 1 f S Z x d W 9 0 O y w m c X V v d D t T Z W N 0 a W 9 u M S 9 z Z W F y Y 2 h f c 2 h v c n R f d G F i b G V f Z m l 4 Z W Q g K D M p L 0 F 1 d G 9 S Z W 1 v d m V k Q 2 9 s d W 1 u c z E u e 3 N j b 3 J l L D Z 9 J n F 1 b 3 Q 7 L C Z x d W 9 0 O 1 N l Y 3 R p b 2 4 x L 3 N l Y X J j a F 9 z a G 9 y d F 9 0 Y W J s Z V 9 m a X h l Z C A o M y k v Q X V 0 b 1 J l b W 9 2 Z W R D b 2 x 1 b W 5 z M S 5 7 R S 1 2 Y W x 1 Z S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z Z W F y Y 2 h f c 2 h v c n R f d G F i b G V f Z m l 4 Z W Q g K D M p L 0 F 1 d G 9 S Z W 1 v d m V k Q 2 9 s d W 1 u c z E u e 1 N l c X V l b m N l L D B 9 J n F 1 b 3 Q 7 L C Z x d W 9 0 O 1 N l Y 3 R p b 2 4 x L 3 N l Y X J j a F 9 z a G 9 y d F 9 0 Y W J s Z V 9 m a X h l Z C A o M y k v Q X V 0 b 1 J l b W 9 2 Z W R D b 2 x 1 b W 5 z M S 5 7 R G 9 t Y W l u L D F 9 J n F 1 b 3 Q 7 L C Z x d W 9 0 O 1 N l Y 3 R p b 2 4 x L 3 N l Y X J j a F 9 z a G 9 y d F 9 0 Y W J s Z V 9 m a X h l Z C A o M y k v Q X V 0 b 1 J l b W 9 2 Z W R D b 2 x 1 b W 5 z M S 5 7 c 2 V x L W Y s M n 0 m c X V v d D s s J n F 1 b 3 Q 7 U 2 V j d G l v b j E v c 2 V h c m N o X 3 N o b 3 J 0 X 3 R h Y m x l X 2 Z p e G V k I C g z K S 9 B d X R v U m V t b 3 Z l Z E N v b H V t b n M x L n t z Z X E t d C w z f S Z x d W 9 0 O y w m c X V v d D t T Z W N 0 a W 9 u M S 9 z Z W F y Y 2 h f c 2 h v c n R f d G F i b G V f Z m l 4 Z W Q g K D M p L 0 F 1 d G 9 S Z W 1 v d m V k Q 2 9 s d W 1 u c z E u e 2 h t b S 1 m L D R 9 J n F 1 b 3 Q 7 L C Z x d W 9 0 O 1 N l Y 3 R p b 2 4 x L 3 N l Y X J j a F 9 z a G 9 y d F 9 0 Y W J s Z V 9 m a X h l Z C A o M y k v Q X V 0 b 1 J l b W 9 2 Z W R D b 2 x 1 b W 5 z M S 5 7 a G 1 t L X Q s N X 0 m c X V v d D s s J n F 1 b 3 Q 7 U 2 V j d G l v b j E v c 2 V h c m N o X 3 N o b 3 J 0 X 3 R h Y m x l X 2 Z p e G V k I C g z K S 9 B d X R v U m V t b 3 Z l Z E N v b H V t b n M x L n t z Y 2 9 y Z S w 2 f S Z x d W 9 0 O y w m c X V v d D t T Z W N 0 a W 9 u M S 9 z Z W F y Y 2 h f c 2 h v c n R f d G F i b G V f Z m l 4 Z W Q g K D M p L 0 F 1 d G 9 S Z W 1 v d m V k Q 2 9 s d W 1 u c z E u e 0 U t d m F s d W U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N l Y X J j a F 9 z a G 9 y d F 9 0 Y W J s Z V 9 m a X h l Z C U y M C g z K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Z W F y Y 2 h f c 2 h v c n R f d G F i b G V f Z m l 4 Z W Q l M j A o M y k v J U Q w J T l G J U Q w J U J F J U Q w J U I y J U Q x J T h C J U Q x J T g 4 J U Q w J U I 1 J U Q w J U J E J U Q w J U J E J U Q x J T h C J U Q w J U I 1 J T I w J U Q w J U I 3 J U Q w J U I w J U Q w J U I z J U Q w J U J F J U Q w J U J C J U Q w J U J F J U Q w J U I y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V h c m N o X 3 N o b 3 J 0 X 3 R h Y m x l X 2 Z p e G V k J T I w K D M p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N L i t k g f L 7 T b J 3 7 C g z G v w / A A A A A A I A A A A A A B B m A A A A A Q A A I A A A A D k M 3 y w 4 7 L j 2 u + 8 + w 3 y E K c c 4 Q 5 6 1 S u w 8 T w y G d s P r q L 8 C A A A A A A 6 A A A A A A g A A I A A A A O F H 4 p B S I 5 v C t F 2 + + C o 5 d + l t l u x c q N g U L g u W X C I 0 t i E r U A A A A G g R g L 3 O B X R j H S W u W F u N 9 / M B 8 O R m N S G 2 H a p 9 F D V z / c X m Y S J z R 9 P c o m w f w 7 F A E 0 R h P / f H s k x 4 4 l Z F e + 8 D i P Q v m / P N P h r x K J z m x s B 1 + 4 A K x 4 6 L Q A A A A O 7 v U O H t s 1 w h y S p C 0 h 2 B q U y m P h u M l E 1 L 3 C z 4 I P X 4 H q E r b o L 3 y C j T i C c A 9 p T 4 t Q J y M e h 6 4 5 Q 5 h 6 x Y P v x e i 6 1 E 5 N Y = < / D a t a M a s h u p > 
</file>

<file path=customXml/itemProps1.xml><?xml version="1.0" encoding="utf-8"?>
<ds:datastoreItem xmlns:ds="http://schemas.openxmlformats.org/officeDocument/2006/customXml" ds:itemID="{F4A70AFB-A0F5-4D4D-A523-E29280B84DF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final_table</vt:lpstr>
      <vt:lpstr>search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Пётр Милейко</dc:creator>
  <cp:lastModifiedBy>Пётр Милейко</cp:lastModifiedBy>
  <dcterms:created xsi:type="dcterms:W3CDTF">2023-08-11T00:14:09Z</dcterms:created>
  <dcterms:modified xsi:type="dcterms:W3CDTF">2023-08-12T22:20:55Z</dcterms:modified>
</cp:coreProperties>
</file>