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2"/>
  <workbookPr/>
  <xr:revisionPtr revIDLastSave="196" documentId="11_BC30AC56C7F368926123EA198B3E8C1851039F5D" xr6:coauthVersionLast="32" xr6:coauthVersionMax="32" xr10:uidLastSave="{62BB327F-2781-4256-AEB3-A7AD86BC4BF5}"/>
  <bookViews>
    <workbookView xWindow="240" yWindow="105" windowWidth="14805" windowHeight="8010" xr2:uid="{00000000-000D-0000-FFFF-FFFF00000000}"/>
  </bookViews>
  <sheets>
    <sheet name="Лист1" sheetId="1" r:id="rId1"/>
  </sheets>
  <calcPr calcId="179016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4" i="1"/>
  <c r="F4" i="1"/>
  <c r="G4" i="1"/>
  <c r="D5" i="1"/>
  <c r="F5" i="1"/>
  <c r="G5" i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  <c r="D20" i="1"/>
  <c r="F20" i="1"/>
  <c r="G20" i="1"/>
  <c r="D21" i="1"/>
  <c r="F21" i="1"/>
  <c r="G21" i="1"/>
  <c r="D22" i="1"/>
  <c r="F22" i="1"/>
  <c r="G22" i="1"/>
  <c r="D23" i="1"/>
  <c r="F23" i="1"/>
  <c r="G23" i="1"/>
</calcChain>
</file>

<file path=xl/sharedStrings.xml><?xml version="1.0" encoding="utf-8"?>
<sst xmlns="http://schemas.openxmlformats.org/spreadsheetml/2006/main" count="78" uniqueCount="28">
  <si>
    <t>Остатки в алфавитном порядке</t>
  </si>
  <si>
    <t>По частоте встречаемости</t>
  </si>
  <si>
    <t xml:space="preserve">Escherichia coli K12 </t>
  </si>
  <si>
    <t xml:space="preserve">Thermoplasma acidophilum </t>
  </si>
  <si>
    <t>Amino acid residue</t>
  </si>
  <si>
    <t>Amount of AA residue</t>
  </si>
  <si>
    <t>Percentage</t>
  </si>
  <si>
    <t>Percent difference</t>
  </si>
  <si>
    <t>A</t>
  </si>
  <si>
    <t>L</t>
  </si>
  <si>
    <t>I</t>
  </si>
  <si>
    <t>C</t>
  </si>
  <si>
    <t>D</t>
  </si>
  <si>
    <t>G</t>
  </si>
  <si>
    <t>S</t>
  </si>
  <si>
    <t>E</t>
  </si>
  <si>
    <t>V</t>
  </si>
  <si>
    <t>F</t>
  </si>
  <si>
    <t>H</t>
  </si>
  <si>
    <t>R</t>
  </si>
  <si>
    <t>K</t>
  </si>
  <si>
    <t>T</t>
  </si>
  <si>
    <t>M</t>
  </si>
  <si>
    <t>Q</t>
  </si>
  <si>
    <t>N</t>
  </si>
  <si>
    <t>P</t>
  </si>
  <si>
    <t>Y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</si>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</sst>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49" fontId="0" fillId="0" borderId="1" xfId="0" applyNumberForma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7" workbookViewId="0" xr3:uid="{AEA406A1-0E4B-5B11-9CD5-51D6E497D94C}">
      <selection activeCell="I4" sqref="I4:J23"/>
    </sheetView>
  </sheetViews>
  <sheetFormatPr defaultRowHeight="15"/>
  <cols>
    <col min="1" max="1" width="9.140625" customWidth="1"/>
    <col min="2" max="2" width="10.7109375" customWidth="1"/>
    <col min="3" max="3" width="12.85546875" customWidth="1"/>
    <col min="4" max="4" width="10" customWidth="1"/>
    <col min="5" max="5" width="12.85546875" customWidth="1"/>
    <col min="6" max="7" width="10" customWidth="1"/>
    <col min="8" max="8" width="9.140625" customWidth="1"/>
    <col min="9" max="9" width="10" customWidth="1"/>
    <col min="10" max="10" width="12.85546875" customWidth="1"/>
    <col min="11" max="11" width="10" customWidth="1"/>
    <col min="13" max="13" width="10" customWidth="1"/>
    <col min="14" max="14" width="12.85546875" customWidth="1"/>
    <col min="15" max="15" width="10" customWidth="1"/>
  </cols>
  <sheetData>
    <row r="1" spans="1:15" ht="18.75">
      <c r="A1" s="6" t="s">
        <v>0</v>
      </c>
      <c r="B1" s="6"/>
      <c r="C1" s="6"/>
      <c r="D1" s="5"/>
      <c r="H1" s="6" t="s">
        <v>1</v>
      </c>
      <c r="I1" s="6"/>
      <c r="J1" s="6"/>
      <c r="K1" s="5"/>
    </row>
    <row r="2" spans="1:15">
      <c r="B2" s="1"/>
      <c r="C2" s="2" t="s">
        <v>2</v>
      </c>
      <c r="D2" s="2"/>
      <c r="E2" s="2" t="s">
        <v>3</v>
      </c>
      <c r="F2" s="2"/>
      <c r="G2" s="1"/>
      <c r="I2" s="1"/>
      <c r="J2" s="2" t="s">
        <v>2</v>
      </c>
      <c r="K2" s="2"/>
      <c r="M2" s="1"/>
      <c r="N2" s="7" t="s">
        <v>3</v>
      </c>
      <c r="O2" s="8"/>
    </row>
    <row r="3" spans="1:15" ht="30" customHeight="1">
      <c r="B3" s="4" t="s">
        <v>4</v>
      </c>
      <c r="C3" s="4" t="s">
        <v>5</v>
      </c>
      <c r="D3" s="4" t="s">
        <v>6</v>
      </c>
      <c r="E3" s="4" t="s">
        <v>5</v>
      </c>
      <c r="F3" s="4" t="s">
        <v>6</v>
      </c>
      <c r="G3" s="4" t="s">
        <v>7</v>
      </c>
      <c r="I3" s="4" t="s">
        <v>4</v>
      </c>
      <c r="J3" s="4" t="s">
        <v>5</v>
      </c>
      <c r="K3" s="4" t="s">
        <v>6</v>
      </c>
      <c r="M3" s="4" t="s">
        <v>4</v>
      </c>
      <c r="N3" s="4" t="s">
        <v>5</v>
      </c>
      <c r="O3" s="4" t="s">
        <v>6</v>
      </c>
    </row>
    <row r="4" spans="1:15">
      <c r="B4" s="1" t="s">
        <v>8</v>
      </c>
      <c r="C4" s="1">
        <v>128560</v>
      </c>
      <c r="D4" s="3">
        <f>C4/SUM(C$4:C$23)</f>
        <v>9.511556141190676E-2</v>
      </c>
      <c r="E4" s="1">
        <v>31547</v>
      </c>
      <c r="F4" s="3">
        <f>E4/SUM(E$4:E$23)</f>
        <v>6.9604529247714195E-2</v>
      </c>
      <c r="G4" s="3">
        <f>-D4+F4</f>
        <v>-2.5511032164192565E-2</v>
      </c>
      <c r="I4" s="1" t="s">
        <v>9</v>
      </c>
      <c r="J4" s="1">
        <v>144296</v>
      </c>
      <c r="K4" s="3">
        <f>J4/SUM(J$4:J$23)</f>
        <v>0.10675789553121109</v>
      </c>
      <c r="M4" s="1" t="s">
        <v>10</v>
      </c>
      <c r="N4" s="1">
        <v>40888</v>
      </c>
      <c r="O4" s="3">
        <f>N4/SUM(N$4:N$23)</f>
        <v>9.0214283192713671E-2</v>
      </c>
    </row>
    <row r="5" spans="1:15">
      <c r="B5" s="1" t="s">
        <v>11</v>
      </c>
      <c r="C5" s="1">
        <v>15691</v>
      </c>
      <c r="D5" s="3">
        <f>C5/SUM(C$4:C$23)</f>
        <v>1.1609040713396305E-2</v>
      </c>
      <c r="E5" s="1">
        <v>2722</v>
      </c>
      <c r="F5" s="3">
        <f>E5/SUM(E$4:E$23)</f>
        <v>6.0057542274155398E-3</v>
      </c>
      <c r="G5" s="3">
        <f>-D5+F5</f>
        <v>-5.603286485980765E-3</v>
      </c>
      <c r="I5" s="1" t="s">
        <v>8</v>
      </c>
      <c r="J5" s="1">
        <v>128560</v>
      </c>
      <c r="K5" s="3">
        <f>J5/SUM(J$4:J$23)</f>
        <v>9.511556141190676E-2</v>
      </c>
      <c r="M5" s="1" t="s">
        <v>9</v>
      </c>
      <c r="N5" s="1">
        <v>37998</v>
      </c>
      <c r="O5" s="3">
        <f>N5/SUM(N$4:N$23)</f>
        <v>8.3837857874113034E-2</v>
      </c>
    </row>
    <row r="6" spans="1:15">
      <c r="B6" s="1" t="s">
        <v>12</v>
      </c>
      <c r="C6" s="1">
        <v>69597</v>
      </c>
      <c r="D6" s="3">
        <f>C6/SUM(C$4:C$23)</f>
        <v>5.1491581577352792E-2</v>
      </c>
      <c r="E6" s="1">
        <v>26066</v>
      </c>
      <c r="F6" s="3">
        <f>E6/SUM(E$4:E$23)</f>
        <v>5.7511384897800687E-2</v>
      </c>
      <c r="G6" s="3">
        <f>-D6+F6</f>
        <v>6.0198033204478946E-3</v>
      </c>
      <c r="I6" s="1" t="s">
        <v>13</v>
      </c>
      <c r="J6" s="1">
        <v>99621</v>
      </c>
      <c r="K6" s="3">
        <f>J6/SUM(J$4:J$23)</f>
        <v>7.3704941999187645E-2</v>
      </c>
      <c r="M6" s="1" t="s">
        <v>14</v>
      </c>
      <c r="N6" s="1">
        <v>34300</v>
      </c>
      <c r="O6" s="3">
        <f>N6/SUM(N$4:N$23)</f>
        <v>7.5678681116955554E-2</v>
      </c>
    </row>
    <row r="7" spans="1:15">
      <c r="B7" s="1" t="s">
        <v>15</v>
      </c>
      <c r="C7" s="1">
        <v>77934</v>
      </c>
      <c r="D7" s="3">
        <f>C7/SUM(C$4:C$23)</f>
        <v>5.7659739911913047E-2</v>
      </c>
      <c r="E7" s="1">
        <v>27121</v>
      </c>
      <c r="F7" s="3">
        <f>E7/SUM(E$4:E$23)</f>
        <v>5.9839111095421331E-2</v>
      </c>
      <c r="G7" s="3">
        <f>-D7+F7</f>
        <v>2.1793711835082843E-3</v>
      </c>
      <c r="I7" s="1" t="s">
        <v>16</v>
      </c>
      <c r="J7" s="1">
        <v>95601</v>
      </c>
      <c r="K7" s="3">
        <f>J7/SUM(J$4:J$23)</f>
        <v>7.0730731071403999E-2</v>
      </c>
      <c r="M7" s="1" t="s">
        <v>13</v>
      </c>
      <c r="N7" s="1">
        <v>32864</v>
      </c>
      <c r="O7" s="3">
        <f>N7/SUM(N$4:N$23)</f>
        <v>7.2510325837540163E-2</v>
      </c>
    </row>
    <row r="8" spans="1:15">
      <c r="B8" s="1" t="s">
        <v>17</v>
      </c>
      <c r="C8" s="1">
        <v>52614</v>
      </c>
      <c r="D8" s="3">
        <f>C8/SUM(C$4:C$23)</f>
        <v>3.8926650187663829E-2</v>
      </c>
      <c r="E8" s="1">
        <v>21307</v>
      </c>
      <c r="F8" s="3">
        <f>E8/SUM(E$4:E$23)</f>
        <v>4.7011243689765947E-2</v>
      </c>
      <c r="G8" s="3">
        <f>-D8+F8</f>
        <v>8.0845935021021179E-3</v>
      </c>
      <c r="I8" s="1" t="s">
        <v>10</v>
      </c>
      <c r="J8" s="1">
        <v>81230</v>
      </c>
      <c r="K8" s="3">
        <f>J8/SUM(J$4:J$23)</f>
        <v>6.0098296931309782E-2</v>
      </c>
      <c r="M8" s="1" t="s">
        <v>16</v>
      </c>
      <c r="N8" s="1">
        <v>32439</v>
      </c>
      <c r="O8" s="3">
        <f>N8/SUM(N$4:N$23)</f>
        <v>7.1572616231863589E-2</v>
      </c>
    </row>
    <row r="9" spans="1:15">
      <c r="B9" s="1" t="s">
        <v>13</v>
      </c>
      <c r="C9" s="1">
        <v>99621</v>
      </c>
      <c r="D9" s="3">
        <f>C9/SUM(C$4:C$23)</f>
        <v>7.3704941999187645E-2</v>
      </c>
      <c r="E9" s="1">
        <v>32864</v>
      </c>
      <c r="F9" s="3">
        <f>E9/SUM(E$4:E$23)</f>
        <v>7.2510325837540163E-2</v>
      </c>
      <c r="G9" s="3">
        <f>-D9+F9</f>
        <v>-1.1946161616474826E-3</v>
      </c>
      <c r="I9" s="1" t="s">
        <v>14</v>
      </c>
      <c r="J9" s="1">
        <v>78349</v>
      </c>
      <c r="K9" s="3">
        <f>J9/SUM(J$4:J$23)</f>
        <v>5.7966779099731504E-2</v>
      </c>
      <c r="M9" s="1" t="s">
        <v>8</v>
      </c>
      <c r="N9" s="1">
        <v>31547</v>
      </c>
      <c r="O9" s="3">
        <f>N9/SUM(N$4:N$23)</f>
        <v>6.9604529247714195E-2</v>
      </c>
    </row>
    <row r="10" spans="1:15">
      <c r="B10" s="1" t="s">
        <v>18</v>
      </c>
      <c r="C10" s="1">
        <v>30651</v>
      </c>
      <c r="D10" s="3">
        <f>C10/SUM(C$4:C$23)</f>
        <v>2.2677248544153344E-2</v>
      </c>
      <c r="E10" s="1">
        <v>7458</v>
      </c>
      <c r="F10" s="3">
        <f>E10/SUM(E$4:E$23)</f>
        <v>1.6455148797966605E-2</v>
      </c>
      <c r="G10" s="3">
        <f>-D10+F10</f>
        <v>-6.2220997461867392E-3</v>
      </c>
      <c r="I10" s="1" t="s">
        <v>15</v>
      </c>
      <c r="J10" s="1">
        <v>77934</v>
      </c>
      <c r="K10" s="3">
        <f>J10/SUM(J$4:J$23)</f>
        <v>5.7659739911913047E-2</v>
      </c>
      <c r="M10" s="1" t="s">
        <v>15</v>
      </c>
      <c r="N10" s="1">
        <v>27121</v>
      </c>
      <c r="O10" s="3">
        <f>N10/SUM(N$4:N$23)</f>
        <v>5.9839111095421331E-2</v>
      </c>
    </row>
    <row r="11" spans="1:15">
      <c r="B11" s="1" t="s">
        <v>10</v>
      </c>
      <c r="C11" s="1">
        <v>81230</v>
      </c>
      <c r="D11" s="3">
        <f>C11/SUM(C$4:C$23)</f>
        <v>6.0098296931309782E-2</v>
      </c>
      <c r="E11" s="1">
        <v>40888</v>
      </c>
      <c r="F11" s="3">
        <f>E11/SUM(E$4:E$23)</f>
        <v>9.0214283192713671E-2</v>
      </c>
      <c r="G11" s="3">
        <f>-D11+F11</f>
        <v>3.0115986261403889E-2</v>
      </c>
      <c r="I11" s="1" t="s">
        <v>19</v>
      </c>
      <c r="J11" s="1">
        <v>74591</v>
      </c>
      <c r="K11" s="3">
        <f>J11/SUM(J$4:J$23)</f>
        <v>5.5186409779679035E-2</v>
      </c>
      <c r="M11" s="1" t="s">
        <v>12</v>
      </c>
      <c r="N11" s="1">
        <v>26066</v>
      </c>
      <c r="O11" s="3">
        <f>N11/SUM(N$4:N$23)</f>
        <v>5.7511384897800687E-2</v>
      </c>
    </row>
    <row r="12" spans="1:15">
      <c r="B12" s="1" t="s">
        <v>20</v>
      </c>
      <c r="C12" s="1">
        <v>59549</v>
      </c>
      <c r="D12" s="3">
        <f>C12/SUM(C$4:C$23)</f>
        <v>4.4057533964822926E-2</v>
      </c>
      <c r="E12" s="1">
        <v>25566</v>
      </c>
      <c r="F12" s="3">
        <f>E12/SUM(E$4:E$23)</f>
        <v>5.6408197126416496E-2</v>
      </c>
      <c r="G12" s="3">
        <f>-D12+F12</f>
        <v>1.235066316159357E-2</v>
      </c>
      <c r="I12" s="1" t="s">
        <v>21</v>
      </c>
      <c r="J12" s="1">
        <v>72907</v>
      </c>
      <c r="K12" s="3">
        <f>J12/SUM(J$4:J$23)</f>
        <v>5.3940496545254249E-2</v>
      </c>
      <c r="M12" s="1" t="s">
        <v>20</v>
      </c>
      <c r="N12" s="1">
        <v>25566</v>
      </c>
      <c r="O12" s="3">
        <f>N12/SUM(N$4:N$23)</f>
        <v>5.6408197126416496E-2</v>
      </c>
    </row>
    <row r="13" spans="1:15">
      <c r="B13" s="1" t="s">
        <v>9</v>
      </c>
      <c r="C13" s="1">
        <v>144296</v>
      </c>
      <c r="D13" s="3">
        <f>C13/SUM(C$4:C$23)</f>
        <v>0.10675789553121109</v>
      </c>
      <c r="E13" s="1">
        <v>37998</v>
      </c>
      <c r="F13" s="3">
        <f>E13/SUM(E$4:E$23)</f>
        <v>8.3837857874113034E-2</v>
      </c>
      <c r="G13" s="3">
        <f>-D13+F13</f>
        <v>-2.2920037657098061E-2</v>
      </c>
      <c r="I13" s="1" t="s">
        <v>12</v>
      </c>
      <c r="J13" s="1">
        <v>69597</v>
      </c>
      <c r="K13" s="3">
        <f>J13/SUM(J$4:J$23)</f>
        <v>5.1491581577352792E-2</v>
      </c>
      <c r="M13" s="1" t="s">
        <v>19</v>
      </c>
      <c r="N13" s="1">
        <v>24923</v>
      </c>
      <c r="O13" s="3">
        <f>N13/SUM(N$4:N$23)</f>
        <v>5.4989497652416425E-2</v>
      </c>
    </row>
    <row r="14" spans="1:15">
      <c r="B14" s="1" t="s">
        <v>22</v>
      </c>
      <c r="C14" s="1">
        <v>38150</v>
      </c>
      <c r="D14" s="3">
        <f>C14/SUM(C$4:C$23)</f>
        <v>2.8225409675359699E-2</v>
      </c>
      <c r="E14" s="1">
        <v>14483</v>
      </c>
      <c r="F14" s="3">
        <f>E14/SUM(E$4:E$23)</f>
        <v>3.1954936985914499E-2</v>
      </c>
      <c r="G14" s="3">
        <f>-D14+F14</f>
        <v>3.7295273105548005E-3</v>
      </c>
      <c r="I14" s="1" t="s">
        <v>23</v>
      </c>
      <c r="J14" s="1">
        <v>60058</v>
      </c>
      <c r="K14" s="3">
        <f>J14/SUM(J$4:J$23)</f>
        <v>4.4434119378315928E-2</v>
      </c>
      <c r="M14" s="1" t="s">
        <v>21</v>
      </c>
      <c r="N14" s="1">
        <v>21662</v>
      </c>
      <c r="O14" s="3">
        <f>N14/SUM(N$4:N$23)</f>
        <v>4.7794507007448722E-2</v>
      </c>
    </row>
    <row r="15" spans="1:15">
      <c r="B15" s="1" t="s">
        <v>24</v>
      </c>
      <c r="C15" s="1">
        <v>53212</v>
      </c>
      <c r="D15" s="3">
        <f>C15/SUM(C$4:C$23)</f>
        <v>3.9369082559508266E-2</v>
      </c>
      <c r="E15" s="1">
        <v>19269</v>
      </c>
      <c r="F15" s="3">
        <f>E15/SUM(E$4:E$23)</f>
        <v>4.2514650333603979E-2</v>
      </c>
      <c r="G15" s="3">
        <f>-D15+F15</f>
        <v>3.145567774095713E-3</v>
      </c>
      <c r="I15" s="1" t="s">
        <v>25</v>
      </c>
      <c r="J15" s="1">
        <v>59854</v>
      </c>
      <c r="K15" s="3">
        <f>J15/SUM(J$4:J$23)</f>
        <v>4.428318927153288E-2</v>
      </c>
      <c r="M15" s="1" t="s">
        <v>17</v>
      </c>
      <c r="N15" s="1">
        <v>21307</v>
      </c>
      <c r="O15" s="3">
        <f>N15/SUM(N$4:N$23)</f>
        <v>4.7011243689765947E-2</v>
      </c>
    </row>
    <row r="16" spans="1:15">
      <c r="B16" s="1" t="s">
        <v>25</v>
      </c>
      <c r="C16" s="1">
        <v>59854</v>
      </c>
      <c r="D16" s="3">
        <f>C16/SUM(C$4:C$23)</f>
        <v>4.428318927153288E-2</v>
      </c>
      <c r="E16" s="1">
        <v>17963</v>
      </c>
      <c r="F16" s="3">
        <f>E16/SUM(E$4:E$23)</f>
        <v>3.9633123874748474E-2</v>
      </c>
      <c r="G16" s="3">
        <f>-D16+F16</f>
        <v>-4.6500653967844058E-3</v>
      </c>
      <c r="I16" s="1" t="s">
        <v>20</v>
      </c>
      <c r="J16" s="1">
        <v>59549</v>
      </c>
      <c r="K16" s="3">
        <f>J16/SUM(J$4:J$23)</f>
        <v>4.4057533964822926E-2</v>
      </c>
      <c r="M16" s="1" t="s">
        <v>26</v>
      </c>
      <c r="N16" s="1">
        <v>21008</v>
      </c>
      <c r="O16" s="3">
        <f>N16/SUM(N$4:N$23)</f>
        <v>4.6351537402478202E-2</v>
      </c>
    </row>
    <row r="17" spans="2:15">
      <c r="B17" s="1" t="s">
        <v>23</v>
      </c>
      <c r="C17" s="1">
        <v>60058</v>
      </c>
      <c r="D17" s="3">
        <f>C17/SUM(C$4:C$23)</f>
        <v>4.4434119378315928E-2</v>
      </c>
      <c r="E17" s="1">
        <v>9778</v>
      </c>
      <c r="F17" s="3">
        <f>E17/SUM(E$4:E$23)</f>
        <v>2.1573940057189253E-2</v>
      </c>
      <c r="G17" s="3">
        <f>-D17+F17</f>
        <v>-2.2860179321126675E-2</v>
      </c>
      <c r="I17" s="1" t="s">
        <v>24</v>
      </c>
      <c r="J17" s="1">
        <v>53212</v>
      </c>
      <c r="K17" s="3">
        <f>J17/SUM(J$4:J$23)</f>
        <v>3.9369082559508266E-2</v>
      </c>
      <c r="M17" s="1" t="s">
        <v>24</v>
      </c>
      <c r="N17" s="1">
        <v>19269</v>
      </c>
      <c r="O17" s="3">
        <f>N17/SUM(N$4:N$23)</f>
        <v>4.2514650333603979E-2</v>
      </c>
    </row>
    <row r="18" spans="2:15">
      <c r="B18" s="1" t="s">
        <v>19</v>
      </c>
      <c r="C18" s="1">
        <v>74591</v>
      </c>
      <c r="D18" s="3">
        <f>C18/SUM(C$4:C$23)</f>
        <v>5.5186409779679035E-2</v>
      </c>
      <c r="E18" s="1">
        <v>24923</v>
      </c>
      <c r="F18" s="3">
        <f>E18/SUM(E$4:E$23)</f>
        <v>5.4989497652416425E-2</v>
      </c>
      <c r="G18" s="3">
        <f>-D18+F18</f>
        <v>-1.9691212726261065E-4</v>
      </c>
      <c r="I18" s="1" t="s">
        <v>17</v>
      </c>
      <c r="J18" s="1">
        <v>52614</v>
      </c>
      <c r="K18" s="3">
        <f>J18/SUM(J$4:J$23)</f>
        <v>3.8926650187663829E-2</v>
      </c>
      <c r="M18" s="1" t="s">
        <v>25</v>
      </c>
      <c r="N18" s="1">
        <v>17963</v>
      </c>
      <c r="O18" s="3">
        <f>N18/SUM(N$4:N$23)</f>
        <v>3.9633123874748474E-2</v>
      </c>
    </row>
    <row r="19" spans="2:15">
      <c r="B19" s="1" t="s">
        <v>14</v>
      </c>
      <c r="C19" s="1">
        <v>78349</v>
      </c>
      <c r="D19" s="3">
        <f>C19/SUM(C$4:C$23)</f>
        <v>5.7966779099731504E-2</v>
      </c>
      <c r="E19" s="1">
        <v>34300</v>
      </c>
      <c r="F19" s="3">
        <f>E19/SUM(E$4:E$23)</f>
        <v>7.5678681116955554E-2</v>
      </c>
      <c r="G19" s="3">
        <f>-D19+F19</f>
        <v>1.771190201722405E-2</v>
      </c>
      <c r="I19" s="1" t="s">
        <v>26</v>
      </c>
      <c r="J19" s="1">
        <v>38449</v>
      </c>
      <c r="K19" s="3">
        <f>J19/SUM(J$4:J$23)</f>
        <v>2.8446625861281914E-2</v>
      </c>
      <c r="M19" s="1" t="s">
        <v>22</v>
      </c>
      <c r="N19" s="1">
        <v>14483</v>
      </c>
      <c r="O19" s="3">
        <f>N19/SUM(N$4:N$23)</f>
        <v>3.1954936985914499E-2</v>
      </c>
    </row>
    <row r="20" spans="2:15">
      <c r="B20" s="1" t="s">
        <v>21</v>
      </c>
      <c r="C20" s="1">
        <v>72907</v>
      </c>
      <c r="D20" s="3">
        <f>C20/SUM(C$4:C$23)</f>
        <v>5.3940496545254249E-2</v>
      </c>
      <c r="E20" s="1">
        <v>21662</v>
      </c>
      <c r="F20" s="3">
        <f>E20/SUM(E$4:E$23)</f>
        <v>4.7794507007448722E-2</v>
      </c>
      <c r="G20" s="3">
        <f>-D20+F20</f>
        <v>-6.1459895378055268E-3</v>
      </c>
      <c r="I20" s="1" t="s">
        <v>22</v>
      </c>
      <c r="J20" s="1">
        <v>38150</v>
      </c>
      <c r="K20" s="3">
        <f>J20/SUM(J$4:J$23)</f>
        <v>2.8225409675359699E-2</v>
      </c>
      <c r="M20" s="1" t="s">
        <v>23</v>
      </c>
      <c r="N20" s="1">
        <v>9778</v>
      </c>
      <c r="O20" s="3">
        <f>N20/SUM(N$4:N$23)</f>
        <v>2.1573940057189253E-2</v>
      </c>
    </row>
    <row r="21" spans="2:15">
      <c r="B21" s="1" t="s">
        <v>16</v>
      </c>
      <c r="C21" s="1">
        <v>95601</v>
      </c>
      <c r="D21" s="3">
        <f>C21/SUM(C$4:C$23)</f>
        <v>7.0730731071403999E-2</v>
      </c>
      <c r="E21" s="1">
        <v>32439</v>
      </c>
      <c r="F21" s="3">
        <f>E21/SUM(E$4:E$23)</f>
        <v>7.1572616231863589E-2</v>
      </c>
      <c r="G21" s="3">
        <f>-D21+F21</f>
        <v>8.4188516045959061E-4</v>
      </c>
      <c r="I21" s="1" t="s">
        <v>18</v>
      </c>
      <c r="J21" s="1">
        <v>30651</v>
      </c>
      <c r="K21" s="3">
        <f>J21/SUM(J$4:J$23)</f>
        <v>2.2677248544153344E-2</v>
      </c>
      <c r="M21" s="1" t="s">
        <v>18</v>
      </c>
      <c r="N21" s="1">
        <v>7458</v>
      </c>
      <c r="O21" s="3">
        <f>N21/SUM(N$4:N$23)</f>
        <v>1.6455148797966605E-2</v>
      </c>
    </row>
    <row r="22" spans="2:15">
      <c r="B22" s="1" t="s">
        <v>27</v>
      </c>
      <c r="C22" s="1">
        <v>20705</v>
      </c>
      <c r="D22" s="3">
        <f>C22/SUM(C$4:C$23)</f>
        <v>1.5318665985015007E-2</v>
      </c>
      <c r="E22" s="1">
        <v>3870</v>
      </c>
      <c r="F22" s="3">
        <f>E22/SUM(E$4:E$23)</f>
        <v>8.5386733505136442E-3</v>
      </c>
      <c r="G22" s="3">
        <f>-D22+F22</f>
        <v>-6.7799926345013632E-3</v>
      </c>
      <c r="I22" s="1" t="s">
        <v>27</v>
      </c>
      <c r="J22" s="1">
        <v>20705</v>
      </c>
      <c r="K22" s="3">
        <f>J22/SUM(J$4:J$23)</f>
        <v>1.5318665985015007E-2</v>
      </c>
      <c r="M22" s="1" t="s">
        <v>27</v>
      </c>
      <c r="N22" s="1">
        <v>3870</v>
      </c>
      <c r="O22" s="3">
        <f>N22/SUM(N$4:N$23)</f>
        <v>8.5386733505136442E-3</v>
      </c>
    </row>
    <row r="23" spans="2:15">
      <c r="B23" s="1" t="s">
        <v>26</v>
      </c>
      <c r="C23" s="1">
        <v>38449</v>
      </c>
      <c r="D23" s="3">
        <f>C23/SUM(C$4:C$23)</f>
        <v>2.8446625861281914E-2</v>
      </c>
      <c r="E23" s="1">
        <v>21008</v>
      </c>
      <c r="F23" s="3">
        <f>E23/SUM(E$4:E$23)</f>
        <v>4.6351537402478202E-2</v>
      </c>
      <c r="G23" s="3">
        <f>-D23+F23</f>
        <v>1.7904911541196288E-2</v>
      </c>
      <c r="I23" s="1" t="s">
        <v>11</v>
      </c>
      <c r="J23" s="1">
        <v>15691</v>
      </c>
      <c r="K23" s="3">
        <f>J23/SUM(J$4:J$23)</f>
        <v>1.1609040713396305E-2</v>
      </c>
      <c r="M23" s="1" t="s">
        <v>11</v>
      </c>
      <c r="N23" s="1">
        <v>2722</v>
      </c>
      <c r="O23" s="3">
        <f>N23/SUM(N$4:N$23)</f>
        <v>6.0057542274155398E-3</v>
      </c>
    </row>
  </sheetData>
  <mergeCells count="4">
    <mergeCell ref="C2:D2"/>
    <mergeCell ref="E2:F2"/>
    <mergeCell ref="J2:K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Захар Раздобарин</cp:lastModifiedBy>
  <cp:revision/>
  <dcterms:created xsi:type="dcterms:W3CDTF">2006-09-16T00:00:00Z</dcterms:created>
  <dcterms:modified xsi:type="dcterms:W3CDTF">2018-03-26T18:36:21Z</dcterms:modified>
  <cp:category/>
  <cp:contentStatus/>
</cp:coreProperties>
</file>