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10275" windowHeight="4920"/>
  </bookViews>
  <sheets>
    <sheet name="blastn6" sheetId="1" r:id="rId1"/>
  </sheets>
  <calcPr calcId="0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" i="1"/>
  <c r="N2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2" i="1"/>
  <c r="M38" i="1" s="1"/>
  <c r="M36" i="1"/>
  <c r="M37" i="1"/>
  <c r="M4" i="1"/>
  <c r="M3" i="1"/>
  <c r="M5366" i="1" l="1"/>
</calcChain>
</file>

<file path=xl/sharedStrings.xml><?xml version="1.0" encoding="utf-8"?>
<sst xmlns="http://schemas.openxmlformats.org/spreadsheetml/2006/main" count="85" uniqueCount="50">
  <si>
    <t>%identity</t>
  </si>
  <si>
    <t>alignment_length</t>
  </si>
  <si>
    <t>mismatches</t>
  </si>
  <si>
    <t>gap_opens</t>
  </si>
  <si>
    <t>q.start</t>
  </si>
  <si>
    <t>q.end</t>
  </si>
  <si>
    <t>s.start</t>
  </si>
  <si>
    <t>s.end</t>
  </si>
  <si>
    <t>evalue</t>
  </si>
  <si>
    <t>bit_score</t>
  </si>
  <si>
    <t>NODE_1_length_209_cov_14.330144</t>
  </si>
  <si>
    <t>chr6</t>
  </si>
  <si>
    <t>NODE_2_length_359_cov_16.033426</t>
  </si>
  <si>
    <t>NODE_3_length_2705_cov_25.985212</t>
  </si>
  <si>
    <t>NODE_5_length_594_cov_44.744106</t>
  </si>
  <si>
    <t>NODE_6_length_485_cov_35.364948</t>
  </si>
  <si>
    <t>NODE_7_length_31_cov_19.225807</t>
  </si>
  <si>
    <t>NODE_8_length_31_cov_15.709678</t>
  </si>
  <si>
    <t>NODE_9_length_66_cov_20.651516</t>
  </si>
  <si>
    <t>NODE_10_length_715_cov_83.030769</t>
  </si>
  <si>
    <t>NODE_11_length_620_cov_39.458065</t>
  </si>
  <si>
    <t>NODE_12_length_766_cov_26.870758</t>
  </si>
  <si>
    <t>NODE_17_length_321_cov_16.227415</t>
  </si>
  <si>
    <t>NODE_18_length_600_cov_35.788334</t>
  </si>
  <si>
    <t>NODE_19_length_494_cov_16.080971</t>
  </si>
  <si>
    <t>NODE_20_length_506_cov_31.839920</t>
  </si>
  <si>
    <t>NODE_21_length_464_cov_14.295259</t>
  </si>
  <si>
    <t>NODE_22_length_565_cov_18.304424</t>
  </si>
  <si>
    <t>NODE_23_length_802_cov_44.926434</t>
  </si>
  <si>
    <t>NODE_24_length_225_cov_28.711111</t>
  </si>
  <si>
    <t>NODE_25_length_391_cov_31.613811</t>
  </si>
  <si>
    <t>NODE_26_length_31_cov_17.000000</t>
  </si>
  <si>
    <t>NODE_27_length_31_cov_15.322580</t>
  </si>
  <si>
    <t>NODE_28_length_155_cov_13.767742</t>
  </si>
  <si>
    <t>NODE_29_length_661_cov_24.624811</t>
  </si>
  <si>
    <t>NODE_30_length_730_cov_29.865753</t>
  </si>
  <si>
    <t>NODE_31_length_607_cov_43.077431</t>
  </si>
  <si>
    <t>NODE_32_length_625_cov_15.315200</t>
  </si>
  <si>
    <t>NODE_33_length_390_cov_18.458975</t>
  </si>
  <si>
    <t>NODE_34_length_344_cov_20.764534</t>
  </si>
  <si>
    <t>NODE_35_length_743_cov_12.978466</t>
  </si>
  <si>
    <t>NODE_36_length_613_cov_21.840130</t>
  </si>
  <si>
    <t>NODE_37_length_968_cov_27.969007</t>
  </si>
  <si>
    <t>NODE_38_length_578_cov_31.944637</t>
  </si>
  <si>
    <t>NODE_42_length_181_cov_11.320442</t>
  </si>
  <si>
    <t>NODE_43_length_245_cov_15.073469</t>
  </si>
  <si>
    <t>NODE_44_length_779_cov_20.074455</t>
  </si>
  <si>
    <t>query_id</t>
  </si>
  <si>
    <t>subject_id</t>
  </si>
  <si>
    <t>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</si>
</sst>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66"/>
  <sheetViews>
    <sheetView tabSelected="1" workbookViewId="0"/>
  </sheetViews>
  <sheetFormatPr defaultRowHeight="15" x14ac:dyDescent="0.25"/>
  <cols>
    <col min="1" max="1" width="10.42578125" customWidth="1"/>
    <col min="2" max="2" width="10.140625" customWidth="1"/>
    <col min="3" max="3" width="10.7109375" customWidth="1"/>
    <col min="4" max="4" width="12.28515625" customWidth="1"/>
    <col min="9" max="9" width="12.7109375" customWidth="1"/>
    <col min="14" max="14" width="12.5703125" customWidth="1"/>
  </cols>
  <sheetData>
    <row r="1" spans="1:14" x14ac:dyDescent="0.25">
      <c r="A1" t="s">
        <v>47</v>
      </c>
      <c r="B1" t="s">
        <v>48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N1" t="s">
        <v>49</v>
      </c>
    </row>
    <row r="2" spans="1:14" x14ac:dyDescent="0.25">
      <c r="A2" t="s">
        <v>44</v>
      </c>
      <c r="B2" t="s">
        <v>11</v>
      </c>
      <c r="C2">
        <v>82.61</v>
      </c>
      <c r="D2">
        <v>161</v>
      </c>
      <c r="E2">
        <v>25</v>
      </c>
      <c r="F2">
        <v>2</v>
      </c>
      <c r="G2">
        <v>41</v>
      </c>
      <c r="H2">
        <v>201</v>
      </c>
      <c r="I2">
        <v>33105072</v>
      </c>
      <c r="J2">
        <v>33105229</v>
      </c>
      <c r="K2" s="1">
        <v>3E-32</v>
      </c>
      <c r="L2">
        <v>139</v>
      </c>
      <c r="M2">
        <f>IF(A2&lt;&gt;A3,1,0)</f>
        <v>1</v>
      </c>
      <c r="N2">
        <f>I3-J2-1</f>
        <v>73853977</v>
      </c>
    </row>
    <row r="3" spans="1:14" x14ac:dyDescent="0.25">
      <c r="A3" t="s">
        <v>10</v>
      </c>
      <c r="B3" t="s">
        <v>11</v>
      </c>
      <c r="C3">
        <v>100</v>
      </c>
      <c r="D3">
        <v>239</v>
      </c>
      <c r="E3">
        <v>0</v>
      </c>
      <c r="F3">
        <v>0</v>
      </c>
      <c r="G3">
        <v>1</v>
      </c>
      <c r="H3">
        <v>239</v>
      </c>
      <c r="I3">
        <v>106959207</v>
      </c>
      <c r="J3">
        <v>106959445</v>
      </c>
      <c r="K3" s="1">
        <v>2.0000000000000001E-123</v>
      </c>
      <c r="L3">
        <v>442</v>
      </c>
      <c r="M3">
        <f>IF(A3&lt;&gt;A4,1,0)</f>
        <v>1</v>
      </c>
      <c r="N3">
        <f>I4-J3-1</f>
        <v>1154</v>
      </c>
    </row>
    <row r="4" spans="1:14" x14ac:dyDescent="0.25">
      <c r="A4" t="s">
        <v>12</v>
      </c>
      <c r="B4" t="s">
        <v>11</v>
      </c>
      <c r="C4">
        <v>100</v>
      </c>
      <c r="D4">
        <v>389</v>
      </c>
      <c r="E4">
        <v>0</v>
      </c>
      <c r="F4">
        <v>0</v>
      </c>
      <c r="G4">
        <v>1</v>
      </c>
      <c r="H4">
        <v>389</v>
      </c>
      <c r="I4">
        <v>106960600</v>
      </c>
      <c r="J4">
        <v>106960988</v>
      </c>
      <c r="K4">
        <v>0</v>
      </c>
      <c r="L4">
        <v>719</v>
      </c>
      <c r="M4">
        <f>IF(A4&lt;&gt;A5,1,0)</f>
        <v>1</v>
      </c>
      <c r="N4">
        <f t="shared" ref="N4:N37" si="0">I5-J4-1</f>
        <v>5865</v>
      </c>
    </row>
    <row r="5" spans="1:14" x14ac:dyDescent="0.25">
      <c r="A5" t="s">
        <v>13</v>
      </c>
      <c r="B5" t="s">
        <v>11</v>
      </c>
      <c r="C5">
        <v>99.93</v>
      </c>
      <c r="D5">
        <v>2735</v>
      </c>
      <c r="E5">
        <v>2</v>
      </c>
      <c r="F5">
        <v>0</v>
      </c>
      <c r="G5">
        <v>1</v>
      </c>
      <c r="H5">
        <v>2735</v>
      </c>
      <c r="I5">
        <v>106966854</v>
      </c>
      <c r="J5">
        <v>106969588</v>
      </c>
      <c r="K5">
        <v>0</v>
      </c>
      <c r="L5">
        <v>5040</v>
      </c>
      <c r="M5">
        <f>IF(A5&lt;&gt;A6,1,0)</f>
        <v>1</v>
      </c>
      <c r="N5">
        <f t="shared" si="0"/>
        <v>3283</v>
      </c>
    </row>
    <row r="6" spans="1:14" x14ac:dyDescent="0.25">
      <c r="A6" t="s">
        <v>14</v>
      </c>
      <c r="B6" t="s">
        <v>11</v>
      </c>
      <c r="C6">
        <v>100</v>
      </c>
      <c r="D6">
        <v>621</v>
      </c>
      <c r="E6">
        <v>0</v>
      </c>
      <c r="F6">
        <v>0</v>
      </c>
      <c r="G6">
        <v>4</v>
      </c>
      <c r="H6">
        <v>624</v>
      </c>
      <c r="I6">
        <v>106972872</v>
      </c>
      <c r="J6">
        <v>106973492</v>
      </c>
      <c r="K6">
        <v>0</v>
      </c>
      <c r="L6">
        <v>1147</v>
      </c>
      <c r="M6">
        <f>IF(A6&lt;&gt;A7,1,0)</f>
        <v>1</v>
      </c>
      <c r="N6">
        <f t="shared" si="0"/>
        <v>1407</v>
      </c>
    </row>
    <row r="7" spans="1:14" x14ac:dyDescent="0.25">
      <c r="A7" t="s">
        <v>15</v>
      </c>
      <c r="B7" t="s">
        <v>11</v>
      </c>
      <c r="C7">
        <v>99.81</v>
      </c>
      <c r="D7">
        <v>515</v>
      </c>
      <c r="E7">
        <v>1</v>
      </c>
      <c r="F7">
        <v>0</v>
      </c>
      <c r="G7">
        <v>1</v>
      </c>
      <c r="H7">
        <v>515</v>
      </c>
      <c r="I7">
        <v>106974900</v>
      </c>
      <c r="J7">
        <v>106975414</v>
      </c>
      <c r="K7">
        <v>0</v>
      </c>
      <c r="L7">
        <v>946</v>
      </c>
      <c r="M7">
        <f>IF(A7&lt;&gt;A8,1,0)</f>
        <v>1</v>
      </c>
      <c r="N7">
        <f t="shared" si="0"/>
        <v>30</v>
      </c>
    </row>
    <row r="8" spans="1:14" x14ac:dyDescent="0.25">
      <c r="A8" t="s">
        <v>16</v>
      </c>
      <c r="B8" t="s">
        <v>11</v>
      </c>
      <c r="C8">
        <v>100</v>
      </c>
      <c r="D8">
        <v>61</v>
      </c>
      <c r="E8">
        <v>0</v>
      </c>
      <c r="F8">
        <v>0</v>
      </c>
      <c r="G8">
        <v>1</v>
      </c>
      <c r="H8">
        <v>61</v>
      </c>
      <c r="I8">
        <v>106975445</v>
      </c>
      <c r="J8">
        <v>106975385</v>
      </c>
      <c r="K8" s="1">
        <v>4.0000000000000002E-25</v>
      </c>
      <c r="L8">
        <v>113</v>
      </c>
      <c r="M8">
        <f>IF(A8&lt;&gt;A9,1,0)</f>
        <v>1</v>
      </c>
      <c r="N8">
        <f t="shared" si="0"/>
        <v>59</v>
      </c>
    </row>
    <row r="9" spans="1:14" x14ac:dyDescent="0.25">
      <c r="A9" t="s">
        <v>17</v>
      </c>
      <c r="B9" t="s">
        <v>11</v>
      </c>
      <c r="C9">
        <v>98.36</v>
      </c>
      <c r="D9">
        <v>61</v>
      </c>
      <c r="E9">
        <v>1</v>
      </c>
      <c r="F9">
        <v>0</v>
      </c>
      <c r="G9">
        <v>1</v>
      </c>
      <c r="H9">
        <v>61</v>
      </c>
      <c r="I9">
        <v>106975445</v>
      </c>
      <c r="J9">
        <v>106975385</v>
      </c>
      <c r="K9" s="1">
        <v>1.9999999999999999E-23</v>
      </c>
      <c r="L9">
        <v>108</v>
      </c>
      <c r="M9">
        <f>IF(A9&lt;&gt;A10,1,0)</f>
        <v>1</v>
      </c>
      <c r="N9">
        <f t="shared" si="0"/>
        <v>125</v>
      </c>
    </row>
    <row r="10" spans="1:14" x14ac:dyDescent="0.25">
      <c r="A10" t="s">
        <v>18</v>
      </c>
      <c r="B10" t="s">
        <v>11</v>
      </c>
      <c r="C10">
        <v>100</v>
      </c>
      <c r="D10">
        <v>96</v>
      </c>
      <c r="E10">
        <v>0</v>
      </c>
      <c r="F10">
        <v>0</v>
      </c>
      <c r="G10">
        <v>1</v>
      </c>
      <c r="H10">
        <v>96</v>
      </c>
      <c r="I10">
        <v>106975511</v>
      </c>
      <c r="J10">
        <v>106975416</v>
      </c>
      <c r="K10" s="1">
        <v>1.9999999999999999E-44</v>
      </c>
      <c r="L10">
        <v>178</v>
      </c>
      <c r="M10">
        <f>IF(A10&lt;&gt;A11,1,0)</f>
        <v>1</v>
      </c>
      <c r="N10">
        <f t="shared" si="0"/>
        <v>2334</v>
      </c>
    </row>
    <row r="11" spans="1:14" x14ac:dyDescent="0.25">
      <c r="A11" t="s">
        <v>19</v>
      </c>
      <c r="B11" t="s">
        <v>11</v>
      </c>
      <c r="C11">
        <v>99.6</v>
      </c>
      <c r="D11">
        <v>747</v>
      </c>
      <c r="E11">
        <v>1</v>
      </c>
      <c r="F11">
        <v>2</v>
      </c>
      <c r="G11">
        <v>1</v>
      </c>
      <c r="H11">
        <v>745</v>
      </c>
      <c r="I11">
        <v>106977751</v>
      </c>
      <c r="J11">
        <v>106978497</v>
      </c>
      <c r="K11">
        <v>0</v>
      </c>
      <c r="L11">
        <v>1362</v>
      </c>
      <c r="M11">
        <f>IF(A11&lt;&gt;A12,1,0)</f>
        <v>1</v>
      </c>
      <c r="N11">
        <f t="shared" si="0"/>
        <v>8444</v>
      </c>
    </row>
    <row r="12" spans="1:14" x14ac:dyDescent="0.25">
      <c r="A12" t="s">
        <v>20</v>
      </c>
      <c r="B12" t="s">
        <v>11</v>
      </c>
      <c r="C12">
        <v>99.54</v>
      </c>
      <c r="D12">
        <v>650</v>
      </c>
      <c r="E12">
        <v>3</v>
      </c>
      <c r="F12">
        <v>0</v>
      </c>
      <c r="G12">
        <v>1</v>
      </c>
      <c r="H12">
        <v>650</v>
      </c>
      <c r="I12">
        <v>106986942</v>
      </c>
      <c r="J12">
        <v>106987591</v>
      </c>
      <c r="K12">
        <v>0</v>
      </c>
      <c r="L12">
        <v>1184</v>
      </c>
      <c r="M12">
        <f>IF(A12&lt;&gt;A13,1,0)</f>
        <v>1</v>
      </c>
      <c r="N12">
        <f t="shared" si="0"/>
        <v>1319</v>
      </c>
    </row>
    <row r="13" spans="1:14" x14ac:dyDescent="0.25">
      <c r="A13" t="s">
        <v>21</v>
      </c>
      <c r="B13" t="s">
        <v>11</v>
      </c>
      <c r="C13">
        <v>99.87</v>
      </c>
      <c r="D13">
        <v>796</v>
      </c>
      <c r="E13">
        <v>1</v>
      </c>
      <c r="F13">
        <v>0</v>
      </c>
      <c r="G13">
        <v>1</v>
      </c>
      <c r="H13">
        <v>796</v>
      </c>
      <c r="I13">
        <v>106988911</v>
      </c>
      <c r="J13">
        <v>106989706</v>
      </c>
      <c r="K13">
        <v>0</v>
      </c>
      <c r="L13">
        <v>1465</v>
      </c>
      <c r="M13">
        <f>IF(A13&lt;&gt;A14,1,0)</f>
        <v>1</v>
      </c>
      <c r="N13">
        <f t="shared" si="0"/>
        <v>11429</v>
      </c>
    </row>
    <row r="14" spans="1:14" x14ac:dyDescent="0.25">
      <c r="A14" t="s">
        <v>22</v>
      </c>
      <c r="B14" t="s">
        <v>11</v>
      </c>
      <c r="C14">
        <v>99.72</v>
      </c>
      <c r="D14">
        <v>351</v>
      </c>
      <c r="E14">
        <v>1</v>
      </c>
      <c r="F14">
        <v>0</v>
      </c>
      <c r="G14">
        <v>1</v>
      </c>
      <c r="H14">
        <v>351</v>
      </c>
      <c r="I14">
        <v>107001136</v>
      </c>
      <c r="J14">
        <v>107001486</v>
      </c>
      <c r="K14">
        <v>0</v>
      </c>
      <c r="L14">
        <v>643</v>
      </c>
      <c r="M14">
        <f>IF(A14&lt;&gt;A15,1,0)</f>
        <v>1</v>
      </c>
      <c r="N14">
        <f t="shared" si="0"/>
        <v>1903</v>
      </c>
    </row>
    <row r="15" spans="1:14" x14ac:dyDescent="0.25">
      <c r="A15" t="s">
        <v>23</v>
      </c>
      <c r="B15" t="s">
        <v>11</v>
      </c>
      <c r="C15">
        <v>100</v>
      </c>
      <c r="D15">
        <v>630</v>
      </c>
      <c r="E15">
        <v>0</v>
      </c>
      <c r="F15">
        <v>0</v>
      </c>
      <c r="G15">
        <v>1</v>
      </c>
      <c r="H15">
        <v>630</v>
      </c>
      <c r="I15">
        <v>107003390</v>
      </c>
      <c r="J15">
        <v>107004019</v>
      </c>
      <c r="K15">
        <v>0</v>
      </c>
      <c r="L15">
        <v>1164</v>
      </c>
      <c r="M15">
        <f>IF(A15&lt;&gt;A16,1,0)</f>
        <v>1</v>
      </c>
      <c r="N15">
        <f t="shared" si="0"/>
        <v>1960</v>
      </c>
    </row>
    <row r="16" spans="1:14" x14ac:dyDescent="0.25">
      <c r="A16" t="s">
        <v>24</v>
      </c>
      <c r="B16" t="s">
        <v>11</v>
      </c>
      <c r="C16">
        <v>99.24</v>
      </c>
      <c r="D16">
        <v>526</v>
      </c>
      <c r="E16">
        <v>2</v>
      </c>
      <c r="F16">
        <v>2</v>
      </c>
      <c r="G16">
        <v>1</v>
      </c>
      <c r="H16">
        <v>524</v>
      </c>
      <c r="I16">
        <v>107005980</v>
      </c>
      <c r="J16">
        <v>107006505</v>
      </c>
      <c r="K16">
        <v>0</v>
      </c>
      <c r="L16">
        <v>948</v>
      </c>
      <c r="M16">
        <f>IF(A16&lt;&gt;A17,1,0)</f>
        <v>1</v>
      </c>
      <c r="N16">
        <f t="shared" si="0"/>
        <v>2438</v>
      </c>
    </row>
    <row r="17" spans="1:14" x14ac:dyDescent="0.25">
      <c r="A17" t="s">
        <v>25</v>
      </c>
      <c r="B17" t="s">
        <v>11</v>
      </c>
      <c r="C17">
        <v>99.63</v>
      </c>
      <c r="D17">
        <v>536</v>
      </c>
      <c r="E17">
        <v>2</v>
      </c>
      <c r="F17">
        <v>0</v>
      </c>
      <c r="G17">
        <v>1</v>
      </c>
      <c r="H17">
        <v>536</v>
      </c>
      <c r="I17">
        <v>107008944</v>
      </c>
      <c r="J17">
        <v>107008409</v>
      </c>
      <c r="K17">
        <v>0</v>
      </c>
      <c r="L17">
        <v>979</v>
      </c>
      <c r="M17">
        <f>IF(A17&lt;&gt;A18,1,0)</f>
        <v>1</v>
      </c>
      <c r="N17">
        <f t="shared" si="0"/>
        <v>536</v>
      </c>
    </row>
    <row r="18" spans="1:14" x14ac:dyDescent="0.25">
      <c r="A18" t="s">
        <v>26</v>
      </c>
      <c r="B18" t="s">
        <v>11</v>
      </c>
      <c r="C18">
        <v>99.6</v>
      </c>
      <c r="D18">
        <v>494</v>
      </c>
      <c r="E18">
        <v>2</v>
      </c>
      <c r="F18">
        <v>0</v>
      </c>
      <c r="G18">
        <v>1</v>
      </c>
      <c r="H18">
        <v>494</v>
      </c>
      <c r="I18">
        <v>107008946</v>
      </c>
      <c r="J18">
        <v>107009439</v>
      </c>
      <c r="K18">
        <v>0</v>
      </c>
      <c r="L18">
        <v>902</v>
      </c>
      <c r="M18">
        <f>IF(A18&lt;&gt;A19,1,0)</f>
        <v>1</v>
      </c>
      <c r="N18">
        <f t="shared" si="0"/>
        <v>2079</v>
      </c>
    </row>
    <row r="19" spans="1:14" x14ac:dyDescent="0.25">
      <c r="A19" t="s">
        <v>27</v>
      </c>
      <c r="B19" t="s">
        <v>11</v>
      </c>
      <c r="C19">
        <v>99.83</v>
      </c>
      <c r="D19">
        <v>595</v>
      </c>
      <c r="E19">
        <v>1</v>
      </c>
      <c r="F19">
        <v>0</v>
      </c>
      <c r="G19">
        <v>1</v>
      </c>
      <c r="H19">
        <v>595</v>
      </c>
      <c r="I19">
        <v>107011519</v>
      </c>
      <c r="J19">
        <v>107012113</v>
      </c>
      <c r="K19">
        <v>0</v>
      </c>
      <c r="L19">
        <v>1094</v>
      </c>
      <c r="M19">
        <f>IF(A19&lt;&gt;A20,1,0)</f>
        <v>1</v>
      </c>
      <c r="N19">
        <f t="shared" si="0"/>
        <v>3923</v>
      </c>
    </row>
    <row r="20" spans="1:14" x14ac:dyDescent="0.25">
      <c r="A20" t="s">
        <v>28</v>
      </c>
      <c r="B20" t="s">
        <v>11</v>
      </c>
      <c r="C20">
        <v>99.88</v>
      </c>
      <c r="D20">
        <v>832</v>
      </c>
      <c r="E20">
        <v>1</v>
      </c>
      <c r="F20">
        <v>0</v>
      </c>
      <c r="G20">
        <v>1</v>
      </c>
      <c r="H20">
        <v>832</v>
      </c>
      <c r="I20">
        <v>107016037</v>
      </c>
      <c r="J20">
        <v>107016868</v>
      </c>
      <c r="K20">
        <v>0</v>
      </c>
      <c r="L20">
        <v>1531</v>
      </c>
      <c r="M20">
        <f>IF(A20&lt;&gt;A21,1,0)</f>
        <v>1</v>
      </c>
      <c r="N20">
        <f t="shared" si="0"/>
        <v>31175436</v>
      </c>
    </row>
    <row r="21" spans="1:14" x14ac:dyDescent="0.25">
      <c r="A21" t="s">
        <v>29</v>
      </c>
      <c r="B21" t="s">
        <v>11</v>
      </c>
      <c r="C21">
        <v>100</v>
      </c>
      <c r="D21">
        <v>255</v>
      </c>
      <c r="E21">
        <v>0</v>
      </c>
      <c r="F21">
        <v>0</v>
      </c>
      <c r="G21">
        <v>1</v>
      </c>
      <c r="H21">
        <v>255</v>
      </c>
      <c r="I21">
        <v>138192305</v>
      </c>
      <c r="J21">
        <v>138192559</v>
      </c>
      <c r="K21" s="1">
        <v>3E-132</v>
      </c>
      <c r="L21">
        <v>472</v>
      </c>
      <c r="M21">
        <f>IF(A21&lt;&gt;A22,1,0)</f>
        <v>1</v>
      </c>
      <c r="N21">
        <f t="shared" si="0"/>
        <v>3505</v>
      </c>
    </row>
    <row r="22" spans="1:14" x14ac:dyDescent="0.25">
      <c r="A22" t="s">
        <v>30</v>
      </c>
      <c r="B22" t="s">
        <v>11</v>
      </c>
      <c r="C22">
        <v>99.52</v>
      </c>
      <c r="D22">
        <v>421</v>
      </c>
      <c r="E22">
        <v>2</v>
      </c>
      <c r="F22">
        <v>0</v>
      </c>
      <c r="G22">
        <v>1</v>
      </c>
      <c r="H22">
        <v>421</v>
      </c>
      <c r="I22">
        <v>138196065</v>
      </c>
      <c r="J22">
        <v>138195645</v>
      </c>
      <c r="K22">
        <v>0</v>
      </c>
      <c r="L22">
        <v>767</v>
      </c>
      <c r="M22">
        <f>IF(A22&lt;&gt;A23,1,0)</f>
        <v>1</v>
      </c>
      <c r="N22">
        <f t="shared" si="0"/>
        <v>450</v>
      </c>
    </row>
    <row r="23" spans="1:14" x14ac:dyDescent="0.25">
      <c r="A23" t="s">
        <v>31</v>
      </c>
      <c r="B23" t="s">
        <v>11</v>
      </c>
      <c r="C23">
        <v>100</v>
      </c>
      <c r="D23">
        <v>61</v>
      </c>
      <c r="E23">
        <v>0</v>
      </c>
      <c r="F23">
        <v>0</v>
      </c>
      <c r="G23">
        <v>1</v>
      </c>
      <c r="H23">
        <v>61</v>
      </c>
      <c r="I23">
        <v>138196096</v>
      </c>
      <c r="J23">
        <v>138196036</v>
      </c>
      <c r="K23" s="1">
        <v>4.0000000000000002E-25</v>
      </c>
      <c r="L23">
        <v>113</v>
      </c>
      <c r="M23">
        <f>IF(A23&lt;&gt;A24,1,0)</f>
        <v>1</v>
      </c>
      <c r="N23">
        <f t="shared" si="0"/>
        <v>59</v>
      </c>
    </row>
    <row r="24" spans="1:14" x14ac:dyDescent="0.25">
      <c r="A24" t="s">
        <v>32</v>
      </c>
      <c r="B24" t="s">
        <v>11</v>
      </c>
      <c r="C24">
        <v>98.36</v>
      </c>
      <c r="D24">
        <v>61</v>
      </c>
      <c r="E24">
        <v>1</v>
      </c>
      <c r="F24">
        <v>0</v>
      </c>
      <c r="G24">
        <v>1</v>
      </c>
      <c r="H24">
        <v>61</v>
      </c>
      <c r="I24">
        <v>138196096</v>
      </c>
      <c r="J24">
        <v>138196036</v>
      </c>
      <c r="K24" s="1">
        <v>1.9999999999999999E-23</v>
      </c>
      <c r="L24">
        <v>108</v>
      </c>
      <c r="M24">
        <f>IF(A24&lt;&gt;A25,1,0)</f>
        <v>1</v>
      </c>
      <c r="N24">
        <f t="shared" si="0"/>
        <v>214</v>
      </c>
    </row>
    <row r="25" spans="1:14" x14ac:dyDescent="0.25">
      <c r="A25" t="s">
        <v>33</v>
      </c>
      <c r="B25" t="s">
        <v>11</v>
      </c>
      <c r="C25">
        <v>100</v>
      </c>
      <c r="D25">
        <v>185</v>
      </c>
      <c r="E25">
        <v>0</v>
      </c>
      <c r="F25">
        <v>0</v>
      </c>
      <c r="G25">
        <v>1</v>
      </c>
      <c r="H25">
        <v>185</v>
      </c>
      <c r="I25">
        <v>138196251</v>
      </c>
      <c r="J25">
        <v>138196067</v>
      </c>
      <c r="K25" s="1">
        <v>1.9999999999999998E-93</v>
      </c>
      <c r="L25">
        <v>342</v>
      </c>
      <c r="M25">
        <f>IF(A25&lt;&gt;A26,1,0)</f>
        <v>1</v>
      </c>
      <c r="N25">
        <f t="shared" si="0"/>
        <v>1252</v>
      </c>
    </row>
    <row r="26" spans="1:14" x14ac:dyDescent="0.25">
      <c r="A26" t="s">
        <v>34</v>
      </c>
      <c r="B26" t="s">
        <v>11</v>
      </c>
      <c r="C26">
        <v>100</v>
      </c>
      <c r="D26">
        <v>691</v>
      </c>
      <c r="E26">
        <v>0</v>
      </c>
      <c r="F26">
        <v>0</v>
      </c>
      <c r="G26">
        <v>1</v>
      </c>
      <c r="H26">
        <v>691</v>
      </c>
      <c r="I26">
        <v>138197320</v>
      </c>
      <c r="J26">
        <v>138196630</v>
      </c>
      <c r="K26">
        <v>0</v>
      </c>
      <c r="L26">
        <v>1277</v>
      </c>
      <c r="M26">
        <f>IF(A26&lt;&gt;A27,1,0)</f>
        <v>1</v>
      </c>
      <c r="N26">
        <f t="shared" si="0"/>
        <v>1294</v>
      </c>
    </row>
    <row r="27" spans="1:14" x14ac:dyDescent="0.25">
      <c r="A27" t="s">
        <v>35</v>
      </c>
      <c r="B27" t="s">
        <v>11</v>
      </c>
      <c r="C27">
        <v>100</v>
      </c>
      <c r="D27">
        <v>760</v>
      </c>
      <c r="E27">
        <v>0</v>
      </c>
      <c r="F27">
        <v>0</v>
      </c>
      <c r="G27">
        <v>1</v>
      </c>
      <c r="H27">
        <v>760</v>
      </c>
      <c r="I27">
        <v>138197925</v>
      </c>
      <c r="J27">
        <v>138198684</v>
      </c>
      <c r="K27">
        <v>0</v>
      </c>
      <c r="L27">
        <v>1404</v>
      </c>
      <c r="M27">
        <f>IF(A27&lt;&gt;A28,1,0)</f>
        <v>1</v>
      </c>
      <c r="N27">
        <f t="shared" si="0"/>
        <v>523</v>
      </c>
    </row>
    <row r="28" spans="1:14" x14ac:dyDescent="0.25">
      <c r="A28" t="s">
        <v>36</v>
      </c>
      <c r="B28" t="s">
        <v>11</v>
      </c>
      <c r="C28">
        <v>100</v>
      </c>
      <c r="D28">
        <v>637</v>
      </c>
      <c r="E28">
        <v>0</v>
      </c>
      <c r="F28">
        <v>0</v>
      </c>
      <c r="G28">
        <v>1</v>
      </c>
      <c r="H28">
        <v>637</v>
      </c>
      <c r="I28">
        <v>138199208</v>
      </c>
      <c r="J28">
        <v>138199844</v>
      </c>
      <c r="K28">
        <v>0</v>
      </c>
      <c r="L28">
        <v>1177</v>
      </c>
      <c r="M28">
        <f>IF(A28&lt;&gt;A29,1,0)</f>
        <v>1</v>
      </c>
      <c r="N28">
        <f t="shared" si="0"/>
        <v>1086</v>
      </c>
    </row>
    <row r="29" spans="1:14" x14ac:dyDescent="0.25">
      <c r="A29" t="s">
        <v>37</v>
      </c>
      <c r="B29" t="s">
        <v>11</v>
      </c>
      <c r="C29">
        <v>100</v>
      </c>
      <c r="D29">
        <v>655</v>
      </c>
      <c r="E29">
        <v>0</v>
      </c>
      <c r="F29">
        <v>0</v>
      </c>
      <c r="G29">
        <v>1</v>
      </c>
      <c r="H29">
        <v>655</v>
      </c>
      <c r="I29">
        <v>138200931</v>
      </c>
      <c r="J29">
        <v>138201585</v>
      </c>
      <c r="K29">
        <v>0</v>
      </c>
      <c r="L29">
        <v>1210</v>
      </c>
      <c r="M29">
        <f>IF(A29&lt;&gt;A30,1,0)</f>
        <v>1</v>
      </c>
      <c r="N29">
        <f t="shared" si="0"/>
        <v>264</v>
      </c>
    </row>
    <row r="30" spans="1:14" x14ac:dyDescent="0.25">
      <c r="A30" t="s">
        <v>38</v>
      </c>
      <c r="B30" t="s">
        <v>11</v>
      </c>
      <c r="C30">
        <v>100</v>
      </c>
      <c r="D30">
        <v>420</v>
      </c>
      <c r="E30">
        <v>0</v>
      </c>
      <c r="F30">
        <v>0</v>
      </c>
      <c r="G30">
        <v>1</v>
      </c>
      <c r="H30">
        <v>420</v>
      </c>
      <c r="I30">
        <v>138201850</v>
      </c>
      <c r="J30">
        <v>138202269</v>
      </c>
      <c r="K30">
        <v>0</v>
      </c>
      <c r="L30">
        <v>776</v>
      </c>
      <c r="M30">
        <f>IF(A30&lt;&gt;A31,1,0)</f>
        <v>1</v>
      </c>
      <c r="N30">
        <f t="shared" si="0"/>
        <v>16129266</v>
      </c>
    </row>
    <row r="31" spans="1:14" x14ac:dyDescent="0.25">
      <c r="A31" t="s">
        <v>39</v>
      </c>
      <c r="B31" t="s">
        <v>11</v>
      </c>
      <c r="C31">
        <v>100</v>
      </c>
      <c r="D31">
        <v>374</v>
      </c>
      <c r="E31">
        <v>0</v>
      </c>
      <c r="F31">
        <v>0</v>
      </c>
      <c r="G31">
        <v>1</v>
      </c>
      <c r="H31">
        <v>374</v>
      </c>
      <c r="I31">
        <v>154331536</v>
      </c>
      <c r="J31">
        <v>154331909</v>
      </c>
      <c r="K31">
        <v>0</v>
      </c>
      <c r="L31">
        <v>691</v>
      </c>
      <c r="M31">
        <f>IF(A31&lt;&gt;A32,1,0)</f>
        <v>1</v>
      </c>
      <c r="N31">
        <f t="shared" si="0"/>
        <v>28139</v>
      </c>
    </row>
    <row r="32" spans="1:14" x14ac:dyDescent="0.25">
      <c r="A32" t="s">
        <v>40</v>
      </c>
      <c r="B32" t="s">
        <v>11</v>
      </c>
      <c r="C32">
        <v>99.87</v>
      </c>
      <c r="D32">
        <v>773</v>
      </c>
      <c r="E32">
        <v>1</v>
      </c>
      <c r="F32">
        <v>0</v>
      </c>
      <c r="G32">
        <v>1</v>
      </c>
      <c r="H32">
        <v>773</v>
      </c>
      <c r="I32">
        <v>154360049</v>
      </c>
      <c r="J32">
        <v>154360821</v>
      </c>
      <c r="K32">
        <v>0</v>
      </c>
      <c r="L32">
        <v>1423</v>
      </c>
      <c r="M32">
        <f>IF(A32&lt;&gt;A33,1,0)</f>
        <v>1</v>
      </c>
      <c r="N32">
        <f t="shared" si="0"/>
        <v>50550</v>
      </c>
    </row>
    <row r="33" spans="1:14" x14ac:dyDescent="0.25">
      <c r="A33" t="s">
        <v>41</v>
      </c>
      <c r="B33" t="s">
        <v>11</v>
      </c>
      <c r="C33">
        <v>100</v>
      </c>
      <c r="D33">
        <v>643</v>
      </c>
      <c r="E33">
        <v>0</v>
      </c>
      <c r="F33">
        <v>0</v>
      </c>
      <c r="G33">
        <v>1</v>
      </c>
      <c r="H33">
        <v>643</v>
      </c>
      <c r="I33">
        <v>154411372</v>
      </c>
      <c r="J33">
        <v>154410730</v>
      </c>
      <c r="K33">
        <v>0</v>
      </c>
      <c r="L33">
        <v>1188</v>
      </c>
      <c r="M33">
        <f>IF(A33&lt;&gt;A34,1,0)</f>
        <v>1</v>
      </c>
      <c r="N33">
        <f t="shared" si="0"/>
        <v>1088</v>
      </c>
    </row>
    <row r="34" spans="1:14" x14ac:dyDescent="0.25">
      <c r="A34" t="s">
        <v>42</v>
      </c>
      <c r="B34" t="s">
        <v>11</v>
      </c>
      <c r="C34">
        <v>99.8</v>
      </c>
      <c r="D34">
        <v>998</v>
      </c>
      <c r="E34">
        <v>2</v>
      </c>
      <c r="F34">
        <v>0</v>
      </c>
      <c r="G34">
        <v>1</v>
      </c>
      <c r="H34">
        <v>998</v>
      </c>
      <c r="I34">
        <v>154411819</v>
      </c>
      <c r="J34">
        <v>154412816</v>
      </c>
      <c r="K34">
        <v>0</v>
      </c>
      <c r="L34">
        <v>1832</v>
      </c>
      <c r="M34">
        <f>IF(A34&lt;&gt;A35,1,0)</f>
        <v>1</v>
      </c>
      <c r="N34">
        <f t="shared" si="0"/>
        <v>1325</v>
      </c>
    </row>
    <row r="35" spans="1:14" x14ac:dyDescent="0.25">
      <c r="A35" t="s">
        <v>43</v>
      </c>
      <c r="B35" t="s">
        <v>11</v>
      </c>
      <c r="C35">
        <v>99.67</v>
      </c>
      <c r="D35">
        <v>608</v>
      </c>
      <c r="E35">
        <v>2</v>
      </c>
      <c r="F35">
        <v>0</v>
      </c>
      <c r="G35">
        <v>1</v>
      </c>
      <c r="H35">
        <v>608</v>
      </c>
      <c r="I35">
        <v>154414142</v>
      </c>
      <c r="J35">
        <v>154414749</v>
      </c>
      <c r="K35">
        <v>0</v>
      </c>
      <c r="L35">
        <v>1112</v>
      </c>
      <c r="M35">
        <f>IF(A35&lt;&gt;A36,1,0)</f>
        <v>1</v>
      </c>
      <c r="N35">
        <f t="shared" si="0"/>
        <v>16495</v>
      </c>
    </row>
    <row r="36" spans="1:14" x14ac:dyDescent="0.25">
      <c r="A36" t="s">
        <v>45</v>
      </c>
      <c r="B36" t="s">
        <v>11</v>
      </c>
      <c r="C36">
        <v>99.64</v>
      </c>
      <c r="D36">
        <v>275</v>
      </c>
      <c r="E36">
        <v>1</v>
      </c>
      <c r="F36">
        <v>0</v>
      </c>
      <c r="G36">
        <v>1</v>
      </c>
      <c r="H36">
        <v>275</v>
      </c>
      <c r="I36">
        <v>154431245</v>
      </c>
      <c r="J36">
        <v>154431519</v>
      </c>
      <c r="K36" s="1">
        <v>1E-141</v>
      </c>
      <c r="L36">
        <v>503</v>
      </c>
      <c r="M36">
        <f>IF(A36&lt;&gt;A37,1,0)</f>
        <v>1</v>
      </c>
      <c r="N36">
        <f t="shared" si="0"/>
        <v>7996</v>
      </c>
    </row>
    <row r="37" spans="1:14" x14ac:dyDescent="0.25">
      <c r="A37" t="s">
        <v>46</v>
      </c>
      <c r="B37" t="s">
        <v>11</v>
      </c>
      <c r="C37">
        <v>100</v>
      </c>
      <c r="D37">
        <v>809</v>
      </c>
      <c r="E37">
        <v>0</v>
      </c>
      <c r="F37">
        <v>0</v>
      </c>
      <c r="G37">
        <v>1</v>
      </c>
      <c r="H37">
        <v>809</v>
      </c>
      <c r="I37">
        <v>154439516</v>
      </c>
      <c r="J37">
        <v>154440324</v>
      </c>
      <c r="K37">
        <v>0</v>
      </c>
      <c r="L37">
        <v>1495</v>
      </c>
      <c r="M37">
        <f>IF(A37&lt;&gt;A38,1,0)</f>
        <v>1</v>
      </c>
    </row>
    <row r="38" spans="1:14" x14ac:dyDescent="0.25">
      <c r="M38">
        <f>SUM(M2:M37)</f>
        <v>36</v>
      </c>
    </row>
    <row r="5366" spans="13:13" x14ac:dyDescent="0.25">
      <c r="M5366">
        <f>SUM(M2:M5330)</f>
        <v>72</v>
      </c>
    </row>
  </sheetData>
  <sortState ref="A2:M5366">
    <sortCondition ref="I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blastn6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Настятка</dc:creator>
  <cp:lastModifiedBy>Настятка</cp:lastModifiedBy>
  <dcterms:created xsi:type="dcterms:W3CDTF">2015-12-14T11:42:24Z</dcterms:created>
  <dcterms:modified xsi:type="dcterms:W3CDTF">2015-12-14T11:47:39Z</dcterms:modified>
</cp:coreProperties>
</file>