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y\OneDrive\Документы\FBB\Сайт\Terms\4\HmmROC\"/>
    </mc:Choice>
  </mc:AlternateContent>
  <xr:revisionPtr revIDLastSave="0" documentId="13_ncr:1_{7019087E-E69E-401E-A86F-F35A3B4BB821}" xr6:coauthVersionLast="47" xr6:coauthVersionMax="47" xr10:uidLastSave="{00000000-0000-0000-0000-000000000000}"/>
  <bookViews>
    <workbookView xWindow="-110" yWindow="-110" windowWidth="19420" windowHeight="10420" tabRatio="602" activeTab="1" xr2:uid="{00000000-000D-0000-FFFF-FFFF00000000}"/>
  </bookViews>
  <sheets>
    <sheet name="Sample" sheetId="4" r:id="rId1"/>
    <sheet name="Result" sheetId="2" r:id="rId2"/>
  </sheets>
  <definedNames>
    <definedName name="_xlchart.v1.0" hidden="1">Sample!$D$1</definedName>
    <definedName name="_xlchart.v1.1" hidden="1">Sample!$D$2:$D$359</definedName>
    <definedName name="_xlchart.v1.2" hidden="1">Sample!$D$1</definedName>
    <definedName name="_xlchart.v1.3" hidden="1">Sample!$D$2:$D$359</definedName>
    <definedName name="_xlchart.v1.4" hidden="1">Sample!$D$1</definedName>
    <definedName name="_xlchart.v1.5" hidden="1">Sample!$D$2:$D$359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7" i="2" l="1"/>
  <c r="K135" i="2"/>
  <c r="K134" i="2"/>
  <c r="K133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6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</calcChain>
</file>

<file path=xl/sharedStrings.xml><?xml version="1.0" encoding="utf-8"?>
<sst xmlns="http://schemas.openxmlformats.org/spreadsheetml/2006/main" count="1815" uniqueCount="376">
  <si>
    <t>A0A1Z4NKK4_9CYAN</t>
  </si>
  <si>
    <t>A0A1Q4RZ33_9CYAN</t>
  </si>
  <si>
    <t>A0A1Z4K8N8_9CYAN</t>
  </si>
  <si>
    <t>A0A0X8WTQ2_9CYAN</t>
  </si>
  <si>
    <t>A0A1Q8ZG90_9CYAN</t>
  </si>
  <si>
    <t>A0A1Z4RED5_9CYAN</t>
  </si>
  <si>
    <t>B7K962_GLOC7</t>
  </si>
  <si>
    <t>A0A3S0XZS6_CHLFR</t>
  </si>
  <si>
    <t>D5A372_ARTPN</t>
  </si>
  <si>
    <t>A0A168VYI8_9CYAN</t>
  </si>
  <si>
    <t>A0A2A2TN93_9CYAN</t>
  </si>
  <si>
    <t>K9XP90_STAC7</t>
  </si>
  <si>
    <t>B0JWN3_MICAN</t>
  </si>
  <si>
    <t>A0A073CBY2_PLAAG</t>
  </si>
  <si>
    <t>K9V6G0_9CYAN</t>
  </si>
  <si>
    <t>A0A261KTI6_9CYAN</t>
  </si>
  <si>
    <t>A0A0P4USG1_9CYAN</t>
  </si>
  <si>
    <t>A0A2T1C7Q4_9CYAN</t>
  </si>
  <si>
    <t>A0A563VQK4_9CYAN</t>
  </si>
  <si>
    <t>A0A1Q4RYI3_9CYAN</t>
  </si>
  <si>
    <t>K9SNE0_9CYAN</t>
  </si>
  <si>
    <t>A0A3N6QSE8_9CYAN</t>
  </si>
  <si>
    <t>A0A251W9Q3_9CYAN</t>
  </si>
  <si>
    <t>A0A0T7BSV3_9CYAN</t>
  </si>
  <si>
    <t>A0A1Z4RRM1_9CHRO</t>
  </si>
  <si>
    <t>A0A0V7ZDX7_9CYAN</t>
  </si>
  <si>
    <t>A0A2T1DJ68_9CYAN</t>
  </si>
  <si>
    <t>A0A1J1LU24_9CYAN</t>
  </si>
  <si>
    <t>A0A2T1LUR7_9CHRO</t>
  </si>
  <si>
    <t>A0YZF1_LYNSP</t>
  </si>
  <si>
    <t>E0UDW6_GLOV7</t>
  </si>
  <si>
    <t>K9YB34_HALP7</t>
  </si>
  <si>
    <t>K9QPR9_NOSS7</t>
  </si>
  <si>
    <t>A0A0F5Y7Q4_9CYAN</t>
  </si>
  <si>
    <t>K9QCA5_9NOSO</t>
  </si>
  <si>
    <t>A0A1Z4JH39_LEPBY</t>
  </si>
  <si>
    <t>D4TP60_9CYAN</t>
  </si>
  <si>
    <t>U5DLM5_9CHRO</t>
  </si>
  <si>
    <t>A0A2T1DUP9_9CYAN</t>
  </si>
  <si>
    <t>L8N659_9CYAN</t>
  </si>
  <si>
    <t>A0A2T1CVH7_9CYAN</t>
  </si>
  <si>
    <t>B1WY12_CROS5</t>
  </si>
  <si>
    <t>K9YLW4_CYASC</t>
  </si>
  <si>
    <t>L8LQT7_9CHRO</t>
  </si>
  <si>
    <t>A0A367RGC5_9NOSO</t>
  </si>
  <si>
    <t>Q8YSD9_NOSS1</t>
  </si>
  <si>
    <t>A0A0D6AF66_9CHRO</t>
  </si>
  <si>
    <t>A0A5B8NRU3_9CHRO</t>
  </si>
  <si>
    <t>A0A1E5QCW4_9CYAN</t>
  </si>
  <si>
    <t>A0A1Z4SAZ1_9NOSO</t>
  </si>
  <si>
    <t>K9YQA5_DACSA</t>
  </si>
  <si>
    <t>A0A0M1JWI3_9CYAN</t>
  </si>
  <si>
    <t>K9RTQ9_SYNP3</t>
  </si>
  <si>
    <t>A0A1U7JAQ7_9CYAN</t>
  </si>
  <si>
    <t>B2J290_NOSP7</t>
  </si>
  <si>
    <t>D8G6B3_9CYAN</t>
  </si>
  <si>
    <t>B4WUB1_SYNS7</t>
  </si>
  <si>
    <t>A0A2S6CUS8_9CYAN</t>
  </si>
  <si>
    <t>A0A5P8VW53_9NOSO</t>
  </si>
  <si>
    <t>A0A2D0HNP8_9NOSO</t>
  </si>
  <si>
    <t>A0A2T1DHK3_9CYAN</t>
  </si>
  <si>
    <t>A0A2K8SJT8_9NOSO</t>
  </si>
  <si>
    <t>A0A0J6E8Z7_9SYNE</t>
  </si>
  <si>
    <t>A0A1C0VBA6_9CYAN</t>
  </si>
  <si>
    <t>K9P636_CYAGP</t>
  </si>
  <si>
    <t>A0A1Q4R1K7_9CYAN</t>
  </si>
  <si>
    <t>G6FYN3_9CYAN</t>
  </si>
  <si>
    <t>A0A1Z4L013_NOSLI</t>
  </si>
  <si>
    <t>OCP_SYNY3</t>
  </si>
  <si>
    <t>B1XN69_SYNP2</t>
  </si>
  <si>
    <t>K9TA62_9CYAN</t>
  </si>
  <si>
    <t>B4WFQ7_SYNS7</t>
  </si>
  <si>
    <t>A0A401IG26_APHSA</t>
  </si>
  <si>
    <t>K9PI02_9CYAN</t>
  </si>
  <si>
    <t>A0A2P7EGH6_9SYNE</t>
  </si>
  <si>
    <t>A0A0C1NDH1_9CYAN</t>
  </si>
  <si>
    <t>A0A4P7ZR17_9SYNE</t>
  </si>
  <si>
    <t>A3YTP2_9SYNE</t>
  </si>
  <si>
    <t>A0A1Z4K987_9CYAN</t>
  </si>
  <si>
    <t>K9VSN3_9CYAN</t>
  </si>
  <si>
    <t>A0A1Z4R109_9CYAN</t>
  </si>
  <si>
    <t>K9WB84_9CYAN</t>
  </si>
  <si>
    <t>B4VWR9_9CYAN</t>
  </si>
  <si>
    <t>K9TA34_9CYAN</t>
  </si>
  <si>
    <t>A0A2P7MYC8_9CYAN</t>
  </si>
  <si>
    <t>A0A1J0P9A9_9SYNE</t>
  </si>
  <si>
    <t>K9UAZ7_CHAP6</t>
  </si>
  <si>
    <t>K9QG89_9NOSO</t>
  </si>
  <si>
    <t>A0A5J6Q3E8_9SYNE</t>
  </si>
  <si>
    <t>K9VKJ1_9CYAN</t>
  </si>
  <si>
    <t>K9XH36_9CHRO</t>
  </si>
  <si>
    <t>A0A252DQ30_9NOSO</t>
  </si>
  <si>
    <t>A0A1Q4RYK4_9CYAN</t>
  </si>
  <si>
    <t>A0A2T1C4U4_9CYAN</t>
  </si>
  <si>
    <t>K9UUC5_9CYAN</t>
  </si>
  <si>
    <t>A0A563VJT8_9CYAN</t>
  </si>
  <si>
    <t>A0A2P8WFD8_9CYAN</t>
  </si>
  <si>
    <t>B7KMV7_GLOC7</t>
  </si>
  <si>
    <t>A0A0T7BVC1_9CYAN</t>
  </si>
  <si>
    <t>K9U6T7_CHRTP</t>
  </si>
  <si>
    <t>A0A218QJK5_9CYAN</t>
  </si>
  <si>
    <t>A0A2G4F4I1_9CYAN</t>
  </si>
  <si>
    <t>W6G4G4_NODSP</t>
  </si>
  <si>
    <t>K9STT3_9SYNE</t>
  </si>
  <si>
    <t>B4WUA8_SYNS7</t>
  </si>
  <si>
    <t>A5GK90_SYNPW</t>
  </si>
  <si>
    <t>K9RJM4_9CYAN</t>
  </si>
  <si>
    <t>Q0I965_SYNS3</t>
  </si>
  <si>
    <t>K9X0A3_9NOST</t>
  </si>
  <si>
    <t>A0A0C2R3I7_9CYAN</t>
  </si>
  <si>
    <t>A4CTP4_SYNPV</t>
  </si>
  <si>
    <t>A0A1J0P7T3_9SYNE</t>
  </si>
  <si>
    <t>D7DYV9_NOSA0</t>
  </si>
  <si>
    <t>A5GVI6_SYNR3</t>
  </si>
  <si>
    <t>A0A1D2P5I9_9CYAN</t>
  </si>
  <si>
    <t>A0A139XDR3_9CYAN</t>
  </si>
  <si>
    <t>A0A0C1R9N9_9CYAN</t>
  </si>
  <si>
    <t>K9RF23_9CYAN</t>
  </si>
  <si>
    <t>A0A0D8ZYP0_9CYAN</t>
  </si>
  <si>
    <t>A0A3S1C268_ANAVA</t>
  </si>
  <si>
    <t>K7WF42_9NOST</t>
  </si>
  <si>
    <t>Q3AY88_SYNS9</t>
  </si>
  <si>
    <t>A0A2T1ERR9_9CHRO</t>
  </si>
  <si>
    <t>A0A0C2LPM5_9CYAN</t>
  </si>
  <si>
    <t>A0A5P8VSL4_9NOSO</t>
  </si>
  <si>
    <t>B2J618_NOSP7</t>
  </si>
  <si>
    <t>A0A2D0HD35_9NOSO</t>
  </si>
  <si>
    <t>A0A2K8SVQ4_9NOSO</t>
  </si>
  <si>
    <t>Q7NPK5_GLOVI</t>
  </si>
  <si>
    <t>U5QHX0_9CYAN</t>
  </si>
  <si>
    <t>Q7NEE5_GLOVI</t>
  </si>
  <si>
    <t>A3Z2D9_9SYNE</t>
  </si>
  <si>
    <t>K9XB15_9CHRO</t>
  </si>
  <si>
    <t>A0A1U7ISK0_9CYAN</t>
  </si>
  <si>
    <t>A0ZL50_NODSP</t>
  </si>
  <si>
    <t>A0A654SKX1_9CYAN</t>
  </si>
  <si>
    <t>K9U398_CHRTP</t>
  </si>
  <si>
    <t>A0A370CMB4_MASLA</t>
  </si>
  <si>
    <t>G6FX27_9CYAN</t>
  </si>
  <si>
    <t>K9T629_9CYAN</t>
  </si>
  <si>
    <t>A0A0T7BYG0_9CYAN</t>
  </si>
  <si>
    <t>K9R8B6_9CYAN</t>
  </si>
  <si>
    <t>E0UCU5_GLOV7</t>
  </si>
  <si>
    <t>A0A1D2P6K4_9CYAN</t>
  </si>
  <si>
    <t>A0A2S6CVX3_9CYAN</t>
  </si>
  <si>
    <t>A0A3S5K2D7_CHLFR</t>
  </si>
  <si>
    <t>A0A1Y0RW76_9CYAN</t>
  </si>
  <si>
    <t>CROTO_NOSS1</t>
  </si>
  <si>
    <t>A0A0C2Q5A8_9CYAN</t>
  </si>
  <si>
    <t>Q8DJF6_THEEB</t>
  </si>
  <si>
    <t>A0A1Z4UWD8_9CYAN</t>
  </si>
  <si>
    <t>K9QXJ3_NOSS7</t>
  </si>
  <si>
    <t>A0A433V0A4_ANAVA</t>
  </si>
  <si>
    <t>B8HQK8_CYAP4</t>
  </si>
  <si>
    <t>K8GTF0_9CYAN</t>
  </si>
  <si>
    <t>D7E0M2_NOSA0</t>
  </si>
  <si>
    <t>A0A654SGM3_9CYAN</t>
  </si>
  <si>
    <t>A0ZK37_NODSP</t>
  </si>
  <si>
    <t>B7K419_RIPO1</t>
  </si>
  <si>
    <t>A0A0F5Y7H3_9CYAN</t>
  </si>
  <si>
    <t>B1WXE3_CROS5</t>
  </si>
  <si>
    <t>A0YYQ2_LYNSP</t>
  </si>
  <si>
    <t>A0A5B8NRH6_9CHRO</t>
  </si>
  <si>
    <t>K9SL95_9CYAN</t>
  </si>
  <si>
    <t>A0A6H1U2B4_9CYAN</t>
  </si>
  <si>
    <t>K9YEN1_HALP7</t>
  </si>
  <si>
    <t>A0A1Z3HM33_9CYAN</t>
  </si>
  <si>
    <t>A0A166SLC6_9CYAN</t>
  </si>
  <si>
    <t>A0A0C1YB27_9CYAN</t>
  </si>
  <si>
    <t>U9VQH1_9CYAN</t>
  </si>
  <si>
    <t>A0A1E5QP72_9CYAN</t>
  </si>
  <si>
    <t>A0A3N6N7K5_9CYAN</t>
  </si>
  <si>
    <t>L8LJZ5_9CHRO</t>
  </si>
  <si>
    <t>A0A0V7ZFW4_9CYAN</t>
  </si>
  <si>
    <t>L8MAU3_9CYAN</t>
  </si>
  <si>
    <t>B8HMA7_CYAP4</t>
  </si>
  <si>
    <t>A0A2P8WBC6_9CYAN</t>
  </si>
  <si>
    <t>A0A168RVT6_9CYAN</t>
  </si>
  <si>
    <t>A0A1Q4RHS6_9CYAN</t>
  </si>
  <si>
    <t>K9TCM5_9CYAN</t>
  </si>
  <si>
    <t>A0A1Y0RQV0_9CYAN</t>
  </si>
  <si>
    <t>Q4BX67_CROWT</t>
  </si>
  <si>
    <t>A0A3S1AHE2_CHLFR</t>
  </si>
  <si>
    <t>K9XGK7_9CHRO</t>
  </si>
  <si>
    <t>K9UZS4_9CYAN</t>
  </si>
  <si>
    <t>K9VLB8_9CYAN</t>
  </si>
  <si>
    <t>K9PBN8_9CYAN</t>
  </si>
  <si>
    <t>D8FVD5_9CYAN</t>
  </si>
  <si>
    <t>A0A0F5YJC9_9CYAN</t>
  </si>
  <si>
    <t>A0A2D0HGK3_9NOSO</t>
  </si>
  <si>
    <t>A0A2T1D9D0_9CYAN</t>
  </si>
  <si>
    <t>A0A1Z4RQF7_9CHRO</t>
  </si>
  <si>
    <t>K9UJL5_CHAP6</t>
  </si>
  <si>
    <t>E0U9E6_GLOV7</t>
  </si>
  <si>
    <t>A0A1Z4JYF1_9CYAN</t>
  </si>
  <si>
    <t>A0A0P4V1F1_9CYAN</t>
  </si>
  <si>
    <t>A0A251WG50_9CYAN</t>
  </si>
  <si>
    <t>A0A2K8T0L7_9NOSO</t>
  </si>
  <si>
    <t>A0A0C2KVT8_9CYAN</t>
  </si>
  <si>
    <t>B7KDQ9_GLOC7</t>
  </si>
  <si>
    <t>A0A139XCY6_9CYAN</t>
  </si>
  <si>
    <t>K9TUQ8_CHRTP</t>
  </si>
  <si>
    <t>A0A1J1LK17_9CYAN</t>
  </si>
  <si>
    <t>A0YI59_LYNSP</t>
  </si>
  <si>
    <t>A0A367RPC9_9NOSO</t>
  </si>
  <si>
    <t>A0A252DRL8_9NOSO</t>
  </si>
  <si>
    <t>A0A1D2P9A1_9CYAN</t>
  </si>
  <si>
    <t>K9QGS4_9NOSO</t>
  </si>
  <si>
    <t>B2IWZ1_NOSP7</t>
  </si>
  <si>
    <t>A0A2T1CFW2_9CYAN</t>
  </si>
  <si>
    <t>A0A0C1Y4R1_9CYAN</t>
  </si>
  <si>
    <t>A0A2T1C466_9CYAN</t>
  </si>
  <si>
    <t>K9XWM1_STAC7</t>
  </si>
  <si>
    <t>A0A0C2QYX2_9CYAN</t>
  </si>
  <si>
    <t>A0A1Z4QVE5_9CYAN</t>
  </si>
  <si>
    <t>B1X1B2_CROS5</t>
  </si>
  <si>
    <t>K9W1T0_9CYAN</t>
  </si>
  <si>
    <t>A0A218QIQ0_9CYAN</t>
  </si>
  <si>
    <t>A0A1Z4L274_NOSLI</t>
  </si>
  <si>
    <t>A0A1Z4S5N3_9NOSO</t>
  </si>
  <si>
    <t>A0A2T1EQ75_9CHRO</t>
  </si>
  <si>
    <t>A0A5P8VVF0_9NOSO</t>
  </si>
  <si>
    <t>A0A1U7ITI7_9CYAN</t>
  </si>
  <si>
    <t>A0A2T1CSI9_9CYAN</t>
  </si>
  <si>
    <t>A0A0D8ZRA9_9CYAN</t>
  </si>
  <si>
    <t>Q8YXT8_NOSS1</t>
  </si>
  <si>
    <t>A0A1Z4JLV2_LEPBY</t>
  </si>
  <si>
    <t>K9RDS3_9CYAN</t>
  </si>
  <si>
    <t>K9WM07_9CYAN</t>
  </si>
  <si>
    <t>K9QUX6_NOSS7</t>
  </si>
  <si>
    <t>B4WHH8_SYNS7</t>
  </si>
  <si>
    <t>U9W3Y2_9CYAN</t>
  </si>
  <si>
    <t>A0A2T1LWC5_9CHRO</t>
  </si>
  <si>
    <t>U9VSU2_9CYAN</t>
  </si>
  <si>
    <t>B4VSV7_9CYAN</t>
  </si>
  <si>
    <t>K9VD25_9CYAN</t>
  </si>
  <si>
    <t>D8G6L2_9CYAN</t>
  </si>
  <si>
    <t>D7DY68_NOSA0</t>
  </si>
  <si>
    <t>A0A2P8WD98_9CYAN</t>
  </si>
  <si>
    <t>A0A1Z4JNV9_LEPBY</t>
  </si>
  <si>
    <t>A0A0P4UTD7_9CYAN</t>
  </si>
  <si>
    <t>K9VUT6_9CYAN</t>
  </si>
  <si>
    <t>A0A1E5QNQ7_9CYAN</t>
  </si>
  <si>
    <t>E0UAJ5_GLOV7</t>
  </si>
  <si>
    <t>A0A1Y0RPR6_9CYAN</t>
  </si>
  <si>
    <t>A0A0C2LBJ8_9CYAN</t>
  </si>
  <si>
    <t>A0A0T7BRV4_9CYAN</t>
  </si>
  <si>
    <t>A0A1Z4S450_9NOSO</t>
  </si>
  <si>
    <t>Sequence</t>
  </si>
  <si>
    <t>score</t>
  </si>
  <si>
    <t>E-value</t>
  </si>
  <si>
    <t>Domain</t>
  </si>
  <si>
    <t>seq-f</t>
  </si>
  <si>
    <t>seq-t</t>
  </si>
  <si>
    <t>hmm-f</t>
  </si>
  <si>
    <t>hmm-t</t>
  </si>
  <si>
    <t>sens</t>
  </si>
  <si>
    <t>F1</t>
  </si>
  <si>
    <t>1/1</t>
  </si>
  <si>
    <t>True</t>
  </si>
  <si>
    <t>no</t>
  </si>
  <si>
    <t>yes</t>
  </si>
  <si>
    <t>Total</t>
  </si>
  <si>
    <t>In search</t>
  </si>
  <si>
    <t>Two domain</t>
  </si>
  <si>
    <t>1-spec</t>
  </si>
  <si>
    <t>TN</t>
  </si>
  <si>
    <t>СЧЁТЕСЛИ(I3:I$441;"no")+O$1-O$2</t>
  </si>
  <si>
    <t>FN</t>
  </si>
  <si>
    <t>O$3 - TP</t>
  </si>
  <si>
    <t>TP</t>
  </si>
  <si>
    <t>СЧЁТЕСЛИ(I$1:I1;"yes")</t>
  </si>
  <si>
    <t>FP</t>
  </si>
  <si>
    <t>(O$1-O$3) - TN</t>
  </si>
  <si>
    <t>AC</t>
  </si>
  <si>
    <t>in sample</t>
  </si>
  <si>
    <t>length</t>
  </si>
  <si>
    <t>A0A5P8VWU1_9NOSO</t>
  </si>
  <si>
    <t>A0A2T1EKD3_9CHRO</t>
  </si>
  <si>
    <t>A0A252DFT7_9NOSO</t>
  </si>
  <si>
    <t>A0A433NQK8_CHLFR</t>
  </si>
  <si>
    <t>A0A6H1TWR3_9CYAN</t>
  </si>
  <si>
    <t>U5QP49_9CYAN</t>
  </si>
  <si>
    <t>K9WYT4_9NOST</t>
  </si>
  <si>
    <t>A0A433NNI8_CHLFR</t>
  </si>
  <si>
    <t>K9XWH1_STAC7</t>
  </si>
  <si>
    <t>Q8YS70_NOSS1</t>
  </si>
  <si>
    <t>A0A0C2PZ32_9CYAN</t>
  </si>
  <si>
    <t>B2J276_NOSP7</t>
  </si>
  <si>
    <t>K9XC65_9CHRO</t>
  </si>
  <si>
    <t>A0A1D2P945_9CYAN</t>
  </si>
  <si>
    <t>A0A1Z4KYT3_NOSLI</t>
  </si>
  <si>
    <t>A0A2T1DHC5_9CYAN</t>
  </si>
  <si>
    <t>A0A1U7IZE6_9CYAN</t>
  </si>
  <si>
    <t>A0A0C2LJT2_9CYAN</t>
  </si>
  <si>
    <t>A0A0C2M3K6_9CYAN</t>
  </si>
  <si>
    <t>A0A0D8ZUB7_9CYAN</t>
  </si>
  <si>
    <t>Q8YMZ1_NOSS1</t>
  </si>
  <si>
    <t>A0A2K8T2J6_9NOSO</t>
  </si>
  <si>
    <t>K9QTD5_NOSS7</t>
  </si>
  <si>
    <t>K9TWL5_CHRTP</t>
  </si>
  <si>
    <t>A0A1U7JAX6_9CYAN</t>
  </si>
  <si>
    <t>B2IWZ2_NOSP7</t>
  </si>
  <si>
    <t>B2JAD1_NOSP7</t>
  </si>
  <si>
    <t>A0A0C1RH85_9CYAN</t>
  </si>
  <si>
    <t>A0A218QDP3_9CYAN</t>
  </si>
  <si>
    <t>U5QHW5_9CYAN</t>
  </si>
  <si>
    <t>A0A1U7IF03_9CYAN</t>
  </si>
  <si>
    <t>A0A0C1YC92_9CYAN</t>
  </si>
  <si>
    <t>A0A1Z4JLH9_LEPBY</t>
  </si>
  <si>
    <t>A0A1Q4RHT4_9CYAN</t>
  </si>
  <si>
    <t>B4WJC3_SYNS7</t>
  </si>
  <si>
    <t>A0A0C1VAM8_9CYAN</t>
  </si>
  <si>
    <t>K9XHQ5_9CHRO</t>
  </si>
  <si>
    <t>A0A5P8VUP5_9NOSO</t>
  </si>
  <si>
    <t>A0A252D4T7_9NOSO</t>
  </si>
  <si>
    <t>K9WWT6_9NOST</t>
  </si>
  <si>
    <t>A0A218QIQ2_9CYAN</t>
  </si>
  <si>
    <t>Q7NNZ8_GLOVI</t>
  </si>
  <si>
    <t>A0A139WVH8_9CYAN</t>
  </si>
  <si>
    <t>A0A1Y0RQ07_9CYAN</t>
  </si>
  <si>
    <t>B7K8B0_GLOC7</t>
  </si>
  <si>
    <t>A0A0C2QDF8_9CYAN</t>
  </si>
  <si>
    <t>K9U8D2_CHRTP</t>
  </si>
  <si>
    <t>A0A2P8WJM7_9CYAN</t>
  </si>
  <si>
    <t>K9PJC6_9CYAN</t>
  </si>
  <si>
    <t>A0A139XE24_9CYAN</t>
  </si>
  <si>
    <t>K9TU49_CHRTP</t>
  </si>
  <si>
    <t>A0A0C2Q5B1_9CYAN</t>
  </si>
  <si>
    <t>A0A2D0HBZ9_9NOSO</t>
  </si>
  <si>
    <t>A0A1Z4K8P3_9CYAN</t>
  </si>
  <si>
    <t>K9S3B1_9CYAN</t>
  </si>
  <si>
    <t>A0A0C1R2Z2_9CYAN</t>
  </si>
  <si>
    <t>A0A2D0HFC4_9NOSO</t>
  </si>
  <si>
    <t>A0A2T1M0U4_9CHRO</t>
  </si>
  <si>
    <t>A0A1Z3HKG9_9CYAN</t>
  </si>
  <si>
    <t>A0A2K8T4D7_9NOSO</t>
  </si>
  <si>
    <t>A0A2T1EPZ3_9CHRO</t>
  </si>
  <si>
    <t>B8HT38_CYAP4</t>
  </si>
  <si>
    <t>A0A367RTK1_9NOSO</t>
  </si>
  <si>
    <t>A0A0P4ULK5_9CYAN</t>
  </si>
  <si>
    <t>A0A1D2P6Z2_9CYAN</t>
  </si>
  <si>
    <t>K9VZ80_9CYAN</t>
  </si>
  <si>
    <t>K9TNB3_9CYAN</t>
  </si>
  <si>
    <t>K9WL88_9CYAN</t>
  </si>
  <si>
    <t>K9UQH7_CHAP6</t>
  </si>
  <si>
    <t>A0A3S1AA31_ANAVA</t>
  </si>
  <si>
    <t>A0A654SJM5_9CYAN</t>
  </si>
  <si>
    <t>K9QYJ4_NOSS7</t>
  </si>
  <si>
    <t>A0A0D8ZX53_9CYAN</t>
  </si>
  <si>
    <t>K9X0I3_9NOST</t>
  </si>
  <si>
    <t>U9VV37_9CYAN</t>
  </si>
  <si>
    <t>K9QV62_NOSS7</t>
  </si>
  <si>
    <t>A0A2K8SJU5_9NOSO</t>
  </si>
  <si>
    <t>B4W493_9CYAN</t>
  </si>
  <si>
    <t>A0A1Z4K4M8_9CYAN</t>
  </si>
  <si>
    <t>A0A218QBI8_9CYAN</t>
  </si>
  <si>
    <t>K9T2M2_9CYAN</t>
  </si>
  <si>
    <t>A0A1Q4REG9_9CYAN</t>
  </si>
  <si>
    <t>K9XIF3_9CHRO</t>
  </si>
  <si>
    <t>A0A1Q4RQ64_9CYAN</t>
  </si>
  <si>
    <t>A0A218QIP7_9CYAN</t>
  </si>
  <si>
    <t>A0A0C1QXQ3_9CYAN</t>
  </si>
  <si>
    <t>A0A0P4UV89_9CYAN</t>
  </si>
  <si>
    <t>A0A2T1CK53_9CYAN</t>
  </si>
  <si>
    <t>K9Q717_9NOSO</t>
  </si>
  <si>
    <t>A0A2T1E2P8_9CYAN</t>
  </si>
  <si>
    <t>E0UHE4_GLOV7</t>
  </si>
  <si>
    <t>A0A0D8ZVK6_9CYAN</t>
  </si>
  <si>
    <t>Q7NNZ9_GLOVI</t>
  </si>
  <si>
    <t>A0A5P8VXB2_9NOSO</t>
  </si>
  <si>
    <t>A0A1Z4L827_NOSLI</t>
  </si>
  <si>
    <t>A0A252DT13_9NOSO</t>
  </si>
  <si>
    <t>A0A2T1EHA1_9CHRO</t>
  </si>
  <si>
    <t>A0A1D2P7Z3_9CYAN</t>
  </si>
  <si>
    <t>in architecture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</si>
</sst>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2" fontId="0" fillId="0" borderId="0" xfId="0" quotePrefix="1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1" fontId="0" fillId="0" borderId="0" xfId="0" applyNumberFormat="1" applyAlignment="1">
      <alignment horizontal="right"/>
    </xf>
    <xf numFmtId="0" fontId="16" fillId="0" borderId="0" xfId="0" applyFont="1" applyAlignment="1">
      <alignment horizontal="right"/>
    </xf>
    <xf numFmtId="49" fontId="16" fillId="0" borderId="0" xfId="0" applyNumberFormat="1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0" fontId="16" fillId="0" borderId="0" xfId="0" applyFont="1"/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33" borderId="14" xfId="0" applyFill="1" applyBorder="1"/>
    <xf numFmtId="0" fontId="0" fillId="33" borderId="15" xfId="0" applyFill="1" applyBorder="1"/>
    <xf numFmtId="0" fontId="0" fillId="33" borderId="16" xfId="0" applyFill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" fontId="0" fillId="0" borderId="0" xfId="0" applyNumberFormat="1"/>
    <xf numFmtId="49" fontId="0" fillId="34" borderId="0" xfId="0" applyNumberFormat="1" applyFill="1"/>
    <xf numFmtId="12" fontId="0" fillId="34" borderId="0" xfId="0" quotePrefix="1" applyNumberFormat="1" applyFill="1" applyAlignment="1">
      <alignment horizontal="center"/>
    </xf>
    <xf numFmtId="0" fontId="0" fillId="34" borderId="0" xfId="0" applyFill="1" applyAlignment="1">
      <alignment horizontal="right"/>
    </xf>
    <xf numFmtId="164" fontId="0" fillId="34" borderId="0" xfId="0" applyNumberFormat="1" applyFill="1"/>
    <xf numFmtId="11" fontId="0" fillId="34" borderId="0" xfId="0" applyNumberFormat="1" applyFill="1" applyAlignment="1">
      <alignment horizontal="right"/>
    </xf>
    <xf numFmtId="0" fontId="0" fillId="34" borderId="0" xfId="0" applyFill="1" applyAlignment="1">
      <alignment horizontal="center"/>
    </xf>
    <xf numFmtId="0" fontId="0" fillId="34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Score decrease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Result!$G$1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Result!$G$2:$G$251</c:f>
              <c:numCache>
                <c:formatCode>0.0</c:formatCode>
                <c:ptCount val="250"/>
                <c:pt idx="0">
                  <c:v>709.3</c:v>
                </c:pt>
                <c:pt idx="1">
                  <c:v>708.4</c:v>
                </c:pt>
                <c:pt idx="2">
                  <c:v>708.1</c:v>
                </c:pt>
                <c:pt idx="3">
                  <c:v>707.6</c:v>
                </c:pt>
                <c:pt idx="4">
                  <c:v>707</c:v>
                </c:pt>
                <c:pt idx="5">
                  <c:v>704.6</c:v>
                </c:pt>
                <c:pt idx="6">
                  <c:v>703.9</c:v>
                </c:pt>
                <c:pt idx="7">
                  <c:v>703.6</c:v>
                </c:pt>
                <c:pt idx="8">
                  <c:v>703.2</c:v>
                </c:pt>
                <c:pt idx="9">
                  <c:v>703</c:v>
                </c:pt>
                <c:pt idx="10">
                  <c:v>702.2</c:v>
                </c:pt>
                <c:pt idx="11">
                  <c:v>701.1</c:v>
                </c:pt>
                <c:pt idx="12">
                  <c:v>700.7</c:v>
                </c:pt>
                <c:pt idx="13">
                  <c:v>700.3</c:v>
                </c:pt>
                <c:pt idx="14">
                  <c:v>698.5</c:v>
                </c:pt>
                <c:pt idx="15">
                  <c:v>698.3</c:v>
                </c:pt>
                <c:pt idx="16">
                  <c:v>698.1</c:v>
                </c:pt>
                <c:pt idx="17">
                  <c:v>698.1</c:v>
                </c:pt>
                <c:pt idx="18">
                  <c:v>697.1</c:v>
                </c:pt>
                <c:pt idx="19">
                  <c:v>696.6</c:v>
                </c:pt>
                <c:pt idx="20">
                  <c:v>695.8</c:v>
                </c:pt>
                <c:pt idx="21">
                  <c:v>695.4</c:v>
                </c:pt>
                <c:pt idx="22">
                  <c:v>694.7</c:v>
                </c:pt>
                <c:pt idx="23">
                  <c:v>694.6</c:v>
                </c:pt>
                <c:pt idx="24">
                  <c:v>694.1</c:v>
                </c:pt>
                <c:pt idx="25">
                  <c:v>693.1</c:v>
                </c:pt>
                <c:pt idx="26">
                  <c:v>692.6</c:v>
                </c:pt>
                <c:pt idx="27">
                  <c:v>691.9</c:v>
                </c:pt>
                <c:pt idx="28">
                  <c:v>689.9</c:v>
                </c:pt>
                <c:pt idx="29">
                  <c:v>689.8</c:v>
                </c:pt>
                <c:pt idx="30">
                  <c:v>689</c:v>
                </c:pt>
                <c:pt idx="31">
                  <c:v>687.8</c:v>
                </c:pt>
                <c:pt idx="32">
                  <c:v>687.7</c:v>
                </c:pt>
                <c:pt idx="33">
                  <c:v>685.1</c:v>
                </c:pt>
                <c:pt idx="34">
                  <c:v>683.2</c:v>
                </c:pt>
                <c:pt idx="35">
                  <c:v>682.2</c:v>
                </c:pt>
                <c:pt idx="36">
                  <c:v>681.9</c:v>
                </c:pt>
                <c:pt idx="37">
                  <c:v>680.4</c:v>
                </c:pt>
                <c:pt idx="38">
                  <c:v>680.3</c:v>
                </c:pt>
                <c:pt idx="39">
                  <c:v>680.3</c:v>
                </c:pt>
                <c:pt idx="40">
                  <c:v>679.5</c:v>
                </c:pt>
                <c:pt idx="41">
                  <c:v>678.7</c:v>
                </c:pt>
                <c:pt idx="42">
                  <c:v>678.6</c:v>
                </c:pt>
                <c:pt idx="43">
                  <c:v>678.5</c:v>
                </c:pt>
                <c:pt idx="44">
                  <c:v>678.4</c:v>
                </c:pt>
                <c:pt idx="45">
                  <c:v>677.2</c:v>
                </c:pt>
                <c:pt idx="46">
                  <c:v>675.7</c:v>
                </c:pt>
                <c:pt idx="47">
                  <c:v>675.6</c:v>
                </c:pt>
                <c:pt idx="48">
                  <c:v>674.8</c:v>
                </c:pt>
                <c:pt idx="49">
                  <c:v>673.9</c:v>
                </c:pt>
                <c:pt idx="50">
                  <c:v>673.3</c:v>
                </c:pt>
                <c:pt idx="51">
                  <c:v>673.2</c:v>
                </c:pt>
                <c:pt idx="52">
                  <c:v>673</c:v>
                </c:pt>
                <c:pt idx="53">
                  <c:v>670.3</c:v>
                </c:pt>
                <c:pt idx="54">
                  <c:v>669</c:v>
                </c:pt>
                <c:pt idx="55">
                  <c:v>668.6</c:v>
                </c:pt>
                <c:pt idx="56">
                  <c:v>666.1</c:v>
                </c:pt>
                <c:pt idx="57">
                  <c:v>665.3</c:v>
                </c:pt>
                <c:pt idx="58">
                  <c:v>665.2</c:v>
                </c:pt>
                <c:pt idx="59">
                  <c:v>664.6</c:v>
                </c:pt>
                <c:pt idx="60">
                  <c:v>664.2</c:v>
                </c:pt>
                <c:pt idx="61">
                  <c:v>663.3</c:v>
                </c:pt>
                <c:pt idx="62">
                  <c:v>662.8</c:v>
                </c:pt>
                <c:pt idx="63">
                  <c:v>662.5</c:v>
                </c:pt>
                <c:pt idx="64">
                  <c:v>661.3</c:v>
                </c:pt>
                <c:pt idx="65">
                  <c:v>659.8</c:v>
                </c:pt>
                <c:pt idx="66">
                  <c:v>659.2</c:v>
                </c:pt>
                <c:pt idx="67">
                  <c:v>659.2</c:v>
                </c:pt>
                <c:pt idx="68">
                  <c:v>658.7</c:v>
                </c:pt>
                <c:pt idx="69">
                  <c:v>657.6</c:v>
                </c:pt>
                <c:pt idx="70">
                  <c:v>656.1</c:v>
                </c:pt>
                <c:pt idx="71">
                  <c:v>655.4</c:v>
                </c:pt>
                <c:pt idx="72">
                  <c:v>652.1</c:v>
                </c:pt>
                <c:pt idx="73">
                  <c:v>644.5</c:v>
                </c:pt>
                <c:pt idx="74">
                  <c:v>638.70000000000005</c:v>
                </c:pt>
                <c:pt idx="75">
                  <c:v>636.29999999999995</c:v>
                </c:pt>
                <c:pt idx="76">
                  <c:v>635.5</c:v>
                </c:pt>
                <c:pt idx="77">
                  <c:v>635.20000000000005</c:v>
                </c:pt>
                <c:pt idx="78">
                  <c:v>629.9</c:v>
                </c:pt>
                <c:pt idx="79">
                  <c:v>620.4</c:v>
                </c:pt>
                <c:pt idx="80">
                  <c:v>619.20000000000005</c:v>
                </c:pt>
                <c:pt idx="81">
                  <c:v>619.20000000000005</c:v>
                </c:pt>
                <c:pt idx="82">
                  <c:v>614.70000000000005</c:v>
                </c:pt>
                <c:pt idx="83">
                  <c:v>614.6</c:v>
                </c:pt>
                <c:pt idx="84">
                  <c:v>614.6</c:v>
                </c:pt>
                <c:pt idx="85">
                  <c:v>614.29999999999995</c:v>
                </c:pt>
                <c:pt idx="86">
                  <c:v>611.79999999999995</c:v>
                </c:pt>
                <c:pt idx="87">
                  <c:v>611.6</c:v>
                </c:pt>
                <c:pt idx="88">
                  <c:v>609.1</c:v>
                </c:pt>
                <c:pt idx="89">
                  <c:v>608.70000000000005</c:v>
                </c:pt>
                <c:pt idx="90">
                  <c:v>607.9</c:v>
                </c:pt>
                <c:pt idx="91">
                  <c:v>607.70000000000005</c:v>
                </c:pt>
                <c:pt idx="92">
                  <c:v>607.70000000000005</c:v>
                </c:pt>
                <c:pt idx="93">
                  <c:v>607.4</c:v>
                </c:pt>
                <c:pt idx="94">
                  <c:v>606.5</c:v>
                </c:pt>
                <c:pt idx="95">
                  <c:v>605.9</c:v>
                </c:pt>
                <c:pt idx="96">
                  <c:v>604.29999999999995</c:v>
                </c:pt>
                <c:pt idx="97">
                  <c:v>599.4</c:v>
                </c:pt>
                <c:pt idx="98">
                  <c:v>599.1</c:v>
                </c:pt>
                <c:pt idx="99">
                  <c:v>598.29999999999995</c:v>
                </c:pt>
                <c:pt idx="100">
                  <c:v>597.20000000000005</c:v>
                </c:pt>
                <c:pt idx="101">
                  <c:v>596.6</c:v>
                </c:pt>
                <c:pt idx="102">
                  <c:v>596.1</c:v>
                </c:pt>
                <c:pt idx="103">
                  <c:v>595.20000000000005</c:v>
                </c:pt>
                <c:pt idx="104">
                  <c:v>594.79999999999995</c:v>
                </c:pt>
                <c:pt idx="105">
                  <c:v>591.9</c:v>
                </c:pt>
                <c:pt idx="106">
                  <c:v>588.79999999999995</c:v>
                </c:pt>
                <c:pt idx="107">
                  <c:v>586.5</c:v>
                </c:pt>
                <c:pt idx="108">
                  <c:v>586.4</c:v>
                </c:pt>
                <c:pt idx="109">
                  <c:v>586.20000000000005</c:v>
                </c:pt>
                <c:pt idx="110">
                  <c:v>585</c:v>
                </c:pt>
                <c:pt idx="111">
                  <c:v>581.70000000000005</c:v>
                </c:pt>
                <c:pt idx="112">
                  <c:v>581.20000000000005</c:v>
                </c:pt>
                <c:pt idx="113">
                  <c:v>580.5</c:v>
                </c:pt>
                <c:pt idx="114">
                  <c:v>578.1</c:v>
                </c:pt>
                <c:pt idx="115">
                  <c:v>577.29999999999995</c:v>
                </c:pt>
                <c:pt idx="116">
                  <c:v>576.5</c:v>
                </c:pt>
                <c:pt idx="117">
                  <c:v>575.9</c:v>
                </c:pt>
                <c:pt idx="118">
                  <c:v>573.4</c:v>
                </c:pt>
                <c:pt idx="119">
                  <c:v>572.9</c:v>
                </c:pt>
                <c:pt idx="120">
                  <c:v>572.70000000000005</c:v>
                </c:pt>
                <c:pt idx="121">
                  <c:v>571.6</c:v>
                </c:pt>
                <c:pt idx="122">
                  <c:v>570.20000000000005</c:v>
                </c:pt>
                <c:pt idx="123">
                  <c:v>569.6</c:v>
                </c:pt>
                <c:pt idx="124">
                  <c:v>568</c:v>
                </c:pt>
                <c:pt idx="125">
                  <c:v>562.4</c:v>
                </c:pt>
                <c:pt idx="126">
                  <c:v>560</c:v>
                </c:pt>
                <c:pt idx="127">
                  <c:v>557</c:v>
                </c:pt>
                <c:pt idx="128">
                  <c:v>550.6</c:v>
                </c:pt>
                <c:pt idx="129">
                  <c:v>542.4</c:v>
                </c:pt>
                <c:pt idx="130">
                  <c:v>398</c:v>
                </c:pt>
                <c:pt idx="131">
                  <c:v>290.8</c:v>
                </c:pt>
                <c:pt idx="132">
                  <c:v>116.2</c:v>
                </c:pt>
                <c:pt idx="133">
                  <c:v>100.4</c:v>
                </c:pt>
                <c:pt idx="134">
                  <c:v>97.6</c:v>
                </c:pt>
                <c:pt idx="135">
                  <c:v>87.3</c:v>
                </c:pt>
                <c:pt idx="136">
                  <c:v>84</c:v>
                </c:pt>
                <c:pt idx="137">
                  <c:v>81.599999999999994</c:v>
                </c:pt>
                <c:pt idx="138">
                  <c:v>81.599999999999994</c:v>
                </c:pt>
                <c:pt idx="139">
                  <c:v>79.7</c:v>
                </c:pt>
                <c:pt idx="140">
                  <c:v>79.400000000000006</c:v>
                </c:pt>
                <c:pt idx="141">
                  <c:v>78.3</c:v>
                </c:pt>
                <c:pt idx="142">
                  <c:v>74.8</c:v>
                </c:pt>
                <c:pt idx="143">
                  <c:v>73.900000000000006</c:v>
                </c:pt>
                <c:pt idx="144">
                  <c:v>72.400000000000006</c:v>
                </c:pt>
                <c:pt idx="145">
                  <c:v>71.8</c:v>
                </c:pt>
                <c:pt idx="146">
                  <c:v>71.2</c:v>
                </c:pt>
                <c:pt idx="147">
                  <c:v>70.5</c:v>
                </c:pt>
                <c:pt idx="148">
                  <c:v>69.599999999999994</c:v>
                </c:pt>
                <c:pt idx="149">
                  <c:v>69.3</c:v>
                </c:pt>
                <c:pt idx="150">
                  <c:v>69.099999999999994</c:v>
                </c:pt>
                <c:pt idx="151">
                  <c:v>68.3</c:v>
                </c:pt>
                <c:pt idx="152">
                  <c:v>68.2</c:v>
                </c:pt>
                <c:pt idx="153">
                  <c:v>63.1</c:v>
                </c:pt>
                <c:pt idx="154">
                  <c:v>59</c:v>
                </c:pt>
                <c:pt idx="155">
                  <c:v>58.1</c:v>
                </c:pt>
                <c:pt idx="156">
                  <c:v>52.4</c:v>
                </c:pt>
                <c:pt idx="157">
                  <c:v>50.1</c:v>
                </c:pt>
                <c:pt idx="158">
                  <c:v>49.6</c:v>
                </c:pt>
                <c:pt idx="159">
                  <c:v>42.7</c:v>
                </c:pt>
                <c:pt idx="160">
                  <c:v>41.7</c:v>
                </c:pt>
                <c:pt idx="161">
                  <c:v>41.3</c:v>
                </c:pt>
                <c:pt idx="162">
                  <c:v>35.799999999999997</c:v>
                </c:pt>
                <c:pt idx="163">
                  <c:v>-0.1</c:v>
                </c:pt>
                <c:pt idx="164">
                  <c:v>-1.4</c:v>
                </c:pt>
                <c:pt idx="165">
                  <c:v>-5.5</c:v>
                </c:pt>
                <c:pt idx="166">
                  <c:v>-6.4</c:v>
                </c:pt>
                <c:pt idx="167">
                  <c:v>-8.6999999999999993</c:v>
                </c:pt>
                <c:pt idx="168">
                  <c:v>-10.4</c:v>
                </c:pt>
                <c:pt idx="169">
                  <c:v>-10.4</c:v>
                </c:pt>
                <c:pt idx="170">
                  <c:v>-11.3</c:v>
                </c:pt>
                <c:pt idx="171">
                  <c:v>-12.5</c:v>
                </c:pt>
                <c:pt idx="172">
                  <c:v>-14.3</c:v>
                </c:pt>
                <c:pt idx="173">
                  <c:v>-17</c:v>
                </c:pt>
                <c:pt idx="174">
                  <c:v>-18.2</c:v>
                </c:pt>
                <c:pt idx="175">
                  <c:v>-18.600000000000001</c:v>
                </c:pt>
                <c:pt idx="176">
                  <c:v>-19.2</c:v>
                </c:pt>
                <c:pt idx="177">
                  <c:v>-21.1</c:v>
                </c:pt>
                <c:pt idx="178">
                  <c:v>-22.7</c:v>
                </c:pt>
                <c:pt idx="179">
                  <c:v>-23</c:v>
                </c:pt>
                <c:pt idx="180">
                  <c:v>-23.6</c:v>
                </c:pt>
                <c:pt idx="181">
                  <c:v>-23.9</c:v>
                </c:pt>
                <c:pt idx="182">
                  <c:v>-24.9</c:v>
                </c:pt>
                <c:pt idx="183">
                  <c:v>-25.2</c:v>
                </c:pt>
                <c:pt idx="184">
                  <c:v>-26.5</c:v>
                </c:pt>
                <c:pt idx="185">
                  <c:v>-27.1</c:v>
                </c:pt>
                <c:pt idx="186">
                  <c:v>-27.3</c:v>
                </c:pt>
                <c:pt idx="187">
                  <c:v>-28.5</c:v>
                </c:pt>
                <c:pt idx="188">
                  <c:v>-29.3</c:v>
                </c:pt>
                <c:pt idx="189">
                  <c:v>-29.4</c:v>
                </c:pt>
                <c:pt idx="190">
                  <c:v>-29.6</c:v>
                </c:pt>
                <c:pt idx="191">
                  <c:v>-29.7</c:v>
                </c:pt>
                <c:pt idx="192">
                  <c:v>-30</c:v>
                </c:pt>
                <c:pt idx="193">
                  <c:v>-30.8</c:v>
                </c:pt>
                <c:pt idx="194">
                  <c:v>-32.200000000000003</c:v>
                </c:pt>
                <c:pt idx="195">
                  <c:v>-32.6</c:v>
                </c:pt>
                <c:pt idx="196">
                  <c:v>-33</c:v>
                </c:pt>
                <c:pt idx="197">
                  <c:v>-33.200000000000003</c:v>
                </c:pt>
                <c:pt idx="198">
                  <c:v>-33.5</c:v>
                </c:pt>
                <c:pt idx="199">
                  <c:v>-35</c:v>
                </c:pt>
                <c:pt idx="200">
                  <c:v>-35.5</c:v>
                </c:pt>
                <c:pt idx="201">
                  <c:v>-36.4</c:v>
                </c:pt>
                <c:pt idx="202">
                  <c:v>-37.5</c:v>
                </c:pt>
                <c:pt idx="203">
                  <c:v>-37.799999999999997</c:v>
                </c:pt>
                <c:pt idx="204">
                  <c:v>-37.9</c:v>
                </c:pt>
                <c:pt idx="205">
                  <c:v>-39.299999999999997</c:v>
                </c:pt>
                <c:pt idx="206">
                  <c:v>-39.700000000000003</c:v>
                </c:pt>
                <c:pt idx="207">
                  <c:v>-40.1</c:v>
                </c:pt>
                <c:pt idx="208">
                  <c:v>-40.700000000000003</c:v>
                </c:pt>
                <c:pt idx="209">
                  <c:v>-40.799999999999997</c:v>
                </c:pt>
                <c:pt idx="210">
                  <c:v>-40.799999999999997</c:v>
                </c:pt>
                <c:pt idx="211">
                  <c:v>-41.1</c:v>
                </c:pt>
                <c:pt idx="212">
                  <c:v>-41.9</c:v>
                </c:pt>
                <c:pt idx="213">
                  <c:v>-43.6</c:v>
                </c:pt>
                <c:pt idx="214">
                  <c:v>-44.3</c:v>
                </c:pt>
                <c:pt idx="215">
                  <c:v>-45.9</c:v>
                </c:pt>
                <c:pt idx="216">
                  <c:v>-46.8</c:v>
                </c:pt>
                <c:pt idx="217">
                  <c:v>-47.5</c:v>
                </c:pt>
                <c:pt idx="218">
                  <c:v>-48.7</c:v>
                </c:pt>
                <c:pt idx="219">
                  <c:v>-48.7</c:v>
                </c:pt>
                <c:pt idx="220">
                  <c:v>-49.6</c:v>
                </c:pt>
                <c:pt idx="221">
                  <c:v>-51.7</c:v>
                </c:pt>
                <c:pt idx="222">
                  <c:v>-52.9</c:v>
                </c:pt>
                <c:pt idx="223">
                  <c:v>-55.7</c:v>
                </c:pt>
                <c:pt idx="224">
                  <c:v>-56.2</c:v>
                </c:pt>
                <c:pt idx="225">
                  <c:v>-62.8</c:v>
                </c:pt>
                <c:pt idx="226">
                  <c:v>-63.6</c:v>
                </c:pt>
                <c:pt idx="227">
                  <c:v>-65.2</c:v>
                </c:pt>
                <c:pt idx="228">
                  <c:v>-65.599999999999994</c:v>
                </c:pt>
                <c:pt idx="229">
                  <c:v>-66.7</c:v>
                </c:pt>
                <c:pt idx="230">
                  <c:v>-67.400000000000006</c:v>
                </c:pt>
                <c:pt idx="231">
                  <c:v>-70.2</c:v>
                </c:pt>
                <c:pt idx="232">
                  <c:v>-72.7</c:v>
                </c:pt>
                <c:pt idx="233">
                  <c:v>-76.3</c:v>
                </c:pt>
                <c:pt idx="234">
                  <c:v>-76.8</c:v>
                </c:pt>
                <c:pt idx="235">
                  <c:v>-77.2</c:v>
                </c:pt>
                <c:pt idx="236">
                  <c:v>-78.7</c:v>
                </c:pt>
                <c:pt idx="237">
                  <c:v>-78.8</c:v>
                </c:pt>
                <c:pt idx="238">
                  <c:v>-79.2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3-4248-B136-D06F240F5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6113119"/>
        <c:axId val="1606112287"/>
      </c:barChart>
      <c:catAx>
        <c:axId val="16061131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6112287"/>
        <c:crosses val="autoZero"/>
        <c:auto val="1"/>
        <c:lblAlgn val="ctr"/>
        <c:lblOffset val="100"/>
        <c:noMultiLvlLbl val="0"/>
      </c:catAx>
      <c:valAx>
        <c:axId val="1606112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611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ROC-curve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8517880180102087E-2"/>
          <c:y val="0.11663522012578616"/>
          <c:w val="0.91182685245635875"/>
          <c:h val="0.72171916010498682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Result!$J$1</c:f>
              <c:strCache>
                <c:ptCount val="1"/>
                <c:pt idx="0">
                  <c:v>1-spec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Result!$J$2:$J$240</c:f>
              <c:numCache>
                <c:formatCode>General</c:formatCode>
                <c:ptCount val="239"/>
                <c:pt idx="0">
                  <c:v>-0.47787610619469029</c:v>
                </c:pt>
                <c:pt idx="1">
                  <c:v>-0.47787610619469029</c:v>
                </c:pt>
                <c:pt idx="2">
                  <c:v>-0.47787610619469029</c:v>
                </c:pt>
                <c:pt idx="3">
                  <c:v>-0.47787610619469029</c:v>
                </c:pt>
                <c:pt idx="4">
                  <c:v>-0.47787610619469029</c:v>
                </c:pt>
                <c:pt idx="5">
                  <c:v>-0.47787610619469029</c:v>
                </c:pt>
                <c:pt idx="6">
                  <c:v>-0.47787610619469029</c:v>
                </c:pt>
                <c:pt idx="7">
                  <c:v>-0.47787610619469029</c:v>
                </c:pt>
                <c:pt idx="8">
                  <c:v>-0.47787610619469029</c:v>
                </c:pt>
                <c:pt idx="9">
                  <c:v>-0.47787610619469029</c:v>
                </c:pt>
                <c:pt idx="10">
                  <c:v>-0.47787610619469029</c:v>
                </c:pt>
                <c:pt idx="11">
                  <c:v>-0.47787610619469029</c:v>
                </c:pt>
                <c:pt idx="12">
                  <c:v>-0.47787610619469029</c:v>
                </c:pt>
                <c:pt idx="13">
                  <c:v>-0.47787610619469029</c:v>
                </c:pt>
                <c:pt idx="14">
                  <c:v>-0.47787610619469029</c:v>
                </c:pt>
                <c:pt idx="15">
                  <c:v>-0.47787610619469029</c:v>
                </c:pt>
                <c:pt idx="16">
                  <c:v>-0.47787610619469029</c:v>
                </c:pt>
                <c:pt idx="17">
                  <c:v>-0.47787610619469029</c:v>
                </c:pt>
                <c:pt idx="18">
                  <c:v>-0.47787610619469029</c:v>
                </c:pt>
                <c:pt idx="19">
                  <c:v>-0.47787610619469029</c:v>
                </c:pt>
                <c:pt idx="20">
                  <c:v>-0.47787610619469029</c:v>
                </c:pt>
                <c:pt idx="21">
                  <c:v>-0.47787610619469029</c:v>
                </c:pt>
                <c:pt idx="22">
                  <c:v>-0.47787610619469029</c:v>
                </c:pt>
                <c:pt idx="23">
                  <c:v>-0.47787610619469029</c:v>
                </c:pt>
                <c:pt idx="24">
                  <c:v>-0.47787610619469029</c:v>
                </c:pt>
                <c:pt idx="25">
                  <c:v>-0.47787610619469029</c:v>
                </c:pt>
                <c:pt idx="26">
                  <c:v>-0.47787610619469029</c:v>
                </c:pt>
                <c:pt idx="27">
                  <c:v>-0.47787610619469029</c:v>
                </c:pt>
                <c:pt idx="28">
                  <c:v>-0.47787610619469029</c:v>
                </c:pt>
                <c:pt idx="29">
                  <c:v>-0.47787610619469029</c:v>
                </c:pt>
                <c:pt idx="30">
                  <c:v>-0.47787610619469029</c:v>
                </c:pt>
                <c:pt idx="31">
                  <c:v>-0.47787610619469029</c:v>
                </c:pt>
                <c:pt idx="32">
                  <c:v>-0.47787610619469029</c:v>
                </c:pt>
                <c:pt idx="33">
                  <c:v>-0.47787610619469029</c:v>
                </c:pt>
                <c:pt idx="34">
                  <c:v>-0.47787610619469029</c:v>
                </c:pt>
                <c:pt idx="35">
                  <c:v>-0.47787610619469029</c:v>
                </c:pt>
                <c:pt idx="36">
                  <c:v>-0.47787610619469029</c:v>
                </c:pt>
                <c:pt idx="37">
                  <c:v>-0.47787610619469029</c:v>
                </c:pt>
                <c:pt idx="38">
                  <c:v>-0.47787610619469029</c:v>
                </c:pt>
                <c:pt idx="39">
                  <c:v>-0.47787610619469029</c:v>
                </c:pt>
                <c:pt idx="40">
                  <c:v>-0.47787610619469029</c:v>
                </c:pt>
                <c:pt idx="41">
                  <c:v>-0.47787610619469029</c:v>
                </c:pt>
                <c:pt idx="42">
                  <c:v>-0.47787610619469029</c:v>
                </c:pt>
                <c:pt idx="43">
                  <c:v>-0.47787610619469029</c:v>
                </c:pt>
                <c:pt idx="44">
                  <c:v>-0.47787610619469029</c:v>
                </c:pt>
                <c:pt idx="45">
                  <c:v>-0.47787610619469029</c:v>
                </c:pt>
                <c:pt idx="46">
                  <c:v>-0.47787610619469029</c:v>
                </c:pt>
                <c:pt idx="47">
                  <c:v>-0.47787610619469029</c:v>
                </c:pt>
                <c:pt idx="48">
                  <c:v>-0.47787610619469029</c:v>
                </c:pt>
                <c:pt idx="49">
                  <c:v>-0.47787610619469029</c:v>
                </c:pt>
                <c:pt idx="50">
                  <c:v>-0.47787610619469029</c:v>
                </c:pt>
                <c:pt idx="51">
                  <c:v>-0.47787610619469029</c:v>
                </c:pt>
                <c:pt idx="52">
                  <c:v>-0.47787610619469029</c:v>
                </c:pt>
                <c:pt idx="53">
                  <c:v>-0.47787610619469029</c:v>
                </c:pt>
                <c:pt idx="54">
                  <c:v>-0.47787610619469029</c:v>
                </c:pt>
                <c:pt idx="55">
                  <c:v>-0.47787610619469029</c:v>
                </c:pt>
                <c:pt idx="56">
                  <c:v>-0.47787610619469029</c:v>
                </c:pt>
                <c:pt idx="57">
                  <c:v>-0.47787610619469029</c:v>
                </c:pt>
                <c:pt idx="58">
                  <c:v>-0.47787610619469029</c:v>
                </c:pt>
                <c:pt idx="59">
                  <c:v>-0.47787610619469029</c:v>
                </c:pt>
                <c:pt idx="60">
                  <c:v>-0.47787610619469029</c:v>
                </c:pt>
                <c:pt idx="61">
                  <c:v>-0.47787610619469029</c:v>
                </c:pt>
                <c:pt idx="62">
                  <c:v>-0.47787610619469029</c:v>
                </c:pt>
                <c:pt idx="63">
                  <c:v>-0.47787610619469029</c:v>
                </c:pt>
                <c:pt idx="64">
                  <c:v>-0.47787610619469029</c:v>
                </c:pt>
                <c:pt idx="65">
                  <c:v>-0.47787610619469029</c:v>
                </c:pt>
                <c:pt idx="66">
                  <c:v>-0.47787610619469029</c:v>
                </c:pt>
                <c:pt idx="67">
                  <c:v>-0.47787610619469029</c:v>
                </c:pt>
                <c:pt idx="68">
                  <c:v>-0.47787610619469029</c:v>
                </c:pt>
                <c:pt idx="69">
                  <c:v>-0.47787610619469029</c:v>
                </c:pt>
                <c:pt idx="70">
                  <c:v>-0.47787610619469029</c:v>
                </c:pt>
                <c:pt idx="71">
                  <c:v>-0.47787610619469029</c:v>
                </c:pt>
                <c:pt idx="72">
                  <c:v>-0.47787610619469029</c:v>
                </c:pt>
                <c:pt idx="73">
                  <c:v>-0.47787610619469029</c:v>
                </c:pt>
                <c:pt idx="74">
                  <c:v>-0.47787610619469029</c:v>
                </c:pt>
                <c:pt idx="75">
                  <c:v>-0.47787610619469029</c:v>
                </c:pt>
                <c:pt idx="76">
                  <c:v>-0.47787610619469029</c:v>
                </c:pt>
                <c:pt idx="77">
                  <c:v>-0.47787610619469029</c:v>
                </c:pt>
                <c:pt idx="78">
                  <c:v>-0.47787610619469029</c:v>
                </c:pt>
                <c:pt idx="79">
                  <c:v>-0.47787610619469029</c:v>
                </c:pt>
                <c:pt idx="80">
                  <c:v>-0.47787610619469029</c:v>
                </c:pt>
                <c:pt idx="81">
                  <c:v>-0.47787610619469029</c:v>
                </c:pt>
                <c:pt idx="82">
                  <c:v>-0.47787610619469029</c:v>
                </c:pt>
                <c:pt idx="83">
                  <c:v>-0.47787610619469029</c:v>
                </c:pt>
                <c:pt idx="84">
                  <c:v>-0.47787610619469029</c:v>
                </c:pt>
                <c:pt idx="85">
                  <c:v>-0.47787610619469029</c:v>
                </c:pt>
                <c:pt idx="86">
                  <c:v>-0.47787610619469029</c:v>
                </c:pt>
                <c:pt idx="87">
                  <c:v>-0.47787610619469029</c:v>
                </c:pt>
                <c:pt idx="88">
                  <c:v>-0.47787610619469029</c:v>
                </c:pt>
                <c:pt idx="89">
                  <c:v>-0.47787610619469029</c:v>
                </c:pt>
                <c:pt idx="90">
                  <c:v>-0.47787610619469029</c:v>
                </c:pt>
                <c:pt idx="91">
                  <c:v>-0.47787610619469029</c:v>
                </c:pt>
                <c:pt idx="92">
                  <c:v>-0.47787610619469029</c:v>
                </c:pt>
                <c:pt idx="93">
                  <c:v>-0.47787610619469029</c:v>
                </c:pt>
                <c:pt idx="94">
                  <c:v>-0.47787610619469029</c:v>
                </c:pt>
                <c:pt idx="95">
                  <c:v>-0.47787610619469029</c:v>
                </c:pt>
                <c:pt idx="96">
                  <c:v>-0.47787610619469029</c:v>
                </c:pt>
                <c:pt idx="97">
                  <c:v>-0.47787610619469029</c:v>
                </c:pt>
                <c:pt idx="98">
                  <c:v>-0.47787610619469029</c:v>
                </c:pt>
                <c:pt idx="99">
                  <c:v>-0.47787610619469029</c:v>
                </c:pt>
                <c:pt idx="100">
                  <c:v>-0.47787610619469029</c:v>
                </c:pt>
                <c:pt idx="101">
                  <c:v>-0.47787610619469029</c:v>
                </c:pt>
                <c:pt idx="102">
                  <c:v>-0.47787610619469029</c:v>
                </c:pt>
                <c:pt idx="103">
                  <c:v>-0.47787610619469029</c:v>
                </c:pt>
                <c:pt idx="104">
                  <c:v>-0.47787610619469029</c:v>
                </c:pt>
                <c:pt idx="105">
                  <c:v>-0.47787610619469029</c:v>
                </c:pt>
                <c:pt idx="106">
                  <c:v>-0.47787610619469029</c:v>
                </c:pt>
                <c:pt idx="107">
                  <c:v>-0.47787610619469029</c:v>
                </c:pt>
                <c:pt idx="108">
                  <c:v>-0.47787610619469029</c:v>
                </c:pt>
                <c:pt idx="109">
                  <c:v>-0.47787610619469029</c:v>
                </c:pt>
                <c:pt idx="110">
                  <c:v>-0.47787610619469029</c:v>
                </c:pt>
                <c:pt idx="111">
                  <c:v>-0.47787610619469029</c:v>
                </c:pt>
                <c:pt idx="112">
                  <c:v>-0.47787610619469029</c:v>
                </c:pt>
                <c:pt idx="113">
                  <c:v>-0.47787610619469029</c:v>
                </c:pt>
                <c:pt idx="114">
                  <c:v>-0.47787610619469029</c:v>
                </c:pt>
                <c:pt idx="115">
                  <c:v>-0.47787610619469029</c:v>
                </c:pt>
                <c:pt idx="116">
                  <c:v>-0.47787610619469029</c:v>
                </c:pt>
                <c:pt idx="117">
                  <c:v>-0.47787610619469029</c:v>
                </c:pt>
                <c:pt idx="118">
                  <c:v>-0.47787610619469029</c:v>
                </c:pt>
                <c:pt idx="119">
                  <c:v>-0.47787610619469029</c:v>
                </c:pt>
                <c:pt idx="120">
                  <c:v>-0.47787610619469029</c:v>
                </c:pt>
                <c:pt idx="121">
                  <c:v>-0.47787610619469029</c:v>
                </c:pt>
                <c:pt idx="122">
                  <c:v>-0.47787610619469029</c:v>
                </c:pt>
                <c:pt idx="123">
                  <c:v>-0.47787610619469029</c:v>
                </c:pt>
                <c:pt idx="124">
                  <c:v>-0.47787610619469029</c:v>
                </c:pt>
                <c:pt idx="125">
                  <c:v>-0.47787610619469029</c:v>
                </c:pt>
                <c:pt idx="126">
                  <c:v>-0.47787610619469029</c:v>
                </c:pt>
                <c:pt idx="127">
                  <c:v>-0.47787610619469029</c:v>
                </c:pt>
                <c:pt idx="128">
                  <c:v>-0.47787610619469029</c:v>
                </c:pt>
                <c:pt idx="129">
                  <c:v>-0.47787610619469029</c:v>
                </c:pt>
                <c:pt idx="130">
                  <c:v>-0.47787610619469029</c:v>
                </c:pt>
                <c:pt idx="131">
                  <c:v>-0.47345132743362833</c:v>
                </c:pt>
                <c:pt idx="132">
                  <c:v>-0.46902654867256638</c:v>
                </c:pt>
                <c:pt idx="133">
                  <c:v>-0.46460176991150443</c:v>
                </c:pt>
                <c:pt idx="134">
                  <c:v>-0.46017699115044247</c:v>
                </c:pt>
                <c:pt idx="135">
                  <c:v>-0.45575221238938052</c:v>
                </c:pt>
                <c:pt idx="136">
                  <c:v>-0.45132743362831856</c:v>
                </c:pt>
                <c:pt idx="137">
                  <c:v>-0.44690265486725661</c:v>
                </c:pt>
                <c:pt idx="138">
                  <c:v>-0.44247787610619471</c:v>
                </c:pt>
                <c:pt idx="139">
                  <c:v>-0.43805309734513276</c:v>
                </c:pt>
                <c:pt idx="140">
                  <c:v>-0.4336283185840708</c:v>
                </c:pt>
                <c:pt idx="141">
                  <c:v>-0.42920353982300885</c:v>
                </c:pt>
                <c:pt idx="142">
                  <c:v>-0.4247787610619469</c:v>
                </c:pt>
                <c:pt idx="143">
                  <c:v>-0.42035398230088494</c:v>
                </c:pt>
                <c:pt idx="144">
                  <c:v>-0.41592920353982299</c:v>
                </c:pt>
                <c:pt idx="145">
                  <c:v>-0.41150442477876104</c:v>
                </c:pt>
                <c:pt idx="146">
                  <c:v>-0.40707964601769914</c:v>
                </c:pt>
                <c:pt idx="147">
                  <c:v>-0.40265486725663718</c:v>
                </c:pt>
                <c:pt idx="148">
                  <c:v>-0.39823008849557523</c:v>
                </c:pt>
                <c:pt idx="149">
                  <c:v>-0.39380530973451328</c:v>
                </c:pt>
                <c:pt idx="150">
                  <c:v>-0.38938053097345132</c:v>
                </c:pt>
                <c:pt idx="151">
                  <c:v>-0.38495575221238937</c:v>
                </c:pt>
                <c:pt idx="152">
                  <c:v>-0.38053097345132741</c:v>
                </c:pt>
                <c:pt idx="153">
                  <c:v>-0.37610619469026546</c:v>
                </c:pt>
                <c:pt idx="154">
                  <c:v>-0.37168141592920356</c:v>
                </c:pt>
                <c:pt idx="155">
                  <c:v>-0.36725663716814161</c:v>
                </c:pt>
                <c:pt idx="156">
                  <c:v>-0.36283185840707965</c:v>
                </c:pt>
                <c:pt idx="157">
                  <c:v>-0.3584070796460177</c:v>
                </c:pt>
                <c:pt idx="158">
                  <c:v>-0.35398230088495575</c:v>
                </c:pt>
                <c:pt idx="159">
                  <c:v>-0.34955752212389379</c:v>
                </c:pt>
                <c:pt idx="160">
                  <c:v>-0.34513274336283184</c:v>
                </c:pt>
                <c:pt idx="161">
                  <c:v>-0.34070796460176989</c:v>
                </c:pt>
                <c:pt idx="162">
                  <c:v>-0.33628318584070799</c:v>
                </c:pt>
                <c:pt idx="163">
                  <c:v>-0.33185840707964603</c:v>
                </c:pt>
                <c:pt idx="164">
                  <c:v>-0.32743362831858408</c:v>
                </c:pt>
                <c:pt idx="165">
                  <c:v>-0.32300884955752213</c:v>
                </c:pt>
                <c:pt idx="166">
                  <c:v>-0.31858407079646017</c:v>
                </c:pt>
                <c:pt idx="167">
                  <c:v>-0.31415929203539822</c:v>
                </c:pt>
                <c:pt idx="168">
                  <c:v>-0.30973451327433627</c:v>
                </c:pt>
                <c:pt idx="169">
                  <c:v>-0.30530973451327431</c:v>
                </c:pt>
                <c:pt idx="170">
                  <c:v>-0.30088495575221241</c:v>
                </c:pt>
                <c:pt idx="171">
                  <c:v>-0.29646017699115046</c:v>
                </c:pt>
                <c:pt idx="172">
                  <c:v>-0.29203539823008851</c:v>
                </c:pt>
                <c:pt idx="173">
                  <c:v>-0.28761061946902655</c:v>
                </c:pt>
                <c:pt idx="174">
                  <c:v>-0.2831858407079646</c:v>
                </c:pt>
                <c:pt idx="175">
                  <c:v>-0.27876106194690264</c:v>
                </c:pt>
                <c:pt idx="176">
                  <c:v>-0.27433628318584069</c:v>
                </c:pt>
                <c:pt idx="177">
                  <c:v>-0.26991150442477874</c:v>
                </c:pt>
                <c:pt idx="178">
                  <c:v>-0.26548672566371684</c:v>
                </c:pt>
                <c:pt idx="179">
                  <c:v>-0.26106194690265488</c:v>
                </c:pt>
                <c:pt idx="180">
                  <c:v>-0.25663716814159293</c:v>
                </c:pt>
                <c:pt idx="181">
                  <c:v>-0.25221238938053098</c:v>
                </c:pt>
                <c:pt idx="182">
                  <c:v>-0.24778761061946902</c:v>
                </c:pt>
                <c:pt idx="183">
                  <c:v>-0.24336283185840707</c:v>
                </c:pt>
                <c:pt idx="184">
                  <c:v>-0.23893805309734514</c:v>
                </c:pt>
                <c:pt idx="185">
                  <c:v>-0.23451327433628319</c:v>
                </c:pt>
                <c:pt idx="186">
                  <c:v>-0.23008849557522124</c:v>
                </c:pt>
                <c:pt idx="187">
                  <c:v>-0.22566371681415928</c:v>
                </c:pt>
                <c:pt idx="188">
                  <c:v>-0.22123893805309736</c:v>
                </c:pt>
                <c:pt idx="189">
                  <c:v>-0.2168141592920354</c:v>
                </c:pt>
                <c:pt idx="190">
                  <c:v>-0.21238938053097345</c:v>
                </c:pt>
                <c:pt idx="191">
                  <c:v>-0.20796460176991149</c:v>
                </c:pt>
                <c:pt idx="192">
                  <c:v>-0.20353982300884957</c:v>
                </c:pt>
                <c:pt idx="193">
                  <c:v>-0.19911504424778761</c:v>
                </c:pt>
                <c:pt idx="194">
                  <c:v>-0.19469026548672566</c:v>
                </c:pt>
                <c:pt idx="195">
                  <c:v>-0.19026548672566371</c:v>
                </c:pt>
                <c:pt idx="196">
                  <c:v>-0.18584070796460178</c:v>
                </c:pt>
                <c:pt idx="197">
                  <c:v>-0.18141592920353983</c:v>
                </c:pt>
                <c:pt idx="198">
                  <c:v>-0.17699115044247787</c:v>
                </c:pt>
                <c:pt idx="199">
                  <c:v>-0.17256637168141592</c:v>
                </c:pt>
                <c:pt idx="200">
                  <c:v>-0.16814159292035399</c:v>
                </c:pt>
                <c:pt idx="201">
                  <c:v>-0.16371681415929204</c:v>
                </c:pt>
                <c:pt idx="202">
                  <c:v>-0.15929203539823009</c:v>
                </c:pt>
                <c:pt idx="203">
                  <c:v>-0.15486725663716813</c:v>
                </c:pt>
                <c:pt idx="204">
                  <c:v>-0.15044247787610621</c:v>
                </c:pt>
                <c:pt idx="205">
                  <c:v>-0.14601769911504425</c:v>
                </c:pt>
                <c:pt idx="206">
                  <c:v>-0.1415929203539823</c:v>
                </c:pt>
                <c:pt idx="207">
                  <c:v>-0.13716814159292035</c:v>
                </c:pt>
                <c:pt idx="208">
                  <c:v>-0.13274336283185842</c:v>
                </c:pt>
                <c:pt idx="209">
                  <c:v>-0.12831858407079647</c:v>
                </c:pt>
                <c:pt idx="210">
                  <c:v>-0.12389380530973451</c:v>
                </c:pt>
                <c:pt idx="211">
                  <c:v>-0.11946902654867257</c:v>
                </c:pt>
                <c:pt idx="212">
                  <c:v>-0.11504424778761062</c:v>
                </c:pt>
                <c:pt idx="213">
                  <c:v>-0.11061946902654868</c:v>
                </c:pt>
                <c:pt idx="214">
                  <c:v>-0.10619469026548672</c:v>
                </c:pt>
                <c:pt idx="215">
                  <c:v>-0.10176991150442478</c:v>
                </c:pt>
                <c:pt idx="216">
                  <c:v>-9.7345132743362831E-2</c:v>
                </c:pt>
                <c:pt idx="217">
                  <c:v>-9.2920353982300891E-2</c:v>
                </c:pt>
                <c:pt idx="218">
                  <c:v>-8.8495575221238937E-2</c:v>
                </c:pt>
                <c:pt idx="219">
                  <c:v>-8.4070796460176997E-2</c:v>
                </c:pt>
                <c:pt idx="220">
                  <c:v>-7.9646017699115043E-2</c:v>
                </c:pt>
                <c:pt idx="221">
                  <c:v>-7.5221238938053103E-2</c:v>
                </c:pt>
                <c:pt idx="222">
                  <c:v>-7.0796460176991149E-2</c:v>
                </c:pt>
                <c:pt idx="223">
                  <c:v>-6.637168141592921E-2</c:v>
                </c:pt>
                <c:pt idx="224">
                  <c:v>-6.1946902654867256E-2</c:v>
                </c:pt>
                <c:pt idx="225">
                  <c:v>-5.7522123893805309E-2</c:v>
                </c:pt>
                <c:pt idx="226">
                  <c:v>-5.3097345132743362E-2</c:v>
                </c:pt>
                <c:pt idx="227">
                  <c:v>-4.8672566371681415E-2</c:v>
                </c:pt>
                <c:pt idx="228">
                  <c:v>-4.4247787610619468E-2</c:v>
                </c:pt>
                <c:pt idx="229">
                  <c:v>-3.9823008849557522E-2</c:v>
                </c:pt>
                <c:pt idx="230">
                  <c:v>-3.5398230088495575E-2</c:v>
                </c:pt>
                <c:pt idx="231">
                  <c:v>-3.0973451327433628E-2</c:v>
                </c:pt>
                <c:pt idx="232">
                  <c:v>-2.6548672566371681E-2</c:v>
                </c:pt>
                <c:pt idx="233">
                  <c:v>-2.2123893805309734E-2</c:v>
                </c:pt>
                <c:pt idx="234">
                  <c:v>-1.7699115044247787E-2</c:v>
                </c:pt>
                <c:pt idx="235">
                  <c:v>-1.3274336283185841E-2</c:v>
                </c:pt>
                <c:pt idx="236">
                  <c:v>-8.8495575221238937E-3</c:v>
                </c:pt>
                <c:pt idx="237">
                  <c:v>-4.4247787610619468E-3</c:v>
                </c:pt>
                <c:pt idx="238">
                  <c:v>0</c:v>
                </c:pt>
              </c:numCache>
            </c:numRef>
          </c:xVal>
          <c:yVal>
            <c:numRef>
              <c:f>Result!$K$2:$K$240</c:f>
              <c:numCache>
                <c:formatCode>General</c:formatCode>
                <c:ptCount val="239"/>
                <c:pt idx="0">
                  <c:v>0</c:v>
                </c:pt>
                <c:pt idx="1">
                  <c:v>7.6335877862595417E-3</c:v>
                </c:pt>
                <c:pt idx="2">
                  <c:v>1.5267175572519083E-2</c:v>
                </c:pt>
                <c:pt idx="3">
                  <c:v>2.2900763358778626E-2</c:v>
                </c:pt>
                <c:pt idx="4">
                  <c:v>3.0534351145038167E-2</c:v>
                </c:pt>
                <c:pt idx="5">
                  <c:v>3.8167938931297711E-2</c:v>
                </c:pt>
                <c:pt idx="6">
                  <c:v>4.5801526717557252E-2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6.8702290076335881E-2</c:v>
                </c:pt>
                <c:pt idx="10">
                  <c:v>7.6335877862595422E-2</c:v>
                </c:pt>
                <c:pt idx="11">
                  <c:v>8.3969465648854963E-2</c:v>
                </c:pt>
                <c:pt idx="12">
                  <c:v>9.1603053435114504E-2</c:v>
                </c:pt>
                <c:pt idx="13">
                  <c:v>9.9236641221374045E-2</c:v>
                </c:pt>
                <c:pt idx="14">
                  <c:v>0.10687022900763359</c:v>
                </c:pt>
                <c:pt idx="15">
                  <c:v>0.11450381679389313</c:v>
                </c:pt>
                <c:pt idx="16">
                  <c:v>0.12213740458015267</c:v>
                </c:pt>
                <c:pt idx="17">
                  <c:v>0.12977099236641221</c:v>
                </c:pt>
                <c:pt idx="18">
                  <c:v>0.13740458015267176</c:v>
                </c:pt>
                <c:pt idx="19">
                  <c:v>0.14503816793893129</c:v>
                </c:pt>
                <c:pt idx="20">
                  <c:v>0.15267175572519084</c:v>
                </c:pt>
                <c:pt idx="21">
                  <c:v>0.16030534351145037</c:v>
                </c:pt>
                <c:pt idx="22">
                  <c:v>0.16793893129770993</c:v>
                </c:pt>
                <c:pt idx="23">
                  <c:v>0.17557251908396945</c:v>
                </c:pt>
                <c:pt idx="24">
                  <c:v>0.18320610687022901</c:v>
                </c:pt>
                <c:pt idx="25">
                  <c:v>0.19083969465648856</c:v>
                </c:pt>
                <c:pt idx="26">
                  <c:v>0.19847328244274809</c:v>
                </c:pt>
                <c:pt idx="27">
                  <c:v>0.20610687022900764</c:v>
                </c:pt>
                <c:pt idx="28">
                  <c:v>0.21374045801526717</c:v>
                </c:pt>
                <c:pt idx="29">
                  <c:v>0.22137404580152673</c:v>
                </c:pt>
                <c:pt idx="30">
                  <c:v>0.22900763358778625</c:v>
                </c:pt>
                <c:pt idx="31">
                  <c:v>0.23664122137404581</c:v>
                </c:pt>
                <c:pt idx="32">
                  <c:v>0.24427480916030533</c:v>
                </c:pt>
                <c:pt idx="33">
                  <c:v>0.25190839694656486</c:v>
                </c:pt>
                <c:pt idx="34">
                  <c:v>0.25954198473282442</c:v>
                </c:pt>
                <c:pt idx="35">
                  <c:v>0.26717557251908397</c:v>
                </c:pt>
                <c:pt idx="36">
                  <c:v>0.27480916030534353</c:v>
                </c:pt>
                <c:pt idx="37">
                  <c:v>0.28244274809160308</c:v>
                </c:pt>
                <c:pt idx="38">
                  <c:v>0.29007633587786258</c:v>
                </c:pt>
                <c:pt idx="39">
                  <c:v>0.29770992366412213</c:v>
                </c:pt>
                <c:pt idx="40">
                  <c:v>0.30534351145038169</c:v>
                </c:pt>
                <c:pt idx="41">
                  <c:v>0.31297709923664124</c:v>
                </c:pt>
                <c:pt idx="42">
                  <c:v>0.32061068702290074</c:v>
                </c:pt>
                <c:pt idx="43">
                  <c:v>0.3282442748091603</c:v>
                </c:pt>
                <c:pt idx="44">
                  <c:v>0.33587786259541985</c:v>
                </c:pt>
                <c:pt idx="45">
                  <c:v>0.34351145038167941</c:v>
                </c:pt>
                <c:pt idx="46">
                  <c:v>0.35114503816793891</c:v>
                </c:pt>
                <c:pt idx="47">
                  <c:v>0.35877862595419846</c:v>
                </c:pt>
                <c:pt idx="48">
                  <c:v>0.36641221374045801</c:v>
                </c:pt>
                <c:pt idx="49">
                  <c:v>0.37404580152671757</c:v>
                </c:pt>
                <c:pt idx="50">
                  <c:v>0.38167938931297712</c:v>
                </c:pt>
                <c:pt idx="51">
                  <c:v>0.38931297709923662</c:v>
                </c:pt>
                <c:pt idx="52">
                  <c:v>0.39694656488549618</c:v>
                </c:pt>
                <c:pt idx="53">
                  <c:v>0.40458015267175573</c:v>
                </c:pt>
                <c:pt idx="54">
                  <c:v>0.41221374045801529</c:v>
                </c:pt>
                <c:pt idx="55">
                  <c:v>0.41984732824427479</c:v>
                </c:pt>
                <c:pt idx="56">
                  <c:v>0.42748091603053434</c:v>
                </c:pt>
                <c:pt idx="57">
                  <c:v>0.4351145038167939</c:v>
                </c:pt>
                <c:pt idx="58">
                  <c:v>0.44274809160305345</c:v>
                </c:pt>
                <c:pt idx="59">
                  <c:v>0.45038167938931295</c:v>
                </c:pt>
                <c:pt idx="60">
                  <c:v>0.4580152671755725</c:v>
                </c:pt>
                <c:pt idx="61">
                  <c:v>0.46564885496183206</c:v>
                </c:pt>
                <c:pt idx="62">
                  <c:v>0.47328244274809161</c:v>
                </c:pt>
                <c:pt idx="63">
                  <c:v>0.48091603053435117</c:v>
                </c:pt>
                <c:pt idx="64">
                  <c:v>0.48854961832061067</c:v>
                </c:pt>
                <c:pt idx="65">
                  <c:v>0.49618320610687022</c:v>
                </c:pt>
                <c:pt idx="66">
                  <c:v>0.50381679389312972</c:v>
                </c:pt>
                <c:pt idx="67">
                  <c:v>0.51145038167938928</c:v>
                </c:pt>
                <c:pt idx="68">
                  <c:v>0.51908396946564883</c:v>
                </c:pt>
                <c:pt idx="69">
                  <c:v>0.52671755725190839</c:v>
                </c:pt>
                <c:pt idx="70">
                  <c:v>0.53435114503816794</c:v>
                </c:pt>
                <c:pt idx="71">
                  <c:v>0.5419847328244275</c:v>
                </c:pt>
                <c:pt idx="72">
                  <c:v>0.54961832061068705</c:v>
                </c:pt>
                <c:pt idx="73">
                  <c:v>0.5572519083969466</c:v>
                </c:pt>
                <c:pt idx="74">
                  <c:v>0.56488549618320616</c:v>
                </c:pt>
                <c:pt idx="75">
                  <c:v>0.5725190839694656</c:v>
                </c:pt>
                <c:pt idx="76">
                  <c:v>0.58015267175572516</c:v>
                </c:pt>
                <c:pt idx="77">
                  <c:v>0.58778625954198471</c:v>
                </c:pt>
                <c:pt idx="78">
                  <c:v>0.59541984732824427</c:v>
                </c:pt>
                <c:pt idx="79">
                  <c:v>0.60305343511450382</c:v>
                </c:pt>
                <c:pt idx="80">
                  <c:v>0.61068702290076338</c:v>
                </c:pt>
                <c:pt idx="81">
                  <c:v>0.61832061068702293</c:v>
                </c:pt>
                <c:pt idx="82">
                  <c:v>0.62595419847328249</c:v>
                </c:pt>
                <c:pt idx="83">
                  <c:v>0.63358778625954193</c:v>
                </c:pt>
                <c:pt idx="84">
                  <c:v>0.64122137404580148</c:v>
                </c:pt>
                <c:pt idx="85">
                  <c:v>0.64885496183206104</c:v>
                </c:pt>
                <c:pt idx="86">
                  <c:v>0.65648854961832059</c:v>
                </c:pt>
                <c:pt idx="87">
                  <c:v>0.66412213740458015</c:v>
                </c:pt>
                <c:pt idx="88">
                  <c:v>0.6717557251908397</c:v>
                </c:pt>
                <c:pt idx="89">
                  <c:v>0.67938931297709926</c:v>
                </c:pt>
                <c:pt idx="90">
                  <c:v>0.68702290076335881</c:v>
                </c:pt>
                <c:pt idx="91">
                  <c:v>0.69465648854961837</c:v>
                </c:pt>
                <c:pt idx="92">
                  <c:v>0.70229007633587781</c:v>
                </c:pt>
                <c:pt idx="93">
                  <c:v>0.70992366412213737</c:v>
                </c:pt>
                <c:pt idx="94">
                  <c:v>0.71755725190839692</c:v>
                </c:pt>
                <c:pt idx="95">
                  <c:v>0.72519083969465647</c:v>
                </c:pt>
                <c:pt idx="96">
                  <c:v>0.73282442748091603</c:v>
                </c:pt>
                <c:pt idx="97">
                  <c:v>0.74045801526717558</c:v>
                </c:pt>
                <c:pt idx="98">
                  <c:v>0.74809160305343514</c:v>
                </c:pt>
                <c:pt idx="99">
                  <c:v>0.75572519083969469</c:v>
                </c:pt>
                <c:pt idx="100">
                  <c:v>0.76335877862595425</c:v>
                </c:pt>
                <c:pt idx="101">
                  <c:v>0.77099236641221369</c:v>
                </c:pt>
                <c:pt idx="102">
                  <c:v>0.77862595419847325</c:v>
                </c:pt>
                <c:pt idx="103">
                  <c:v>0.7862595419847328</c:v>
                </c:pt>
                <c:pt idx="104">
                  <c:v>0.79389312977099236</c:v>
                </c:pt>
                <c:pt idx="105">
                  <c:v>0.80152671755725191</c:v>
                </c:pt>
                <c:pt idx="106">
                  <c:v>0.80916030534351147</c:v>
                </c:pt>
                <c:pt idx="107">
                  <c:v>0.81679389312977102</c:v>
                </c:pt>
                <c:pt idx="108">
                  <c:v>0.82442748091603058</c:v>
                </c:pt>
                <c:pt idx="109">
                  <c:v>0.83206106870229013</c:v>
                </c:pt>
                <c:pt idx="110">
                  <c:v>0.83969465648854957</c:v>
                </c:pt>
                <c:pt idx="111">
                  <c:v>0.84732824427480913</c:v>
                </c:pt>
                <c:pt idx="112">
                  <c:v>0.85496183206106868</c:v>
                </c:pt>
                <c:pt idx="113">
                  <c:v>0.86259541984732824</c:v>
                </c:pt>
                <c:pt idx="114">
                  <c:v>0.87022900763358779</c:v>
                </c:pt>
                <c:pt idx="115">
                  <c:v>0.87786259541984735</c:v>
                </c:pt>
                <c:pt idx="116">
                  <c:v>0.8854961832061069</c:v>
                </c:pt>
                <c:pt idx="117">
                  <c:v>0.89312977099236646</c:v>
                </c:pt>
                <c:pt idx="118">
                  <c:v>0.9007633587786259</c:v>
                </c:pt>
                <c:pt idx="119">
                  <c:v>0.90839694656488545</c:v>
                </c:pt>
                <c:pt idx="120">
                  <c:v>0.91603053435114501</c:v>
                </c:pt>
                <c:pt idx="121">
                  <c:v>0.92366412213740456</c:v>
                </c:pt>
                <c:pt idx="122">
                  <c:v>0.93129770992366412</c:v>
                </c:pt>
                <c:pt idx="123">
                  <c:v>0.93893129770992367</c:v>
                </c:pt>
                <c:pt idx="124">
                  <c:v>0.94656488549618323</c:v>
                </c:pt>
                <c:pt idx="125">
                  <c:v>0.95419847328244278</c:v>
                </c:pt>
                <c:pt idx="126">
                  <c:v>0.96183206106870234</c:v>
                </c:pt>
                <c:pt idx="127">
                  <c:v>0.96946564885496178</c:v>
                </c:pt>
                <c:pt idx="128">
                  <c:v>0.97709923664122134</c:v>
                </c:pt>
                <c:pt idx="129">
                  <c:v>0.98473282442748089</c:v>
                </c:pt>
                <c:pt idx="130">
                  <c:v>0.99236641221374045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C0-453D-A8DE-BB37B77C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297631"/>
        <c:axId val="1603299295"/>
      </c:scatterChart>
      <c:valAx>
        <c:axId val="1603297631"/>
        <c:scaling>
          <c:orientation val="minMax"/>
          <c:min val="-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1-Specificity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3299295"/>
        <c:crosses val="autoZero"/>
        <c:crossBetween val="midCat"/>
      </c:valAx>
      <c:valAx>
        <c:axId val="160329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Sensitivity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3297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8563118734677518E-2"/>
          <c:y val="0.14171862314264727"/>
          <c:w val="0.88644005533523029"/>
          <c:h val="0.78234596698325964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Result!$L$1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Result!$G$2:$G$251</c:f>
              <c:numCache>
                <c:formatCode>0.0</c:formatCode>
                <c:ptCount val="250"/>
                <c:pt idx="0">
                  <c:v>709.3</c:v>
                </c:pt>
                <c:pt idx="1">
                  <c:v>708.4</c:v>
                </c:pt>
                <c:pt idx="2">
                  <c:v>708.1</c:v>
                </c:pt>
                <c:pt idx="3">
                  <c:v>707.6</c:v>
                </c:pt>
                <c:pt idx="4">
                  <c:v>707</c:v>
                </c:pt>
                <c:pt idx="5">
                  <c:v>704.6</c:v>
                </c:pt>
                <c:pt idx="6">
                  <c:v>703.9</c:v>
                </c:pt>
                <c:pt idx="7">
                  <c:v>703.6</c:v>
                </c:pt>
                <c:pt idx="8">
                  <c:v>703.2</c:v>
                </c:pt>
                <c:pt idx="9">
                  <c:v>703</c:v>
                </c:pt>
                <c:pt idx="10">
                  <c:v>702.2</c:v>
                </c:pt>
                <c:pt idx="11">
                  <c:v>701.1</c:v>
                </c:pt>
                <c:pt idx="12">
                  <c:v>700.7</c:v>
                </c:pt>
                <c:pt idx="13">
                  <c:v>700.3</c:v>
                </c:pt>
                <c:pt idx="14">
                  <c:v>698.5</c:v>
                </c:pt>
                <c:pt idx="15">
                  <c:v>698.3</c:v>
                </c:pt>
                <c:pt idx="16">
                  <c:v>698.1</c:v>
                </c:pt>
                <c:pt idx="17">
                  <c:v>698.1</c:v>
                </c:pt>
                <c:pt idx="18">
                  <c:v>697.1</c:v>
                </c:pt>
                <c:pt idx="19">
                  <c:v>696.6</c:v>
                </c:pt>
                <c:pt idx="20">
                  <c:v>695.8</c:v>
                </c:pt>
                <c:pt idx="21">
                  <c:v>695.4</c:v>
                </c:pt>
                <c:pt idx="22">
                  <c:v>694.7</c:v>
                </c:pt>
                <c:pt idx="23">
                  <c:v>694.6</c:v>
                </c:pt>
                <c:pt idx="24">
                  <c:v>694.1</c:v>
                </c:pt>
                <c:pt idx="25">
                  <c:v>693.1</c:v>
                </c:pt>
                <c:pt idx="26">
                  <c:v>692.6</c:v>
                </c:pt>
                <c:pt idx="27">
                  <c:v>691.9</c:v>
                </c:pt>
                <c:pt idx="28">
                  <c:v>689.9</c:v>
                </c:pt>
                <c:pt idx="29">
                  <c:v>689.8</c:v>
                </c:pt>
                <c:pt idx="30">
                  <c:v>689</c:v>
                </c:pt>
                <c:pt idx="31">
                  <c:v>687.8</c:v>
                </c:pt>
                <c:pt idx="32">
                  <c:v>687.7</c:v>
                </c:pt>
                <c:pt idx="33">
                  <c:v>685.1</c:v>
                </c:pt>
                <c:pt idx="34">
                  <c:v>683.2</c:v>
                </c:pt>
                <c:pt idx="35">
                  <c:v>682.2</c:v>
                </c:pt>
                <c:pt idx="36">
                  <c:v>681.9</c:v>
                </c:pt>
                <c:pt idx="37">
                  <c:v>680.4</c:v>
                </c:pt>
                <c:pt idx="38">
                  <c:v>680.3</c:v>
                </c:pt>
                <c:pt idx="39">
                  <c:v>680.3</c:v>
                </c:pt>
                <c:pt idx="40">
                  <c:v>679.5</c:v>
                </c:pt>
                <c:pt idx="41">
                  <c:v>678.7</c:v>
                </c:pt>
                <c:pt idx="42">
                  <c:v>678.6</c:v>
                </c:pt>
                <c:pt idx="43">
                  <c:v>678.5</c:v>
                </c:pt>
                <c:pt idx="44">
                  <c:v>678.4</c:v>
                </c:pt>
                <c:pt idx="45">
                  <c:v>677.2</c:v>
                </c:pt>
                <c:pt idx="46">
                  <c:v>675.7</c:v>
                </c:pt>
                <c:pt idx="47">
                  <c:v>675.6</c:v>
                </c:pt>
                <c:pt idx="48">
                  <c:v>674.8</c:v>
                </c:pt>
                <c:pt idx="49">
                  <c:v>673.9</c:v>
                </c:pt>
                <c:pt idx="50">
                  <c:v>673.3</c:v>
                </c:pt>
                <c:pt idx="51">
                  <c:v>673.2</c:v>
                </c:pt>
                <c:pt idx="52">
                  <c:v>673</c:v>
                </c:pt>
                <c:pt idx="53">
                  <c:v>670.3</c:v>
                </c:pt>
                <c:pt idx="54">
                  <c:v>669</c:v>
                </c:pt>
                <c:pt idx="55">
                  <c:v>668.6</c:v>
                </c:pt>
                <c:pt idx="56">
                  <c:v>666.1</c:v>
                </c:pt>
                <c:pt idx="57">
                  <c:v>665.3</c:v>
                </c:pt>
                <c:pt idx="58">
                  <c:v>665.2</c:v>
                </c:pt>
                <c:pt idx="59">
                  <c:v>664.6</c:v>
                </c:pt>
                <c:pt idx="60">
                  <c:v>664.2</c:v>
                </c:pt>
                <c:pt idx="61">
                  <c:v>663.3</c:v>
                </c:pt>
                <c:pt idx="62">
                  <c:v>662.8</c:v>
                </c:pt>
                <c:pt idx="63">
                  <c:v>662.5</c:v>
                </c:pt>
                <c:pt idx="64">
                  <c:v>661.3</c:v>
                </c:pt>
                <c:pt idx="65">
                  <c:v>659.8</c:v>
                </c:pt>
                <c:pt idx="66">
                  <c:v>659.2</c:v>
                </c:pt>
                <c:pt idx="67">
                  <c:v>659.2</c:v>
                </c:pt>
                <c:pt idx="68">
                  <c:v>658.7</c:v>
                </c:pt>
                <c:pt idx="69">
                  <c:v>657.6</c:v>
                </c:pt>
                <c:pt idx="70">
                  <c:v>656.1</c:v>
                </c:pt>
                <c:pt idx="71">
                  <c:v>655.4</c:v>
                </c:pt>
                <c:pt idx="72">
                  <c:v>652.1</c:v>
                </c:pt>
                <c:pt idx="73">
                  <c:v>644.5</c:v>
                </c:pt>
                <c:pt idx="74">
                  <c:v>638.70000000000005</c:v>
                </c:pt>
                <c:pt idx="75">
                  <c:v>636.29999999999995</c:v>
                </c:pt>
                <c:pt idx="76">
                  <c:v>635.5</c:v>
                </c:pt>
                <c:pt idx="77">
                  <c:v>635.20000000000005</c:v>
                </c:pt>
                <c:pt idx="78">
                  <c:v>629.9</c:v>
                </c:pt>
                <c:pt idx="79">
                  <c:v>620.4</c:v>
                </c:pt>
                <c:pt idx="80">
                  <c:v>619.20000000000005</c:v>
                </c:pt>
                <c:pt idx="81">
                  <c:v>619.20000000000005</c:v>
                </c:pt>
                <c:pt idx="82">
                  <c:v>614.70000000000005</c:v>
                </c:pt>
                <c:pt idx="83">
                  <c:v>614.6</c:v>
                </c:pt>
                <c:pt idx="84">
                  <c:v>614.6</c:v>
                </c:pt>
                <c:pt idx="85">
                  <c:v>614.29999999999995</c:v>
                </c:pt>
                <c:pt idx="86">
                  <c:v>611.79999999999995</c:v>
                </c:pt>
                <c:pt idx="87">
                  <c:v>611.6</c:v>
                </c:pt>
                <c:pt idx="88">
                  <c:v>609.1</c:v>
                </c:pt>
                <c:pt idx="89">
                  <c:v>608.70000000000005</c:v>
                </c:pt>
                <c:pt idx="90">
                  <c:v>607.9</c:v>
                </c:pt>
                <c:pt idx="91">
                  <c:v>607.70000000000005</c:v>
                </c:pt>
                <c:pt idx="92">
                  <c:v>607.70000000000005</c:v>
                </c:pt>
                <c:pt idx="93">
                  <c:v>607.4</c:v>
                </c:pt>
                <c:pt idx="94">
                  <c:v>606.5</c:v>
                </c:pt>
                <c:pt idx="95">
                  <c:v>605.9</c:v>
                </c:pt>
                <c:pt idx="96">
                  <c:v>604.29999999999995</c:v>
                </c:pt>
                <c:pt idx="97">
                  <c:v>599.4</c:v>
                </c:pt>
                <c:pt idx="98">
                  <c:v>599.1</c:v>
                </c:pt>
                <c:pt idx="99">
                  <c:v>598.29999999999995</c:v>
                </c:pt>
                <c:pt idx="100">
                  <c:v>597.20000000000005</c:v>
                </c:pt>
                <c:pt idx="101">
                  <c:v>596.6</c:v>
                </c:pt>
                <c:pt idx="102">
                  <c:v>596.1</c:v>
                </c:pt>
                <c:pt idx="103">
                  <c:v>595.20000000000005</c:v>
                </c:pt>
                <c:pt idx="104">
                  <c:v>594.79999999999995</c:v>
                </c:pt>
                <c:pt idx="105">
                  <c:v>591.9</c:v>
                </c:pt>
                <c:pt idx="106">
                  <c:v>588.79999999999995</c:v>
                </c:pt>
                <c:pt idx="107">
                  <c:v>586.5</c:v>
                </c:pt>
                <c:pt idx="108">
                  <c:v>586.4</c:v>
                </c:pt>
                <c:pt idx="109">
                  <c:v>586.20000000000005</c:v>
                </c:pt>
                <c:pt idx="110">
                  <c:v>585</c:v>
                </c:pt>
                <c:pt idx="111">
                  <c:v>581.70000000000005</c:v>
                </c:pt>
                <c:pt idx="112">
                  <c:v>581.20000000000005</c:v>
                </c:pt>
                <c:pt idx="113">
                  <c:v>580.5</c:v>
                </c:pt>
                <c:pt idx="114">
                  <c:v>578.1</c:v>
                </c:pt>
                <c:pt idx="115">
                  <c:v>577.29999999999995</c:v>
                </c:pt>
                <c:pt idx="116">
                  <c:v>576.5</c:v>
                </c:pt>
                <c:pt idx="117">
                  <c:v>575.9</c:v>
                </c:pt>
                <c:pt idx="118">
                  <c:v>573.4</c:v>
                </c:pt>
                <c:pt idx="119">
                  <c:v>572.9</c:v>
                </c:pt>
                <c:pt idx="120">
                  <c:v>572.70000000000005</c:v>
                </c:pt>
                <c:pt idx="121">
                  <c:v>571.6</c:v>
                </c:pt>
                <c:pt idx="122">
                  <c:v>570.20000000000005</c:v>
                </c:pt>
                <c:pt idx="123">
                  <c:v>569.6</c:v>
                </c:pt>
                <c:pt idx="124">
                  <c:v>568</c:v>
                </c:pt>
                <c:pt idx="125">
                  <c:v>562.4</c:v>
                </c:pt>
                <c:pt idx="126">
                  <c:v>560</c:v>
                </c:pt>
                <c:pt idx="127">
                  <c:v>557</c:v>
                </c:pt>
                <c:pt idx="128">
                  <c:v>550.6</c:v>
                </c:pt>
                <c:pt idx="129">
                  <c:v>542.4</c:v>
                </c:pt>
                <c:pt idx="130">
                  <c:v>398</c:v>
                </c:pt>
                <c:pt idx="131">
                  <c:v>290.8</c:v>
                </c:pt>
                <c:pt idx="132">
                  <c:v>116.2</c:v>
                </c:pt>
                <c:pt idx="133">
                  <c:v>100.4</c:v>
                </c:pt>
                <c:pt idx="134">
                  <c:v>97.6</c:v>
                </c:pt>
                <c:pt idx="135">
                  <c:v>87.3</c:v>
                </c:pt>
                <c:pt idx="136">
                  <c:v>84</c:v>
                </c:pt>
                <c:pt idx="137">
                  <c:v>81.599999999999994</c:v>
                </c:pt>
                <c:pt idx="138">
                  <c:v>81.599999999999994</c:v>
                </c:pt>
                <c:pt idx="139">
                  <c:v>79.7</c:v>
                </c:pt>
                <c:pt idx="140">
                  <c:v>79.400000000000006</c:v>
                </c:pt>
                <c:pt idx="141">
                  <c:v>78.3</c:v>
                </c:pt>
                <c:pt idx="142">
                  <c:v>74.8</c:v>
                </c:pt>
                <c:pt idx="143">
                  <c:v>73.900000000000006</c:v>
                </c:pt>
                <c:pt idx="144">
                  <c:v>72.400000000000006</c:v>
                </c:pt>
                <c:pt idx="145">
                  <c:v>71.8</c:v>
                </c:pt>
                <c:pt idx="146">
                  <c:v>71.2</c:v>
                </c:pt>
                <c:pt idx="147">
                  <c:v>70.5</c:v>
                </c:pt>
                <c:pt idx="148">
                  <c:v>69.599999999999994</c:v>
                </c:pt>
                <c:pt idx="149">
                  <c:v>69.3</c:v>
                </c:pt>
                <c:pt idx="150">
                  <c:v>69.099999999999994</c:v>
                </c:pt>
                <c:pt idx="151">
                  <c:v>68.3</c:v>
                </c:pt>
                <c:pt idx="152">
                  <c:v>68.2</c:v>
                </c:pt>
                <c:pt idx="153">
                  <c:v>63.1</c:v>
                </c:pt>
                <c:pt idx="154">
                  <c:v>59</c:v>
                </c:pt>
                <c:pt idx="155">
                  <c:v>58.1</c:v>
                </c:pt>
                <c:pt idx="156">
                  <c:v>52.4</c:v>
                </c:pt>
                <c:pt idx="157">
                  <c:v>50.1</c:v>
                </c:pt>
                <c:pt idx="158">
                  <c:v>49.6</c:v>
                </c:pt>
                <c:pt idx="159">
                  <c:v>42.7</c:v>
                </c:pt>
                <c:pt idx="160">
                  <c:v>41.7</c:v>
                </c:pt>
                <c:pt idx="161">
                  <c:v>41.3</c:v>
                </c:pt>
                <c:pt idx="162">
                  <c:v>35.799999999999997</c:v>
                </c:pt>
                <c:pt idx="163">
                  <c:v>-0.1</c:v>
                </c:pt>
                <c:pt idx="164">
                  <c:v>-1.4</c:v>
                </c:pt>
                <c:pt idx="165">
                  <c:v>-5.5</c:v>
                </c:pt>
                <c:pt idx="166">
                  <c:v>-6.4</c:v>
                </c:pt>
                <c:pt idx="167">
                  <c:v>-8.6999999999999993</c:v>
                </c:pt>
                <c:pt idx="168">
                  <c:v>-10.4</c:v>
                </c:pt>
                <c:pt idx="169">
                  <c:v>-10.4</c:v>
                </c:pt>
                <c:pt idx="170">
                  <c:v>-11.3</c:v>
                </c:pt>
                <c:pt idx="171">
                  <c:v>-12.5</c:v>
                </c:pt>
                <c:pt idx="172">
                  <c:v>-14.3</c:v>
                </c:pt>
                <c:pt idx="173">
                  <c:v>-17</c:v>
                </c:pt>
                <c:pt idx="174">
                  <c:v>-18.2</c:v>
                </c:pt>
                <c:pt idx="175">
                  <c:v>-18.600000000000001</c:v>
                </c:pt>
                <c:pt idx="176">
                  <c:v>-19.2</c:v>
                </c:pt>
                <c:pt idx="177">
                  <c:v>-21.1</c:v>
                </c:pt>
                <c:pt idx="178">
                  <c:v>-22.7</c:v>
                </c:pt>
                <c:pt idx="179">
                  <c:v>-23</c:v>
                </c:pt>
                <c:pt idx="180">
                  <c:v>-23.6</c:v>
                </c:pt>
                <c:pt idx="181">
                  <c:v>-23.9</c:v>
                </c:pt>
                <c:pt idx="182">
                  <c:v>-24.9</c:v>
                </c:pt>
                <c:pt idx="183">
                  <c:v>-25.2</c:v>
                </c:pt>
                <c:pt idx="184">
                  <c:v>-26.5</c:v>
                </c:pt>
                <c:pt idx="185">
                  <c:v>-27.1</c:v>
                </c:pt>
                <c:pt idx="186">
                  <c:v>-27.3</c:v>
                </c:pt>
                <c:pt idx="187">
                  <c:v>-28.5</c:v>
                </c:pt>
                <c:pt idx="188">
                  <c:v>-29.3</c:v>
                </c:pt>
                <c:pt idx="189">
                  <c:v>-29.4</c:v>
                </c:pt>
                <c:pt idx="190">
                  <c:v>-29.6</c:v>
                </c:pt>
                <c:pt idx="191">
                  <c:v>-29.7</c:v>
                </c:pt>
                <c:pt idx="192">
                  <c:v>-30</c:v>
                </c:pt>
                <c:pt idx="193">
                  <c:v>-30.8</c:v>
                </c:pt>
                <c:pt idx="194">
                  <c:v>-32.200000000000003</c:v>
                </c:pt>
                <c:pt idx="195">
                  <c:v>-32.6</c:v>
                </c:pt>
                <c:pt idx="196">
                  <c:v>-33</c:v>
                </c:pt>
                <c:pt idx="197">
                  <c:v>-33.200000000000003</c:v>
                </c:pt>
                <c:pt idx="198">
                  <c:v>-33.5</c:v>
                </c:pt>
                <c:pt idx="199">
                  <c:v>-35</c:v>
                </c:pt>
                <c:pt idx="200">
                  <c:v>-35.5</c:v>
                </c:pt>
                <c:pt idx="201">
                  <c:v>-36.4</c:v>
                </c:pt>
                <c:pt idx="202">
                  <c:v>-37.5</c:v>
                </c:pt>
                <c:pt idx="203">
                  <c:v>-37.799999999999997</c:v>
                </c:pt>
                <c:pt idx="204">
                  <c:v>-37.9</c:v>
                </c:pt>
                <c:pt idx="205">
                  <c:v>-39.299999999999997</c:v>
                </c:pt>
                <c:pt idx="206">
                  <c:v>-39.700000000000003</c:v>
                </c:pt>
                <c:pt idx="207">
                  <c:v>-40.1</c:v>
                </c:pt>
                <c:pt idx="208">
                  <c:v>-40.700000000000003</c:v>
                </c:pt>
                <c:pt idx="209">
                  <c:v>-40.799999999999997</c:v>
                </c:pt>
                <c:pt idx="210">
                  <c:v>-40.799999999999997</c:v>
                </c:pt>
                <c:pt idx="211">
                  <c:v>-41.1</c:v>
                </c:pt>
                <c:pt idx="212">
                  <c:v>-41.9</c:v>
                </c:pt>
                <c:pt idx="213">
                  <c:v>-43.6</c:v>
                </c:pt>
                <c:pt idx="214">
                  <c:v>-44.3</c:v>
                </c:pt>
                <c:pt idx="215">
                  <c:v>-45.9</c:v>
                </c:pt>
                <c:pt idx="216">
                  <c:v>-46.8</c:v>
                </c:pt>
                <c:pt idx="217">
                  <c:v>-47.5</c:v>
                </c:pt>
                <c:pt idx="218">
                  <c:v>-48.7</c:v>
                </c:pt>
                <c:pt idx="219">
                  <c:v>-48.7</c:v>
                </c:pt>
                <c:pt idx="220">
                  <c:v>-49.6</c:v>
                </c:pt>
                <c:pt idx="221">
                  <c:v>-51.7</c:v>
                </c:pt>
                <c:pt idx="222">
                  <c:v>-52.9</c:v>
                </c:pt>
                <c:pt idx="223">
                  <c:v>-55.7</c:v>
                </c:pt>
                <c:pt idx="224">
                  <c:v>-56.2</c:v>
                </c:pt>
                <c:pt idx="225">
                  <c:v>-62.8</c:v>
                </c:pt>
                <c:pt idx="226">
                  <c:v>-63.6</c:v>
                </c:pt>
                <c:pt idx="227">
                  <c:v>-65.2</c:v>
                </c:pt>
                <c:pt idx="228">
                  <c:v>-65.599999999999994</c:v>
                </c:pt>
                <c:pt idx="229">
                  <c:v>-66.7</c:v>
                </c:pt>
                <c:pt idx="230">
                  <c:v>-67.400000000000006</c:v>
                </c:pt>
                <c:pt idx="231">
                  <c:v>-70.2</c:v>
                </c:pt>
                <c:pt idx="232">
                  <c:v>-72.7</c:v>
                </c:pt>
                <c:pt idx="233">
                  <c:v>-76.3</c:v>
                </c:pt>
                <c:pt idx="234">
                  <c:v>-76.8</c:v>
                </c:pt>
                <c:pt idx="235">
                  <c:v>-77.2</c:v>
                </c:pt>
                <c:pt idx="236">
                  <c:v>-78.7</c:v>
                </c:pt>
                <c:pt idx="237">
                  <c:v>-78.8</c:v>
                </c:pt>
                <c:pt idx="238">
                  <c:v>-79.2</c:v>
                </c:pt>
              </c:numCache>
            </c:numRef>
          </c:xVal>
          <c:yVal>
            <c:numRef>
              <c:f>Result!$L$2:$L$251</c:f>
              <c:numCache>
                <c:formatCode>General</c:formatCode>
                <c:ptCount val="250"/>
                <c:pt idx="0">
                  <c:v>0</c:v>
                </c:pt>
                <c:pt idx="1">
                  <c:v>8.0321285140562242E-3</c:v>
                </c:pt>
                <c:pt idx="2">
                  <c:v>1.6E-2</c:v>
                </c:pt>
                <c:pt idx="3">
                  <c:v>2.3904382470119521E-2</c:v>
                </c:pt>
                <c:pt idx="4">
                  <c:v>3.1746031746031744E-2</c:v>
                </c:pt>
                <c:pt idx="5">
                  <c:v>3.9525691699604744E-2</c:v>
                </c:pt>
                <c:pt idx="6">
                  <c:v>4.7244094488188976E-2</c:v>
                </c:pt>
                <c:pt idx="7">
                  <c:v>5.4901960784313725E-2</c:v>
                </c:pt>
                <c:pt idx="8">
                  <c:v>6.25E-2</c:v>
                </c:pt>
                <c:pt idx="9">
                  <c:v>7.0038910505836577E-2</c:v>
                </c:pt>
                <c:pt idx="10">
                  <c:v>7.7519379844961239E-2</c:v>
                </c:pt>
                <c:pt idx="11">
                  <c:v>8.4942084942084939E-2</c:v>
                </c:pt>
                <c:pt idx="12">
                  <c:v>9.2307692307692313E-2</c:v>
                </c:pt>
                <c:pt idx="13">
                  <c:v>9.9616858237547887E-2</c:v>
                </c:pt>
                <c:pt idx="14">
                  <c:v>0.10687022900763359</c:v>
                </c:pt>
                <c:pt idx="15">
                  <c:v>0.11406844106463879</c:v>
                </c:pt>
                <c:pt idx="16">
                  <c:v>0.12121212121212122</c:v>
                </c:pt>
                <c:pt idx="17">
                  <c:v>0.12830188679245283</c:v>
                </c:pt>
                <c:pt idx="18">
                  <c:v>0.13533834586466165</c:v>
                </c:pt>
                <c:pt idx="19">
                  <c:v>0.14232209737827714</c:v>
                </c:pt>
                <c:pt idx="20">
                  <c:v>0.14925373134328357</c:v>
                </c:pt>
                <c:pt idx="21">
                  <c:v>0.15613382899628253</c:v>
                </c:pt>
                <c:pt idx="22">
                  <c:v>0.16296296296296298</c:v>
                </c:pt>
                <c:pt idx="23">
                  <c:v>0.16974169741697417</c:v>
                </c:pt>
                <c:pt idx="24">
                  <c:v>0.17647058823529413</c:v>
                </c:pt>
                <c:pt idx="25">
                  <c:v>0.18315018315018314</c:v>
                </c:pt>
                <c:pt idx="26">
                  <c:v>0.18978102189781021</c:v>
                </c:pt>
                <c:pt idx="27">
                  <c:v>0.19636363636363635</c:v>
                </c:pt>
                <c:pt idx="28">
                  <c:v>0.20289855072463769</c:v>
                </c:pt>
                <c:pt idx="29">
                  <c:v>0.20938628158844766</c:v>
                </c:pt>
                <c:pt idx="30">
                  <c:v>0.21582733812949639</c:v>
                </c:pt>
                <c:pt idx="31">
                  <c:v>0.22222222222222221</c:v>
                </c:pt>
                <c:pt idx="32">
                  <c:v>0.22857142857142856</c:v>
                </c:pt>
                <c:pt idx="33">
                  <c:v>0.23487544483985764</c:v>
                </c:pt>
                <c:pt idx="34">
                  <c:v>0.24113475177304963</c:v>
                </c:pt>
                <c:pt idx="35">
                  <c:v>0.24734982332155478</c:v>
                </c:pt>
                <c:pt idx="36">
                  <c:v>0.25352112676056338</c:v>
                </c:pt>
                <c:pt idx="37">
                  <c:v>0.25964912280701752</c:v>
                </c:pt>
                <c:pt idx="38">
                  <c:v>0.26573426573426573</c:v>
                </c:pt>
                <c:pt idx="39">
                  <c:v>0.27177700348432055</c:v>
                </c:pt>
                <c:pt idx="40">
                  <c:v>0.27777777777777779</c:v>
                </c:pt>
                <c:pt idx="41">
                  <c:v>0.2837370242214533</c:v>
                </c:pt>
                <c:pt idx="42">
                  <c:v>0.28965517241379313</c:v>
                </c:pt>
                <c:pt idx="43">
                  <c:v>0.29553264604810997</c:v>
                </c:pt>
                <c:pt idx="44">
                  <c:v>0.30136986301369861</c:v>
                </c:pt>
                <c:pt idx="45">
                  <c:v>0.30716723549488056</c:v>
                </c:pt>
                <c:pt idx="46">
                  <c:v>0.31292517006802723</c:v>
                </c:pt>
                <c:pt idx="47">
                  <c:v>0.31864406779661014</c:v>
                </c:pt>
                <c:pt idx="48">
                  <c:v>0.32432432432432434</c:v>
                </c:pt>
                <c:pt idx="49">
                  <c:v>0.32996632996632996</c:v>
                </c:pt>
                <c:pt idx="50">
                  <c:v>0.33557046979865773</c:v>
                </c:pt>
                <c:pt idx="51">
                  <c:v>0.34113712374581939</c:v>
                </c:pt>
                <c:pt idx="52">
                  <c:v>0.34666666666666668</c:v>
                </c:pt>
                <c:pt idx="53">
                  <c:v>0.35215946843853818</c:v>
                </c:pt>
                <c:pt idx="54">
                  <c:v>0.35761589403973509</c:v>
                </c:pt>
                <c:pt idx="55">
                  <c:v>0.36303630363036304</c:v>
                </c:pt>
                <c:pt idx="56">
                  <c:v>0.36842105263157893</c:v>
                </c:pt>
                <c:pt idx="57">
                  <c:v>0.3737704918032787</c:v>
                </c:pt>
                <c:pt idx="58">
                  <c:v>0.37908496732026142</c:v>
                </c:pt>
                <c:pt idx="59">
                  <c:v>0.38436482084690554</c:v>
                </c:pt>
                <c:pt idx="60">
                  <c:v>0.38961038961038963</c:v>
                </c:pt>
                <c:pt idx="61">
                  <c:v>0.39482200647249188</c:v>
                </c:pt>
                <c:pt idx="62">
                  <c:v>0.4</c:v>
                </c:pt>
                <c:pt idx="63">
                  <c:v>0.40514469453376206</c:v>
                </c:pt>
                <c:pt idx="64">
                  <c:v>0.41025641025641024</c:v>
                </c:pt>
                <c:pt idx="65">
                  <c:v>0.41533546325878595</c:v>
                </c:pt>
                <c:pt idx="66">
                  <c:v>0.42038216560509556</c:v>
                </c:pt>
                <c:pt idx="67">
                  <c:v>0.42539682539682538</c:v>
                </c:pt>
                <c:pt idx="68">
                  <c:v>0.43037974683544306</c:v>
                </c:pt>
                <c:pt idx="69">
                  <c:v>0.43533123028391169</c:v>
                </c:pt>
                <c:pt idx="70">
                  <c:v>0.44025157232704404</c:v>
                </c:pt>
                <c:pt idx="71">
                  <c:v>0.44514106583072099</c:v>
                </c:pt>
                <c:pt idx="72">
                  <c:v>0.45</c:v>
                </c:pt>
                <c:pt idx="73">
                  <c:v>0.45482866043613707</c:v>
                </c:pt>
                <c:pt idx="74">
                  <c:v>0.45962732919254656</c:v>
                </c:pt>
                <c:pt idx="75">
                  <c:v>0.46439628482972134</c:v>
                </c:pt>
                <c:pt idx="76">
                  <c:v>0.46913580246913578</c:v>
                </c:pt>
                <c:pt idx="77">
                  <c:v>0.47384615384615386</c:v>
                </c:pt>
                <c:pt idx="78">
                  <c:v>0.4785276073619632</c:v>
                </c:pt>
                <c:pt idx="79">
                  <c:v>0.48318042813455658</c:v>
                </c:pt>
                <c:pt idx="80">
                  <c:v>0.48780487804878048</c:v>
                </c:pt>
                <c:pt idx="81">
                  <c:v>0.49240121580547114</c:v>
                </c:pt>
                <c:pt idx="82">
                  <c:v>0.49696969696969695</c:v>
                </c:pt>
                <c:pt idx="83">
                  <c:v>0.50151057401812693</c:v>
                </c:pt>
                <c:pt idx="84">
                  <c:v>0.50602409638554213</c:v>
                </c:pt>
                <c:pt idx="85">
                  <c:v>0.51051051051051055</c:v>
                </c:pt>
                <c:pt idx="86">
                  <c:v>0.51497005988023947</c:v>
                </c:pt>
                <c:pt idx="87">
                  <c:v>0.5194029850746269</c:v>
                </c:pt>
                <c:pt idx="88">
                  <c:v>0.52380952380952384</c:v>
                </c:pt>
                <c:pt idx="89">
                  <c:v>0.52818991097922852</c:v>
                </c:pt>
                <c:pt idx="90">
                  <c:v>0.53254437869822491</c:v>
                </c:pt>
                <c:pt idx="91">
                  <c:v>0.53687315634218291</c:v>
                </c:pt>
                <c:pt idx="92">
                  <c:v>0.54117647058823526</c:v>
                </c:pt>
                <c:pt idx="93">
                  <c:v>0.54545454545454541</c:v>
                </c:pt>
                <c:pt idx="94">
                  <c:v>0.54970760233918126</c:v>
                </c:pt>
                <c:pt idx="95">
                  <c:v>0.55393586005830908</c:v>
                </c:pt>
                <c:pt idx="96">
                  <c:v>0.55813953488372092</c:v>
                </c:pt>
                <c:pt idx="97">
                  <c:v>0.56231884057971016</c:v>
                </c:pt>
                <c:pt idx="98">
                  <c:v>0.56647398843930641</c:v>
                </c:pt>
                <c:pt idx="99">
                  <c:v>0.57060518731988474</c:v>
                </c:pt>
                <c:pt idx="100">
                  <c:v>0.57471264367816088</c:v>
                </c:pt>
                <c:pt idx="101">
                  <c:v>0.57879656160458448</c:v>
                </c:pt>
                <c:pt idx="102">
                  <c:v>0.58285714285714285</c:v>
                </c:pt>
                <c:pt idx="103">
                  <c:v>0.58689458689458684</c:v>
                </c:pt>
                <c:pt idx="104">
                  <c:v>0.59090909090909094</c:v>
                </c:pt>
                <c:pt idx="105">
                  <c:v>0.59490084985835689</c:v>
                </c:pt>
                <c:pt idx="106">
                  <c:v>0.59887005649717517</c:v>
                </c:pt>
                <c:pt idx="107">
                  <c:v>0.60281690140845068</c:v>
                </c:pt>
                <c:pt idx="108">
                  <c:v>0.6067415730337079</c:v>
                </c:pt>
                <c:pt idx="109">
                  <c:v>0.61064425770308128</c:v>
                </c:pt>
                <c:pt idx="110">
                  <c:v>0.61452513966480449</c:v>
                </c:pt>
                <c:pt idx="111">
                  <c:v>0.61838440111420612</c:v>
                </c:pt>
                <c:pt idx="112">
                  <c:v>0.62222222222222223</c:v>
                </c:pt>
                <c:pt idx="113">
                  <c:v>0.62603878116343492</c:v>
                </c:pt>
                <c:pt idx="114">
                  <c:v>0.62983425414364635</c:v>
                </c:pt>
                <c:pt idx="115">
                  <c:v>0.63360881542699721</c:v>
                </c:pt>
                <c:pt idx="116">
                  <c:v>0.63736263736263732</c:v>
                </c:pt>
                <c:pt idx="117">
                  <c:v>0.64109589041095894</c:v>
                </c:pt>
                <c:pt idx="118">
                  <c:v>0.64480874316939896</c:v>
                </c:pt>
                <c:pt idx="119">
                  <c:v>0.64850136239782019</c:v>
                </c:pt>
                <c:pt idx="120">
                  <c:v>0.65217391304347827</c:v>
                </c:pt>
                <c:pt idx="121">
                  <c:v>0.65582655826558267</c:v>
                </c:pt>
                <c:pt idx="122">
                  <c:v>0.6594594594594595</c:v>
                </c:pt>
                <c:pt idx="123">
                  <c:v>0.66307277628032346</c:v>
                </c:pt>
                <c:pt idx="124">
                  <c:v>0.66666666666666663</c:v>
                </c:pt>
                <c:pt idx="125">
                  <c:v>0.67024128686327078</c:v>
                </c:pt>
                <c:pt idx="126">
                  <c:v>0.6737967914438503</c:v>
                </c:pt>
                <c:pt idx="127">
                  <c:v>0.67733333333333334</c:v>
                </c:pt>
                <c:pt idx="128">
                  <c:v>0.68085106382978722</c:v>
                </c:pt>
                <c:pt idx="129">
                  <c:v>0.68435013262599464</c:v>
                </c:pt>
                <c:pt idx="130">
                  <c:v>0.68783068783068779</c:v>
                </c:pt>
                <c:pt idx="131">
                  <c:v>0.68947368421052635</c:v>
                </c:pt>
                <c:pt idx="132">
                  <c:v>0.68766404199475062</c:v>
                </c:pt>
                <c:pt idx="133">
                  <c:v>0.68586387434554974</c:v>
                </c:pt>
                <c:pt idx="134">
                  <c:v>0.68407310704960833</c:v>
                </c:pt>
                <c:pt idx="135">
                  <c:v>0.68229166666666663</c:v>
                </c:pt>
                <c:pt idx="136">
                  <c:v>0.68051948051948052</c:v>
                </c:pt>
                <c:pt idx="137">
                  <c:v>0.67875647668393779</c:v>
                </c:pt>
                <c:pt idx="138">
                  <c:v>0.67700258397932822</c:v>
                </c:pt>
                <c:pt idx="139">
                  <c:v>0.67525773195876293</c:v>
                </c:pt>
                <c:pt idx="140">
                  <c:v>0.67352185089974292</c:v>
                </c:pt>
                <c:pt idx="141">
                  <c:v>0.67179487179487174</c:v>
                </c:pt>
                <c:pt idx="142">
                  <c:v>0.67007672634271098</c:v>
                </c:pt>
                <c:pt idx="143">
                  <c:v>0.66836734693877553</c:v>
                </c:pt>
                <c:pt idx="144">
                  <c:v>0.66666666666666663</c:v>
                </c:pt>
                <c:pt idx="145">
                  <c:v>0.6649746192893401</c:v>
                </c:pt>
                <c:pt idx="146">
                  <c:v>0.66329113924050631</c:v>
                </c:pt>
                <c:pt idx="147">
                  <c:v>0.66161616161616166</c:v>
                </c:pt>
                <c:pt idx="148">
                  <c:v>0.65994962216624686</c:v>
                </c:pt>
                <c:pt idx="149">
                  <c:v>0.65829145728643212</c:v>
                </c:pt>
                <c:pt idx="150">
                  <c:v>0.65664160401002503</c:v>
                </c:pt>
                <c:pt idx="151">
                  <c:v>0.65500000000000003</c:v>
                </c:pt>
                <c:pt idx="152">
                  <c:v>0.65336658354114718</c:v>
                </c:pt>
                <c:pt idx="153">
                  <c:v>0.65174129353233834</c:v>
                </c:pt>
                <c:pt idx="154">
                  <c:v>0.65012406947890822</c:v>
                </c:pt>
                <c:pt idx="155">
                  <c:v>0.64851485148514854</c:v>
                </c:pt>
                <c:pt idx="156">
                  <c:v>0.64691358024691359</c:v>
                </c:pt>
                <c:pt idx="157">
                  <c:v>0.64532019704433496</c:v>
                </c:pt>
                <c:pt idx="158">
                  <c:v>0.64373464373464373</c:v>
                </c:pt>
                <c:pt idx="159">
                  <c:v>0.64215686274509809</c:v>
                </c:pt>
                <c:pt idx="160">
                  <c:v>0.64058679706601462</c:v>
                </c:pt>
                <c:pt idx="161">
                  <c:v>0.63902439024390245</c:v>
                </c:pt>
                <c:pt idx="162">
                  <c:v>0.63746958637469586</c:v>
                </c:pt>
                <c:pt idx="163">
                  <c:v>0.63592233009708743</c:v>
                </c:pt>
                <c:pt idx="164">
                  <c:v>0.63438256658595638</c:v>
                </c:pt>
                <c:pt idx="165">
                  <c:v>0.63285024154589375</c:v>
                </c:pt>
                <c:pt idx="166">
                  <c:v>0.63132530120481922</c:v>
                </c:pt>
                <c:pt idx="167">
                  <c:v>0.62980769230769229</c:v>
                </c:pt>
                <c:pt idx="168">
                  <c:v>0.62829736211031173</c:v>
                </c:pt>
                <c:pt idx="169">
                  <c:v>0.62679425837320579</c:v>
                </c:pt>
                <c:pt idx="170">
                  <c:v>0.62529832935560858</c:v>
                </c:pt>
                <c:pt idx="171">
                  <c:v>0.62380952380952381</c:v>
                </c:pt>
                <c:pt idx="172">
                  <c:v>0.6223277909738717</c:v>
                </c:pt>
                <c:pt idx="173">
                  <c:v>0.62085308056872035</c:v>
                </c:pt>
                <c:pt idx="174">
                  <c:v>0.61938534278959811</c:v>
                </c:pt>
                <c:pt idx="175">
                  <c:v>0.61792452830188682</c:v>
                </c:pt>
                <c:pt idx="176">
                  <c:v>0.6164705882352941</c:v>
                </c:pt>
                <c:pt idx="177">
                  <c:v>0.61502347417840375</c:v>
                </c:pt>
                <c:pt idx="178">
                  <c:v>0.61358313817330212</c:v>
                </c:pt>
                <c:pt idx="179">
                  <c:v>0.61214953271028039</c:v>
                </c:pt>
                <c:pt idx="180">
                  <c:v>0.61072261072261069</c:v>
                </c:pt>
                <c:pt idx="181">
                  <c:v>0.6093023255813953</c:v>
                </c:pt>
                <c:pt idx="182">
                  <c:v>0.60788863109048719</c:v>
                </c:pt>
                <c:pt idx="183">
                  <c:v>0.60648148148148151</c:v>
                </c:pt>
                <c:pt idx="184">
                  <c:v>0.605080831408776</c:v>
                </c:pt>
                <c:pt idx="185">
                  <c:v>0.60368663594470051</c:v>
                </c:pt>
                <c:pt idx="186">
                  <c:v>0.60229885057471266</c:v>
                </c:pt>
                <c:pt idx="187">
                  <c:v>0.6009174311926605</c:v>
                </c:pt>
                <c:pt idx="188">
                  <c:v>0.5995423340961098</c:v>
                </c:pt>
                <c:pt idx="189">
                  <c:v>0.59817351598173518</c:v>
                </c:pt>
                <c:pt idx="190">
                  <c:v>0.59681093394077445</c:v>
                </c:pt>
                <c:pt idx="191">
                  <c:v>0.59545454545454546</c:v>
                </c:pt>
                <c:pt idx="192">
                  <c:v>0.59410430839002271</c:v>
                </c:pt>
                <c:pt idx="193">
                  <c:v>0.59276018099547512</c:v>
                </c:pt>
                <c:pt idx="194">
                  <c:v>0.5914221218961625</c:v>
                </c:pt>
                <c:pt idx="195">
                  <c:v>0.59009009009009006</c:v>
                </c:pt>
                <c:pt idx="196">
                  <c:v>0.58876404494382018</c:v>
                </c:pt>
                <c:pt idx="197">
                  <c:v>0.58744394618834084</c:v>
                </c:pt>
                <c:pt idx="198">
                  <c:v>0.58612975391498878</c:v>
                </c:pt>
                <c:pt idx="199">
                  <c:v>0.5848214285714286</c:v>
                </c:pt>
                <c:pt idx="200">
                  <c:v>0.5835189309576837</c:v>
                </c:pt>
                <c:pt idx="201">
                  <c:v>0.5822222222222222</c:v>
                </c:pt>
                <c:pt idx="202">
                  <c:v>0.58093126385809313</c:v>
                </c:pt>
                <c:pt idx="203">
                  <c:v>0.57964601769911506</c:v>
                </c:pt>
                <c:pt idx="204">
                  <c:v>0.57836644591611475</c:v>
                </c:pt>
                <c:pt idx="205">
                  <c:v>0.5770925110132159</c:v>
                </c:pt>
                <c:pt idx="206">
                  <c:v>0.57582417582417578</c:v>
                </c:pt>
                <c:pt idx="207">
                  <c:v>0.57456140350877194</c:v>
                </c:pt>
                <c:pt idx="208">
                  <c:v>0.57330415754923414</c:v>
                </c:pt>
                <c:pt idx="209">
                  <c:v>0.57205240174672489</c:v>
                </c:pt>
                <c:pt idx="210">
                  <c:v>0.57080610021786493</c:v>
                </c:pt>
                <c:pt idx="211">
                  <c:v>0.56956521739130439</c:v>
                </c:pt>
                <c:pt idx="212">
                  <c:v>0.5683297180043384</c:v>
                </c:pt>
                <c:pt idx="213">
                  <c:v>0.5670995670995671</c:v>
                </c:pt>
                <c:pt idx="214">
                  <c:v>0.56587473002159827</c:v>
                </c:pt>
                <c:pt idx="215">
                  <c:v>0.56465517241379315</c:v>
                </c:pt>
                <c:pt idx="216">
                  <c:v>0.5634408602150538</c:v>
                </c:pt>
                <c:pt idx="217">
                  <c:v>0.5622317596566524</c:v>
                </c:pt>
                <c:pt idx="218">
                  <c:v>0.56102783725910066</c:v>
                </c:pt>
                <c:pt idx="219">
                  <c:v>0.55982905982905984</c:v>
                </c:pt>
                <c:pt idx="220">
                  <c:v>0.55863539445628996</c:v>
                </c:pt>
                <c:pt idx="221">
                  <c:v>0.55744680851063833</c:v>
                </c:pt>
                <c:pt idx="222">
                  <c:v>0.5562632696390658</c:v>
                </c:pt>
                <c:pt idx="223">
                  <c:v>0.55508474576271183</c:v>
                </c:pt>
                <c:pt idx="224">
                  <c:v>0.55391120507399583</c:v>
                </c:pt>
                <c:pt idx="225">
                  <c:v>0.5527426160337553</c:v>
                </c:pt>
                <c:pt idx="226">
                  <c:v>0.55157894736842106</c:v>
                </c:pt>
                <c:pt idx="227">
                  <c:v>0.55042016806722693</c:v>
                </c:pt>
                <c:pt idx="228">
                  <c:v>0.54926624737945495</c:v>
                </c:pt>
                <c:pt idx="229">
                  <c:v>0.54811715481171552</c:v>
                </c:pt>
                <c:pt idx="230">
                  <c:v>0.54697286012526092</c:v>
                </c:pt>
                <c:pt idx="231">
                  <c:v>0.54583333333333328</c:v>
                </c:pt>
                <c:pt idx="232">
                  <c:v>0.54469854469854473</c:v>
                </c:pt>
                <c:pt idx="233">
                  <c:v>0.54356846473029041</c:v>
                </c:pt>
                <c:pt idx="234">
                  <c:v>0.54244306418219457</c:v>
                </c:pt>
                <c:pt idx="235">
                  <c:v>0.54132231404958675</c:v>
                </c:pt>
                <c:pt idx="236">
                  <c:v>0.54020618556701028</c:v>
                </c:pt>
                <c:pt idx="237">
                  <c:v>0.53909465020576131</c:v>
                </c:pt>
                <c:pt idx="238">
                  <c:v>0.53798767967145789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0E-4441-B8B6-31F88E554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296943"/>
        <c:axId val="1766303183"/>
      </c:scatterChart>
      <c:valAx>
        <c:axId val="1766296943"/>
        <c:scaling>
          <c:orientation val="minMax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6303183"/>
        <c:crosses val="autoZero"/>
        <c:crossBetween val="midCat"/>
      </c:valAx>
      <c:valAx>
        <c:axId val="176630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629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ru-RU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Распределение длин белков с доменом </a:t>
            </a: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Carot_N</a:t>
            </a:r>
            <a:endParaRPr lang="ru-RU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7FA91A13-CE7C-4719-BFD1-7C5FEAE63946}">
          <cx:tx>
            <cx:txData>
              <cx:f>_xlchart.v1.2</cx:f>
              <cx:v>length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606425</xdr:colOff>
      <xdr:row>0</xdr:row>
      <xdr:rowOff>180974</xdr:rowOff>
    </xdr:from>
    <xdr:to>
      <xdr:col>10</xdr:col>
      <xdr:colOff>520700</xdr:colOff>
      <xdr:row>20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FDD4EE22-2F96-48F6-81D4-E092F7B0F2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43375" y="180974"/>
              <a:ext cx="3571875" cy="35782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606425</xdr:colOff>
      <xdr:row>4</xdr:row>
      <xdr:rowOff>174623</xdr:rowOff>
    </xdr:from>
    <xdr:to>
      <xdr:col>20</xdr:col>
      <xdr:colOff>595312</xdr:colOff>
      <xdr:row>20</xdr:row>
      <xdr:rowOff>166687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05A99BC-B092-4773-A792-CA94F56B0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3967</xdr:colOff>
      <xdr:row>22</xdr:row>
      <xdr:rowOff>41275</xdr:rowOff>
    </xdr:from>
    <xdr:to>
      <xdr:col>19</xdr:col>
      <xdr:colOff>527050</xdr:colOff>
      <xdr:row>44</xdr:row>
      <xdr:rowOff>63500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B6604D7E-8AAD-45D8-B6B4-1673B380A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5</xdr:row>
      <xdr:rowOff>144462</xdr:rowOff>
    </xdr:from>
    <xdr:to>
      <xdr:col>32</xdr:col>
      <xdr:colOff>15874</xdr:colOff>
      <xdr:row>27</xdr:row>
      <xdr:rowOff>7937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43134B7-1FA8-4E6C-B9F9-6A7E948BC8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8"/>
  <sheetViews>
    <sheetView topLeftCell="A4" workbookViewId="0">
      <selection activeCell="E4" sqref="E4"/>
    </sheetView>
  </sheetViews>
  <sheetFormatPr defaultRowHeight="14.5" x14ac:dyDescent="0.35"/>
  <cols>
    <col min="1" max="1" width="22.6328125" customWidth="1"/>
    <col min="2" max="2" width="14.26953125" customWidth="1"/>
    <col min="3" max="3" width="10.08984375" style="2" customWidth="1"/>
    <col min="8" max="8" width="8.7265625" style="21"/>
  </cols>
  <sheetData>
    <row r="1" spans="1:7" x14ac:dyDescent="0.35">
      <c r="A1" s="19" t="s">
        <v>274</v>
      </c>
      <c r="B1" s="19" t="s">
        <v>375</v>
      </c>
      <c r="C1" s="20" t="s">
        <v>275</v>
      </c>
      <c r="D1" s="20" t="s">
        <v>276</v>
      </c>
    </row>
    <row r="2" spans="1:7" x14ac:dyDescent="0.35">
      <c r="A2" t="s">
        <v>169</v>
      </c>
      <c r="B2" s="2" t="s">
        <v>260</v>
      </c>
      <c r="C2" s="2" t="s">
        <v>260</v>
      </c>
      <c r="D2" s="2">
        <v>169</v>
      </c>
      <c r="G2" s="1"/>
    </row>
    <row r="3" spans="1:7" x14ac:dyDescent="0.35">
      <c r="A3" t="s">
        <v>21</v>
      </c>
      <c r="B3" s="2" t="s">
        <v>261</v>
      </c>
      <c r="C3" s="2" t="s">
        <v>261</v>
      </c>
      <c r="D3" s="2">
        <v>325</v>
      </c>
      <c r="G3" s="1"/>
    </row>
    <row r="4" spans="1:7" x14ac:dyDescent="0.35">
      <c r="A4" t="s">
        <v>107</v>
      </c>
      <c r="B4" s="2" t="s">
        <v>261</v>
      </c>
      <c r="C4" s="2" t="s">
        <v>261</v>
      </c>
      <c r="D4" s="2">
        <v>327</v>
      </c>
      <c r="G4" s="1"/>
    </row>
    <row r="5" spans="1:7" x14ac:dyDescent="0.35">
      <c r="A5" t="s">
        <v>183</v>
      </c>
      <c r="B5" s="2" t="s">
        <v>260</v>
      </c>
      <c r="C5" s="2" t="s">
        <v>260</v>
      </c>
      <c r="D5" s="2">
        <v>164</v>
      </c>
      <c r="G5" s="1"/>
    </row>
    <row r="6" spans="1:7" x14ac:dyDescent="0.35">
      <c r="A6" t="s">
        <v>56</v>
      </c>
      <c r="B6" s="2" t="s">
        <v>261</v>
      </c>
      <c r="C6" s="2" t="s">
        <v>261</v>
      </c>
      <c r="D6" s="2">
        <v>325</v>
      </c>
      <c r="G6" s="1"/>
    </row>
    <row r="7" spans="1:7" x14ac:dyDescent="0.35">
      <c r="A7" t="s">
        <v>277</v>
      </c>
      <c r="B7" s="2" t="s">
        <v>260</v>
      </c>
      <c r="C7" s="2" t="s">
        <v>260</v>
      </c>
      <c r="D7" s="2">
        <v>152</v>
      </c>
      <c r="G7" s="1"/>
    </row>
    <row r="8" spans="1:7" x14ac:dyDescent="0.35">
      <c r="A8" t="s">
        <v>278</v>
      </c>
      <c r="B8" s="2" t="s">
        <v>260</v>
      </c>
      <c r="C8" s="2" t="s">
        <v>260</v>
      </c>
      <c r="D8" s="2">
        <v>179</v>
      </c>
      <c r="G8" s="1"/>
    </row>
    <row r="9" spans="1:7" x14ac:dyDescent="0.35">
      <c r="A9" t="s">
        <v>279</v>
      </c>
      <c r="B9" s="2" t="s">
        <v>260</v>
      </c>
      <c r="C9" s="2" t="s">
        <v>260</v>
      </c>
      <c r="D9" s="2">
        <v>161</v>
      </c>
      <c r="G9" s="1"/>
    </row>
    <row r="10" spans="1:7" x14ac:dyDescent="0.35">
      <c r="A10" t="s">
        <v>110</v>
      </c>
      <c r="B10" s="2" t="s">
        <v>261</v>
      </c>
      <c r="C10" s="2" t="s">
        <v>261</v>
      </c>
      <c r="D10" s="2">
        <v>324</v>
      </c>
      <c r="G10" s="1"/>
    </row>
    <row r="11" spans="1:7" x14ac:dyDescent="0.35">
      <c r="A11" t="s">
        <v>231</v>
      </c>
      <c r="B11" s="2" t="s">
        <v>260</v>
      </c>
      <c r="C11" s="2" t="s">
        <v>260</v>
      </c>
      <c r="D11" s="2">
        <v>168</v>
      </c>
      <c r="G11" s="1"/>
    </row>
    <row r="12" spans="1:7" x14ac:dyDescent="0.35">
      <c r="A12" t="s">
        <v>94</v>
      </c>
      <c r="B12" s="2" t="s">
        <v>261</v>
      </c>
      <c r="C12" s="2" t="s">
        <v>261</v>
      </c>
      <c r="D12" s="2">
        <v>326</v>
      </c>
      <c r="G12" s="1"/>
    </row>
    <row r="13" spans="1:7" x14ac:dyDescent="0.35">
      <c r="A13" t="s">
        <v>7</v>
      </c>
      <c r="B13" s="2" t="s">
        <v>261</v>
      </c>
      <c r="C13" s="2" t="s">
        <v>261</v>
      </c>
      <c r="D13" s="2">
        <v>325</v>
      </c>
      <c r="G13" s="1"/>
    </row>
    <row r="14" spans="1:7" x14ac:dyDescent="0.35">
      <c r="A14" t="s">
        <v>76</v>
      </c>
      <c r="B14" s="2" t="s">
        <v>261</v>
      </c>
      <c r="C14" s="2" t="s">
        <v>260</v>
      </c>
      <c r="D14" s="2">
        <v>323</v>
      </c>
      <c r="G14" s="1"/>
    </row>
    <row r="15" spans="1:7" x14ac:dyDescent="0.35">
      <c r="A15" t="s">
        <v>85</v>
      </c>
      <c r="B15" s="2" t="s">
        <v>261</v>
      </c>
      <c r="C15" s="2" t="s">
        <v>260</v>
      </c>
      <c r="D15" s="2">
        <v>323</v>
      </c>
      <c r="G15" s="1"/>
    </row>
    <row r="16" spans="1:7" x14ac:dyDescent="0.35">
      <c r="A16" t="s">
        <v>190</v>
      </c>
      <c r="B16" s="2" t="s">
        <v>260</v>
      </c>
      <c r="C16" s="2" t="s">
        <v>260</v>
      </c>
      <c r="D16" s="2">
        <v>169</v>
      </c>
      <c r="G16" s="1"/>
    </row>
    <row r="17" spans="1:7" x14ac:dyDescent="0.35">
      <c r="A17" t="s">
        <v>280</v>
      </c>
      <c r="B17" s="2" t="s">
        <v>260</v>
      </c>
      <c r="C17" s="2" t="s">
        <v>260</v>
      </c>
      <c r="D17" s="2">
        <v>154</v>
      </c>
      <c r="G17" s="1"/>
    </row>
    <row r="18" spans="1:7" x14ac:dyDescent="0.35">
      <c r="A18" t="s">
        <v>210</v>
      </c>
      <c r="B18" s="2" t="s">
        <v>260</v>
      </c>
      <c r="C18" s="2" t="s">
        <v>260</v>
      </c>
      <c r="D18" s="2">
        <v>165</v>
      </c>
      <c r="G18" s="1"/>
    </row>
    <row r="19" spans="1:7" x14ac:dyDescent="0.35">
      <c r="A19" t="s">
        <v>281</v>
      </c>
      <c r="B19" s="2" t="s">
        <v>260</v>
      </c>
      <c r="C19" s="2" t="s">
        <v>260</v>
      </c>
      <c r="D19" s="2">
        <v>179</v>
      </c>
      <c r="G19" s="1"/>
    </row>
    <row r="20" spans="1:7" x14ac:dyDescent="0.35">
      <c r="A20" t="s">
        <v>282</v>
      </c>
      <c r="B20" s="2" t="s">
        <v>260</v>
      </c>
      <c r="C20" s="2" t="s">
        <v>260</v>
      </c>
      <c r="D20" s="2">
        <v>259</v>
      </c>
      <c r="G20" s="1"/>
    </row>
    <row r="21" spans="1:7" x14ac:dyDescent="0.35">
      <c r="A21" t="s">
        <v>22</v>
      </c>
      <c r="B21" s="2" t="s">
        <v>261</v>
      </c>
      <c r="C21" s="2" t="s">
        <v>261</v>
      </c>
      <c r="D21" s="2">
        <v>325</v>
      </c>
      <c r="G21" s="1"/>
    </row>
    <row r="22" spans="1:7" x14ac:dyDescent="0.35">
      <c r="A22" t="s">
        <v>103</v>
      </c>
      <c r="B22" s="2" t="s">
        <v>261</v>
      </c>
      <c r="C22" s="2" t="s">
        <v>261</v>
      </c>
      <c r="D22" s="2">
        <v>325</v>
      </c>
      <c r="G22" s="1"/>
    </row>
    <row r="23" spans="1:7" x14ac:dyDescent="0.35">
      <c r="A23" t="s">
        <v>163</v>
      </c>
      <c r="B23" s="2" t="s">
        <v>260</v>
      </c>
      <c r="C23" s="2" t="s">
        <v>260</v>
      </c>
      <c r="D23" s="2">
        <v>170</v>
      </c>
      <c r="G23" s="1"/>
    </row>
    <row r="24" spans="1:7" x14ac:dyDescent="0.35">
      <c r="A24" t="s">
        <v>134</v>
      </c>
      <c r="B24" s="2" t="s">
        <v>260</v>
      </c>
      <c r="C24" s="2" t="s">
        <v>260</v>
      </c>
      <c r="D24" s="2">
        <v>174</v>
      </c>
      <c r="G24" s="1"/>
    </row>
    <row r="25" spans="1:7" x14ac:dyDescent="0.35">
      <c r="A25" t="s">
        <v>83</v>
      </c>
      <c r="B25" s="2" t="s">
        <v>261</v>
      </c>
      <c r="C25" s="2" t="s">
        <v>260</v>
      </c>
      <c r="D25" s="2">
        <v>326</v>
      </c>
      <c r="G25" s="1"/>
    </row>
    <row r="26" spans="1:7" x14ac:dyDescent="0.35">
      <c r="A26" t="s">
        <v>283</v>
      </c>
      <c r="B26" s="2" t="s">
        <v>260</v>
      </c>
      <c r="C26" s="2" t="s">
        <v>260</v>
      </c>
      <c r="D26" s="2">
        <v>172</v>
      </c>
      <c r="G26" s="1"/>
    </row>
    <row r="27" spans="1:7" x14ac:dyDescent="0.35">
      <c r="A27" t="s">
        <v>283</v>
      </c>
      <c r="B27" s="2" t="s">
        <v>260</v>
      </c>
      <c r="C27" s="2" t="s">
        <v>260</v>
      </c>
      <c r="D27" s="2">
        <v>172</v>
      </c>
      <c r="G27" s="1"/>
    </row>
    <row r="28" spans="1:7" x14ac:dyDescent="0.35">
      <c r="A28" t="s">
        <v>151</v>
      </c>
      <c r="B28" s="2" t="s">
        <v>260</v>
      </c>
      <c r="C28" s="2" t="s">
        <v>260</v>
      </c>
      <c r="D28" s="2">
        <v>175</v>
      </c>
      <c r="G28" s="1"/>
    </row>
    <row r="29" spans="1:7" x14ac:dyDescent="0.35">
      <c r="A29" t="s">
        <v>144</v>
      </c>
      <c r="B29" s="2" t="s">
        <v>260</v>
      </c>
      <c r="C29" s="2" t="s">
        <v>260</v>
      </c>
      <c r="D29" s="2">
        <v>174</v>
      </c>
      <c r="G29" s="1"/>
    </row>
    <row r="30" spans="1:7" x14ac:dyDescent="0.35">
      <c r="A30" t="s">
        <v>284</v>
      </c>
      <c r="B30" s="2" t="s">
        <v>260</v>
      </c>
      <c r="C30" s="2" t="s">
        <v>260</v>
      </c>
      <c r="D30" s="2">
        <v>179</v>
      </c>
      <c r="G30" s="1"/>
    </row>
    <row r="31" spans="1:7" x14ac:dyDescent="0.35">
      <c r="A31" t="s">
        <v>285</v>
      </c>
      <c r="B31" s="2" t="s">
        <v>260</v>
      </c>
      <c r="C31" s="2" t="s">
        <v>260</v>
      </c>
      <c r="D31" s="2">
        <v>158</v>
      </c>
      <c r="G31" s="1"/>
    </row>
    <row r="32" spans="1:7" x14ac:dyDescent="0.35">
      <c r="A32" t="s">
        <v>133</v>
      </c>
      <c r="B32" s="2" t="s">
        <v>260</v>
      </c>
      <c r="C32" s="2" t="s">
        <v>260</v>
      </c>
      <c r="D32" s="2">
        <v>176</v>
      </c>
      <c r="G32" s="1"/>
    </row>
    <row r="33" spans="1:7" x14ac:dyDescent="0.35">
      <c r="A33" t="s">
        <v>75</v>
      </c>
      <c r="B33" s="2" t="s">
        <v>261</v>
      </c>
      <c r="C33" s="2" t="s">
        <v>261</v>
      </c>
      <c r="D33" s="2">
        <v>325</v>
      </c>
      <c r="G33" s="1"/>
    </row>
    <row r="34" spans="1:7" x14ac:dyDescent="0.35">
      <c r="A34" t="s">
        <v>17</v>
      </c>
      <c r="B34" s="2" t="s">
        <v>261</v>
      </c>
      <c r="C34" s="2" t="s">
        <v>261</v>
      </c>
      <c r="D34" s="2">
        <v>325</v>
      </c>
      <c r="G34" s="1"/>
    </row>
    <row r="35" spans="1:7" x14ac:dyDescent="0.35">
      <c r="A35" t="s">
        <v>286</v>
      </c>
      <c r="B35" s="2" t="s">
        <v>260</v>
      </c>
      <c r="C35" s="2" t="s">
        <v>260</v>
      </c>
      <c r="D35" s="2">
        <v>175</v>
      </c>
      <c r="G35" s="1"/>
    </row>
    <row r="36" spans="1:7" x14ac:dyDescent="0.35">
      <c r="A36" t="s">
        <v>117</v>
      </c>
      <c r="B36" s="2" t="s">
        <v>261</v>
      </c>
      <c r="C36" s="2" t="s">
        <v>261</v>
      </c>
      <c r="D36" s="2">
        <v>327</v>
      </c>
      <c r="G36" s="1"/>
    </row>
    <row r="37" spans="1:7" x14ac:dyDescent="0.35">
      <c r="A37" t="s">
        <v>287</v>
      </c>
      <c r="B37" s="2" t="s">
        <v>260</v>
      </c>
      <c r="C37" s="2" t="s">
        <v>260</v>
      </c>
      <c r="D37" s="2">
        <v>162</v>
      </c>
      <c r="G37" s="1"/>
    </row>
    <row r="38" spans="1:7" x14ac:dyDescent="0.35">
      <c r="A38" t="s">
        <v>150</v>
      </c>
      <c r="B38" s="2" t="s">
        <v>260</v>
      </c>
      <c r="C38" s="2" t="s">
        <v>260</v>
      </c>
      <c r="D38" s="2">
        <v>176</v>
      </c>
      <c r="G38" s="1"/>
    </row>
    <row r="39" spans="1:7" x14ac:dyDescent="0.35">
      <c r="A39" t="s">
        <v>288</v>
      </c>
      <c r="B39" s="2" t="s">
        <v>260</v>
      </c>
      <c r="C39" s="2" t="s">
        <v>260</v>
      </c>
      <c r="D39" s="2">
        <v>179</v>
      </c>
      <c r="G39" s="1"/>
    </row>
    <row r="40" spans="1:7" x14ac:dyDescent="0.35">
      <c r="A40" t="s">
        <v>289</v>
      </c>
      <c r="B40" s="2" t="s">
        <v>260</v>
      </c>
      <c r="C40" s="2" t="s">
        <v>260</v>
      </c>
      <c r="D40" s="2">
        <v>179</v>
      </c>
      <c r="G40" s="1"/>
    </row>
    <row r="41" spans="1:7" x14ac:dyDescent="0.35">
      <c r="A41" t="s">
        <v>217</v>
      </c>
      <c r="B41" s="2" t="s">
        <v>260</v>
      </c>
      <c r="C41" s="2" t="s">
        <v>260</v>
      </c>
      <c r="D41" s="2">
        <v>166</v>
      </c>
      <c r="G41" s="1"/>
    </row>
    <row r="42" spans="1:7" x14ac:dyDescent="0.35">
      <c r="A42" t="s">
        <v>37</v>
      </c>
      <c r="B42" s="2" t="s">
        <v>261</v>
      </c>
      <c r="C42" s="2" t="s">
        <v>261</v>
      </c>
      <c r="D42" s="2">
        <v>326</v>
      </c>
      <c r="G42" s="1"/>
    </row>
    <row r="43" spans="1:7" x14ac:dyDescent="0.35">
      <c r="A43" t="s">
        <v>106</v>
      </c>
      <c r="B43" s="2" t="s">
        <v>261</v>
      </c>
      <c r="C43" s="2" t="s">
        <v>261</v>
      </c>
      <c r="D43" s="2">
        <v>329</v>
      </c>
      <c r="G43" s="1"/>
    </row>
    <row r="44" spans="1:7" x14ac:dyDescent="0.35">
      <c r="A44" t="s">
        <v>208</v>
      </c>
      <c r="B44" s="2" t="s">
        <v>260</v>
      </c>
      <c r="C44" s="2" t="s">
        <v>260</v>
      </c>
      <c r="D44" s="2">
        <v>166</v>
      </c>
      <c r="G44" s="1"/>
    </row>
    <row r="45" spans="1:7" x14ac:dyDescent="0.35">
      <c r="A45" t="s">
        <v>290</v>
      </c>
      <c r="B45" s="2" t="s">
        <v>260</v>
      </c>
      <c r="C45" s="2" t="s">
        <v>260</v>
      </c>
      <c r="D45" s="2">
        <v>174</v>
      </c>
      <c r="G45" s="1"/>
    </row>
    <row r="46" spans="1:7" x14ac:dyDescent="0.35">
      <c r="A46" t="s">
        <v>290</v>
      </c>
      <c r="B46" s="2" t="s">
        <v>260</v>
      </c>
      <c r="C46" s="2" t="s">
        <v>260</v>
      </c>
      <c r="D46" s="2">
        <v>174</v>
      </c>
      <c r="G46" s="1"/>
    </row>
    <row r="47" spans="1:7" x14ac:dyDescent="0.35">
      <c r="A47" t="s">
        <v>222</v>
      </c>
      <c r="B47" s="2" t="s">
        <v>260</v>
      </c>
      <c r="C47" s="2" t="s">
        <v>260</v>
      </c>
      <c r="D47" s="2">
        <v>162</v>
      </c>
      <c r="G47" s="1"/>
    </row>
    <row r="48" spans="1:7" x14ac:dyDescent="0.35">
      <c r="A48" t="s">
        <v>51</v>
      </c>
      <c r="B48" s="2" t="s">
        <v>261</v>
      </c>
      <c r="C48" s="2" t="s">
        <v>261</v>
      </c>
      <c r="D48" s="2">
        <v>326</v>
      </c>
      <c r="G48" s="1"/>
    </row>
    <row r="49" spans="1:7" x14ac:dyDescent="0.35">
      <c r="A49" t="s">
        <v>58</v>
      </c>
      <c r="B49" s="2" t="s">
        <v>261</v>
      </c>
      <c r="C49" s="2" t="s">
        <v>261</v>
      </c>
      <c r="D49" s="2">
        <v>326</v>
      </c>
      <c r="G49" s="1"/>
    </row>
    <row r="50" spans="1:7" x14ac:dyDescent="0.35">
      <c r="A50" t="s">
        <v>244</v>
      </c>
      <c r="B50" s="2" t="s">
        <v>260</v>
      </c>
      <c r="C50" s="2" t="s">
        <v>260</v>
      </c>
      <c r="D50" s="2">
        <v>179</v>
      </c>
      <c r="G50" s="1"/>
    </row>
    <row r="51" spans="1:7" x14ac:dyDescent="0.35">
      <c r="A51" t="s">
        <v>140</v>
      </c>
      <c r="B51" s="2" t="s">
        <v>260</v>
      </c>
      <c r="C51" s="2" t="s">
        <v>260</v>
      </c>
      <c r="D51" s="2">
        <v>176</v>
      </c>
      <c r="G51" s="1"/>
    </row>
    <row r="52" spans="1:7" x14ac:dyDescent="0.35">
      <c r="A52" t="s">
        <v>104</v>
      </c>
      <c r="B52" s="2" t="s">
        <v>261</v>
      </c>
      <c r="C52" s="2" t="s">
        <v>260</v>
      </c>
      <c r="D52" s="2">
        <v>326</v>
      </c>
      <c r="G52" s="1"/>
    </row>
    <row r="53" spans="1:7" x14ac:dyDescent="0.35">
      <c r="A53" t="s">
        <v>171</v>
      </c>
      <c r="B53" s="2" t="s">
        <v>260</v>
      </c>
      <c r="C53" s="2" t="s">
        <v>260</v>
      </c>
      <c r="D53" s="2">
        <v>171</v>
      </c>
      <c r="G53" s="1"/>
    </row>
    <row r="54" spans="1:7" x14ac:dyDescent="0.35">
      <c r="A54" t="s">
        <v>291</v>
      </c>
      <c r="B54" s="2" t="s">
        <v>260</v>
      </c>
      <c r="C54" s="2" t="s">
        <v>260</v>
      </c>
      <c r="D54" s="2">
        <v>147</v>
      </c>
      <c r="G54" s="1"/>
    </row>
    <row r="55" spans="1:7" x14ac:dyDescent="0.35">
      <c r="A55" t="s">
        <v>4</v>
      </c>
      <c r="B55" s="2" t="s">
        <v>261</v>
      </c>
      <c r="C55" s="2" t="s">
        <v>260</v>
      </c>
      <c r="D55" s="2">
        <v>325</v>
      </c>
      <c r="G55" s="1"/>
    </row>
    <row r="56" spans="1:7" x14ac:dyDescent="0.35">
      <c r="A56" t="s">
        <v>226</v>
      </c>
      <c r="B56" s="2" t="s">
        <v>260</v>
      </c>
      <c r="C56" s="2" t="s">
        <v>260</v>
      </c>
      <c r="D56" s="2">
        <v>169</v>
      </c>
      <c r="G56" s="1"/>
    </row>
    <row r="57" spans="1:7" x14ac:dyDescent="0.35">
      <c r="A57" t="s">
        <v>39</v>
      </c>
      <c r="B57" s="2" t="s">
        <v>261</v>
      </c>
      <c r="C57" s="2" t="s">
        <v>261</v>
      </c>
      <c r="D57" s="2">
        <v>325</v>
      </c>
      <c r="G57" s="1"/>
    </row>
    <row r="58" spans="1:7" x14ac:dyDescent="0.35">
      <c r="A58" t="s">
        <v>232</v>
      </c>
      <c r="B58" s="2" t="s">
        <v>260</v>
      </c>
      <c r="C58" s="2" t="s">
        <v>260</v>
      </c>
      <c r="D58" s="2">
        <v>162</v>
      </c>
      <c r="G58" s="1"/>
    </row>
    <row r="59" spans="1:7" x14ac:dyDescent="0.35">
      <c r="A59" t="s">
        <v>26</v>
      </c>
      <c r="B59" s="2" t="s">
        <v>261</v>
      </c>
      <c r="C59" s="2" t="s">
        <v>260</v>
      </c>
      <c r="D59" s="2">
        <v>325</v>
      </c>
      <c r="G59" s="1"/>
    </row>
    <row r="60" spans="1:7" x14ac:dyDescent="0.35">
      <c r="A60" t="s">
        <v>34</v>
      </c>
      <c r="B60" s="2" t="s">
        <v>261</v>
      </c>
      <c r="C60" s="2" t="s">
        <v>260</v>
      </c>
      <c r="D60" s="2">
        <v>325</v>
      </c>
      <c r="G60" s="1"/>
    </row>
    <row r="61" spans="1:7" x14ac:dyDescent="0.35">
      <c r="A61" t="s">
        <v>122</v>
      </c>
      <c r="B61" s="2" t="s">
        <v>261</v>
      </c>
      <c r="C61" s="2" t="s">
        <v>261</v>
      </c>
      <c r="D61" s="2">
        <v>327</v>
      </c>
      <c r="G61" s="1"/>
    </row>
    <row r="62" spans="1:7" x14ac:dyDescent="0.35">
      <c r="A62" t="s">
        <v>16</v>
      </c>
      <c r="B62" s="2" t="s">
        <v>261</v>
      </c>
      <c r="C62" s="2" t="s">
        <v>260</v>
      </c>
      <c r="D62" s="2">
        <v>325</v>
      </c>
      <c r="G62" s="1"/>
    </row>
    <row r="63" spans="1:7" x14ac:dyDescent="0.35">
      <c r="A63" t="s">
        <v>68</v>
      </c>
      <c r="B63" s="2" t="s">
        <v>261</v>
      </c>
      <c r="C63" s="2" t="s">
        <v>260</v>
      </c>
      <c r="D63" s="2">
        <v>323</v>
      </c>
      <c r="G63" s="1"/>
    </row>
    <row r="64" spans="1:7" x14ac:dyDescent="0.35">
      <c r="A64" t="s">
        <v>229</v>
      </c>
      <c r="B64" s="2" t="s">
        <v>260</v>
      </c>
      <c r="C64" s="2" t="s">
        <v>260</v>
      </c>
      <c r="D64" s="2">
        <v>175</v>
      </c>
      <c r="G64" s="1"/>
    </row>
    <row r="65" spans="1:7" x14ac:dyDescent="0.35">
      <c r="A65" t="s">
        <v>55</v>
      </c>
      <c r="B65" s="2" t="s">
        <v>261</v>
      </c>
      <c r="C65" s="2" t="s">
        <v>260</v>
      </c>
      <c r="D65" s="2">
        <v>325</v>
      </c>
      <c r="G65" s="1"/>
    </row>
    <row r="66" spans="1:7" x14ac:dyDescent="0.35">
      <c r="A66" t="s">
        <v>111</v>
      </c>
      <c r="B66" s="2" t="s">
        <v>261</v>
      </c>
      <c r="C66" s="2" t="s">
        <v>261</v>
      </c>
      <c r="D66" s="2">
        <v>327</v>
      </c>
      <c r="G66" s="1"/>
    </row>
    <row r="67" spans="1:7" x14ac:dyDescent="0.35">
      <c r="A67" t="s">
        <v>126</v>
      </c>
      <c r="B67" s="2" t="s">
        <v>261</v>
      </c>
      <c r="C67" s="2" t="s">
        <v>261</v>
      </c>
      <c r="D67" s="2">
        <v>325</v>
      </c>
      <c r="G67" s="1"/>
    </row>
    <row r="68" spans="1:7" x14ac:dyDescent="0.35">
      <c r="A68" t="s">
        <v>292</v>
      </c>
      <c r="B68" s="2" t="s">
        <v>260</v>
      </c>
      <c r="C68" s="2" t="s">
        <v>260</v>
      </c>
      <c r="D68" s="2">
        <v>183</v>
      </c>
      <c r="G68" s="1"/>
    </row>
    <row r="69" spans="1:7" x14ac:dyDescent="0.35">
      <c r="A69" t="s">
        <v>61</v>
      </c>
      <c r="B69" s="2" t="s">
        <v>261</v>
      </c>
      <c r="C69" s="2" t="s">
        <v>260</v>
      </c>
      <c r="D69" s="2">
        <v>326</v>
      </c>
      <c r="G69" s="1"/>
    </row>
    <row r="70" spans="1:7" x14ac:dyDescent="0.35">
      <c r="A70" t="s">
        <v>80</v>
      </c>
      <c r="B70" s="2" t="s">
        <v>261</v>
      </c>
      <c r="C70" s="2" t="s">
        <v>261</v>
      </c>
      <c r="D70" s="2">
        <v>325</v>
      </c>
      <c r="G70" s="1"/>
    </row>
    <row r="71" spans="1:7" x14ac:dyDescent="0.35">
      <c r="A71" t="s">
        <v>293</v>
      </c>
      <c r="B71" s="2" t="s">
        <v>260</v>
      </c>
      <c r="C71" s="2" t="s">
        <v>260</v>
      </c>
      <c r="D71" s="2">
        <v>177</v>
      </c>
      <c r="G71" s="1"/>
    </row>
    <row r="72" spans="1:7" x14ac:dyDescent="0.35">
      <c r="A72" t="s">
        <v>100</v>
      </c>
      <c r="B72" s="2" t="s">
        <v>261</v>
      </c>
      <c r="C72" s="2" t="s">
        <v>260</v>
      </c>
      <c r="D72" s="2">
        <v>327</v>
      </c>
      <c r="G72" s="1"/>
    </row>
    <row r="73" spans="1:7" x14ac:dyDescent="0.35">
      <c r="A73" t="s">
        <v>294</v>
      </c>
      <c r="B73" s="2" t="s">
        <v>260</v>
      </c>
      <c r="C73" s="2" t="s">
        <v>260</v>
      </c>
      <c r="D73" s="2">
        <v>173</v>
      </c>
      <c r="G73" s="1"/>
    </row>
    <row r="74" spans="1:7" x14ac:dyDescent="0.35">
      <c r="A74" t="s">
        <v>294</v>
      </c>
      <c r="B74" s="2" t="s">
        <v>260</v>
      </c>
      <c r="C74" s="2" t="s">
        <v>260</v>
      </c>
      <c r="D74" s="2">
        <v>173</v>
      </c>
      <c r="G74" s="1"/>
    </row>
    <row r="75" spans="1:7" x14ac:dyDescent="0.35">
      <c r="A75" t="s">
        <v>161</v>
      </c>
      <c r="B75" s="2" t="s">
        <v>260</v>
      </c>
      <c r="C75" s="2" t="s">
        <v>260</v>
      </c>
      <c r="D75" s="2">
        <v>173</v>
      </c>
      <c r="G75" s="1"/>
    </row>
    <row r="76" spans="1:7" x14ac:dyDescent="0.35">
      <c r="A76" t="s">
        <v>64</v>
      </c>
      <c r="B76" s="2" t="s">
        <v>261</v>
      </c>
      <c r="C76" s="2" t="s">
        <v>261</v>
      </c>
      <c r="D76" s="2">
        <v>324</v>
      </c>
      <c r="G76" s="1"/>
    </row>
    <row r="77" spans="1:7" x14ac:dyDescent="0.35">
      <c r="A77" t="s">
        <v>199</v>
      </c>
      <c r="B77" s="2" t="s">
        <v>260</v>
      </c>
      <c r="C77" s="2" t="s">
        <v>260</v>
      </c>
      <c r="D77" s="2">
        <v>163</v>
      </c>
      <c r="G77" s="1"/>
    </row>
    <row r="78" spans="1:7" x14ac:dyDescent="0.35">
      <c r="A78" t="s">
        <v>239</v>
      </c>
      <c r="B78" s="2" t="s">
        <v>260</v>
      </c>
      <c r="C78" s="2" t="s">
        <v>260</v>
      </c>
      <c r="D78" s="2">
        <v>182</v>
      </c>
      <c r="G78" s="1"/>
    </row>
    <row r="79" spans="1:7" x14ac:dyDescent="0.35">
      <c r="A79" t="s">
        <v>211</v>
      </c>
      <c r="B79" s="2" t="s">
        <v>260</v>
      </c>
      <c r="C79" s="2" t="s">
        <v>260</v>
      </c>
      <c r="D79" s="2">
        <v>162</v>
      </c>
      <c r="G79" s="1"/>
    </row>
    <row r="80" spans="1:7" x14ac:dyDescent="0.35">
      <c r="A80" t="s">
        <v>188</v>
      </c>
      <c r="B80" s="2" t="s">
        <v>260</v>
      </c>
      <c r="C80" s="2" t="s">
        <v>260</v>
      </c>
      <c r="D80" s="2">
        <v>163</v>
      </c>
      <c r="G80" s="1"/>
    </row>
    <row r="81" spans="1:7" x14ac:dyDescent="0.35">
      <c r="A81" t="s">
        <v>142</v>
      </c>
      <c r="B81" s="2" t="s">
        <v>260</v>
      </c>
      <c r="C81" s="2" t="s">
        <v>260</v>
      </c>
      <c r="D81" s="2">
        <v>167</v>
      </c>
      <c r="G81" s="1"/>
    </row>
    <row r="82" spans="1:7" x14ac:dyDescent="0.35">
      <c r="A82" t="s">
        <v>214</v>
      </c>
      <c r="B82" s="2" t="s">
        <v>260</v>
      </c>
      <c r="C82" s="2" t="s">
        <v>260</v>
      </c>
      <c r="D82" s="2">
        <v>166</v>
      </c>
      <c r="G82" s="1"/>
    </row>
    <row r="83" spans="1:7" x14ac:dyDescent="0.35">
      <c r="A83" t="s">
        <v>72</v>
      </c>
      <c r="B83" s="2" t="s">
        <v>261</v>
      </c>
      <c r="C83" s="2" t="s">
        <v>260</v>
      </c>
      <c r="D83" s="2">
        <v>326</v>
      </c>
      <c r="G83" s="1"/>
    </row>
    <row r="84" spans="1:7" x14ac:dyDescent="0.35">
      <c r="A84" t="s">
        <v>295</v>
      </c>
      <c r="B84" s="2" t="s">
        <v>260</v>
      </c>
      <c r="C84" s="2" t="s">
        <v>260</v>
      </c>
      <c r="D84" s="2">
        <v>152</v>
      </c>
      <c r="G84" s="1"/>
    </row>
    <row r="85" spans="1:7" x14ac:dyDescent="0.35">
      <c r="A85" t="s">
        <v>240</v>
      </c>
      <c r="B85" s="2" t="s">
        <v>260</v>
      </c>
      <c r="C85" s="2" t="s">
        <v>260</v>
      </c>
      <c r="D85" s="2">
        <v>182</v>
      </c>
      <c r="G85" s="1"/>
    </row>
    <row r="86" spans="1:7" x14ac:dyDescent="0.35">
      <c r="A86" t="s">
        <v>206</v>
      </c>
      <c r="B86" s="2" t="s">
        <v>260</v>
      </c>
      <c r="C86" s="2" t="s">
        <v>260</v>
      </c>
      <c r="D86" s="2">
        <v>166</v>
      </c>
      <c r="G86" s="1"/>
    </row>
    <row r="87" spans="1:7" x14ac:dyDescent="0.35">
      <c r="A87" t="s">
        <v>173</v>
      </c>
      <c r="B87" s="2" t="s">
        <v>260</v>
      </c>
      <c r="C87" s="2" t="s">
        <v>260</v>
      </c>
      <c r="D87" s="2">
        <v>176</v>
      </c>
      <c r="G87" s="1"/>
    </row>
    <row r="88" spans="1:7" x14ac:dyDescent="0.35">
      <c r="A88" t="s">
        <v>296</v>
      </c>
      <c r="B88" s="2" t="s">
        <v>260</v>
      </c>
      <c r="C88" s="2" t="s">
        <v>260</v>
      </c>
      <c r="D88" s="2">
        <v>154</v>
      </c>
      <c r="G88" s="1"/>
    </row>
    <row r="89" spans="1:7" x14ac:dyDescent="0.35">
      <c r="A89" t="s">
        <v>155</v>
      </c>
      <c r="B89" s="2" t="s">
        <v>260</v>
      </c>
      <c r="C89" s="2" t="s">
        <v>260</v>
      </c>
      <c r="D89" s="2">
        <v>176</v>
      </c>
      <c r="G89" s="1"/>
    </row>
    <row r="90" spans="1:7" x14ac:dyDescent="0.35">
      <c r="A90" t="s">
        <v>82</v>
      </c>
      <c r="B90" s="2" t="s">
        <v>261</v>
      </c>
      <c r="C90" s="2" t="s">
        <v>260</v>
      </c>
      <c r="D90" s="2">
        <v>287</v>
      </c>
      <c r="G90" s="1"/>
    </row>
    <row r="91" spans="1:7" x14ac:dyDescent="0.35">
      <c r="A91" t="s">
        <v>297</v>
      </c>
      <c r="B91" s="2" t="s">
        <v>260</v>
      </c>
      <c r="C91" s="2" t="s">
        <v>260</v>
      </c>
      <c r="D91" s="2">
        <v>179</v>
      </c>
      <c r="G91" s="1"/>
    </row>
    <row r="92" spans="1:7" x14ac:dyDescent="0.35">
      <c r="A92" t="s">
        <v>298</v>
      </c>
      <c r="B92" s="2" t="s">
        <v>260</v>
      </c>
      <c r="C92" s="2" t="s">
        <v>260</v>
      </c>
      <c r="D92" s="2">
        <v>152</v>
      </c>
      <c r="G92" s="1"/>
    </row>
    <row r="93" spans="1:7" x14ac:dyDescent="0.35">
      <c r="A93" t="s">
        <v>141</v>
      </c>
      <c r="B93" s="2" t="s">
        <v>260</v>
      </c>
      <c r="C93" s="2" t="s">
        <v>260</v>
      </c>
      <c r="D93" s="2">
        <v>209</v>
      </c>
      <c r="G93" s="1"/>
    </row>
    <row r="94" spans="1:7" x14ac:dyDescent="0.35">
      <c r="A94" t="s">
        <v>299</v>
      </c>
      <c r="B94" s="2" t="s">
        <v>260</v>
      </c>
      <c r="C94" s="2" t="s">
        <v>260</v>
      </c>
      <c r="D94" s="2">
        <v>178</v>
      </c>
      <c r="G94" s="1"/>
    </row>
    <row r="95" spans="1:7" x14ac:dyDescent="0.35">
      <c r="A95" t="s">
        <v>299</v>
      </c>
      <c r="B95" s="2" t="s">
        <v>260</v>
      </c>
      <c r="C95" s="2" t="s">
        <v>260</v>
      </c>
      <c r="D95" s="2">
        <v>178</v>
      </c>
      <c r="G95" s="1"/>
    </row>
    <row r="96" spans="1:7" x14ac:dyDescent="0.35">
      <c r="A96" t="s">
        <v>28</v>
      </c>
      <c r="B96" s="2" t="s">
        <v>261</v>
      </c>
      <c r="C96" s="2" t="s">
        <v>260</v>
      </c>
      <c r="D96" s="2">
        <v>325</v>
      </c>
      <c r="G96" s="1"/>
    </row>
    <row r="97" spans="1:7" x14ac:dyDescent="0.35">
      <c r="A97" t="s">
        <v>185</v>
      </c>
      <c r="B97" s="2" t="s">
        <v>260</v>
      </c>
      <c r="C97" s="2" t="s">
        <v>260</v>
      </c>
      <c r="D97" s="2">
        <v>161</v>
      </c>
      <c r="G97" s="1"/>
    </row>
    <row r="98" spans="1:7" x14ac:dyDescent="0.35">
      <c r="A98" t="s">
        <v>186</v>
      </c>
      <c r="B98" s="2" t="s">
        <v>260</v>
      </c>
      <c r="C98" s="2" t="s">
        <v>260</v>
      </c>
      <c r="D98" s="2">
        <v>166</v>
      </c>
      <c r="G98" s="1"/>
    </row>
    <row r="99" spans="1:7" x14ac:dyDescent="0.35">
      <c r="A99" t="s">
        <v>300</v>
      </c>
      <c r="B99" s="2" t="s">
        <v>260</v>
      </c>
      <c r="C99" s="2" t="s">
        <v>260</v>
      </c>
      <c r="D99" s="2">
        <v>187</v>
      </c>
      <c r="G99" s="1"/>
    </row>
    <row r="100" spans="1:7" x14ac:dyDescent="0.35">
      <c r="A100" t="s">
        <v>300</v>
      </c>
      <c r="B100" s="2" t="s">
        <v>260</v>
      </c>
      <c r="C100" s="2" t="s">
        <v>260</v>
      </c>
      <c r="D100" s="2">
        <v>187</v>
      </c>
      <c r="G100" s="1"/>
    </row>
    <row r="101" spans="1:7" x14ac:dyDescent="0.35">
      <c r="A101" t="s">
        <v>152</v>
      </c>
      <c r="B101" s="2" t="s">
        <v>260</v>
      </c>
      <c r="C101" s="2" t="s">
        <v>260</v>
      </c>
      <c r="D101" s="2">
        <v>175</v>
      </c>
      <c r="G101" s="1"/>
    </row>
    <row r="102" spans="1:7" x14ac:dyDescent="0.35">
      <c r="A102" t="s">
        <v>301</v>
      </c>
      <c r="B102" s="2" t="s">
        <v>260</v>
      </c>
      <c r="C102" s="2" t="s">
        <v>260</v>
      </c>
      <c r="D102" s="2">
        <v>150</v>
      </c>
      <c r="G102" s="1"/>
    </row>
    <row r="103" spans="1:7" x14ac:dyDescent="0.35">
      <c r="A103" t="s">
        <v>302</v>
      </c>
      <c r="B103" s="2" t="s">
        <v>260</v>
      </c>
      <c r="C103" s="2" t="s">
        <v>260</v>
      </c>
      <c r="D103" s="2">
        <v>152</v>
      </c>
      <c r="G103" s="1"/>
    </row>
    <row r="104" spans="1:7" x14ac:dyDescent="0.35">
      <c r="A104" t="s">
        <v>242</v>
      </c>
      <c r="B104" s="2" t="s">
        <v>260</v>
      </c>
      <c r="C104" s="2" t="s">
        <v>260</v>
      </c>
      <c r="D104" s="2">
        <v>175</v>
      </c>
      <c r="G104" s="1"/>
    </row>
    <row r="105" spans="1:7" x14ac:dyDescent="0.35">
      <c r="A105" t="s">
        <v>45</v>
      </c>
      <c r="B105" s="2" t="s">
        <v>261</v>
      </c>
      <c r="C105" s="2" t="s">
        <v>260</v>
      </c>
      <c r="D105" s="2">
        <v>325</v>
      </c>
      <c r="G105" s="1"/>
    </row>
    <row r="106" spans="1:7" x14ac:dyDescent="0.35">
      <c r="A106" t="s">
        <v>52</v>
      </c>
      <c r="B106" s="2" t="s">
        <v>261</v>
      </c>
      <c r="C106" s="2" t="s">
        <v>260</v>
      </c>
      <c r="D106" s="2">
        <v>325</v>
      </c>
      <c r="G106" s="1"/>
    </row>
    <row r="107" spans="1:7" x14ac:dyDescent="0.35">
      <c r="A107" t="s">
        <v>86</v>
      </c>
      <c r="B107" s="2" t="s">
        <v>261</v>
      </c>
      <c r="C107" s="2" t="s">
        <v>261</v>
      </c>
      <c r="D107" s="2">
        <v>326</v>
      </c>
      <c r="G107" s="1"/>
    </row>
    <row r="108" spans="1:7" x14ac:dyDescent="0.35">
      <c r="A108" t="s">
        <v>303</v>
      </c>
      <c r="B108" s="2" t="s">
        <v>260</v>
      </c>
      <c r="C108" s="2" t="s">
        <v>260</v>
      </c>
      <c r="D108" s="2">
        <v>152</v>
      </c>
      <c r="G108" s="1"/>
    </row>
    <row r="109" spans="1:7" x14ac:dyDescent="0.35">
      <c r="A109" t="s">
        <v>304</v>
      </c>
      <c r="B109" s="2" t="s">
        <v>260</v>
      </c>
      <c r="C109" s="2" t="s">
        <v>260</v>
      </c>
      <c r="D109" s="2">
        <v>155</v>
      </c>
      <c r="G109" s="1"/>
    </row>
    <row r="110" spans="1:7" x14ac:dyDescent="0.35">
      <c r="A110" t="s">
        <v>205</v>
      </c>
      <c r="B110" s="2" t="s">
        <v>260</v>
      </c>
      <c r="C110" s="2" t="s">
        <v>260</v>
      </c>
      <c r="D110" s="2">
        <v>166</v>
      </c>
      <c r="G110" s="1"/>
    </row>
    <row r="111" spans="1:7" x14ac:dyDescent="0.35">
      <c r="A111" t="s">
        <v>19</v>
      </c>
      <c r="B111" s="2" t="s">
        <v>261</v>
      </c>
      <c r="C111" s="2" t="s">
        <v>260</v>
      </c>
      <c r="D111" s="2">
        <v>325</v>
      </c>
      <c r="G111" s="1"/>
    </row>
    <row r="112" spans="1:7" x14ac:dyDescent="0.35">
      <c r="A112" t="s">
        <v>235</v>
      </c>
      <c r="B112" s="2" t="s">
        <v>260</v>
      </c>
      <c r="C112" s="2" t="s">
        <v>260</v>
      </c>
      <c r="D112" s="2">
        <v>178</v>
      </c>
      <c r="G112" s="1"/>
    </row>
    <row r="113" spans="1:7" x14ac:dyDescent="0.35">
      <c r="A113" t="s">
        <v>9</v>
      </c>
      <c r="B113" s="2" t="s">
        <v>261</v>
      </c>
      <c r="C113" s="2" t="s">
        <v>260</v>
      </c>
      <c r="D113" s="2">
        <v>325</v>
      </c>
      <c r="G113" s="1"/>
    </row>
    <row r="114" spans="1:7" x14ac:dyDescent="0.35">
      <c r="A114" t="s">
        <v>200</v>
      </c>
      <c r="B114" s="2" t="s">
        <v>260</v>
      </c>
      <c r="C114" s="2" t="s">
        <v>260</v>
      </c>
      <c r="D114" s="2">
        <v>166</v>
      </c>
      <c r="G114" s="1"/>
    </row>
    <row r="115" spans="1:7" x14ac:dyDescent="0.35">
      <c r="A115" t="s">
        <v>62</v>
      </c>
      <c r="B115" s="2" t="s">
        <v>261</v>
      </c>
      <c r="C115" s="2" t="s">
        <v>261</v>
      </c>
      <c r="D115" s="2">
        <v>326</v>
      </c>
      <c r="G115" s="1"/>
    </row>
    <row r="116" spans="1:7" x14ac:dyDescent="0.35">
      <c r="A116" t="s">
        <v>305</v>
      </c>
      <c r="B116" s="2" t="s">
        <v>260</v>
      </c>
      <c r="C116" s="2" t="s">
        <v>260</v>
      </c>
      <c r="D116" s="2">
        <v>155</v>
      </c>
      <c r="G116" s="1"/>
    </row>
    <row r="117" spans="1:7" x14ac:dyDescent="0.35">
      <c r="A117" t="s">
        <v>196</v>
      </c>
      <c r="B117" s="2" t="s">
        <v>260</v>
      </c>
      <c r="C117" s="2" t="s">
        <v>260</v>
      </c>
      <c r="D117" s="2">
        <v>164</v>
      </c>
      <c r="G117" s="1"/>
    </row>
    <row r="118" spans="1:7" x14ac:dyDescent="0.35">
      <c r="A118" t="s">
        <v>70</v>
      </c>
      <c r="B118" s="2" t="s">
        <v>261</v>
      </c>
      <c r="C118" s="2" t="s">
        <v>261</v>
      </c>
      <c r="D118" s="2">
        <v>325</v>
      </c>
      <c r="G118" s="1"/>
    </row>
    <row r="119" spans="1:7" x14ac:dyDescent="0.35">
      <c r="A119" t="s">
        <v>306</v>
      </c>
      <c r="B119" s="2" t="s">
        <v>260</v>
      </c>
      <c r="C119" s="2" t="s">
        <v>260</v>
      </c>
      <c r="D119" s="2">
        <v>221</v>
      </c>
      <c r="G119" s="1"/>
    </row>
    <row r="120" spans="1:7" x14ac:dyDescent="0.35">
      <c r="A120" t="s">
        <v>307</v>
      </c>
      <c r="B120" s="2" t="s">
        <v>260</v>
      </c>
      <c r="C120" s="2" t="s">
        <v>260</v>
      </c>
      <c r="D120" s="2">
        <v>179</v>
      </c>
      <c r="G120" s="1"/>
    </row>
    <row r="121" spans="1:7" x14ac:dyDescent="0.35">
      <c r="A121" t="s">
        <v>308</v>
      </c>
      <c r="B121" s="2" t="s">
        <v>260</v>
      </c>
      <c r="C121" s="2" t="s">
        <v>260</v>
      </c>
      <c r="D121" s="2">
        <v>158</v>
      </c>
      <c r="G121" s="1"/>
    </row>
    <row r="122" spans="1:7" x14ac:dyDescent="0.35">
      <c r="A122" t="s">
        <v>87</v>
      </c>
      <c r="B122" s="2" t="s">
        <v>261</v>
      </c>
      <c r="C122" s="2" t="s">
        <v>260</v>
      </c>
      <c r="D122" s="2">
        <v>325</v>
      </c>
      <c r="G122" s="1"/>
    </row>
    <row r="123" spans="1:7" x14ac:dyDescent="0.35">
      <c r="A123" t="s">
        <v>49</v>
      </c>
      <c r="B123" s="2" t="s">
        <v>261</v>
      </c>
      <c r="C123" s="2" t="s">
        <v>260</v>
      </c>
      <c r="D123" s="2">
        <v>326</v>
      </c>
      <c r="G123" s="1"/>
    </row>
    <row r="124" spans="1:7" x14ac:dyDescent="0.35">
      <c r="A124" t="s">
        <v>198</v>
      </c>
      <c r="B124" s="2" t="s">
        <v>260</v>
      </c>
      <c r="C124" s="2" t="s">
        <v>260</v>
      </c>
      <c r="D124" s="2">
        <v>166</v>
      </c>
      <c r="G124" s="1"/>
    </row>
    <row r="125" spans="1:7" x14ac:dyDescent="0.35">
      <c r="A125" t="s">
        <v>91</v>
      </c>
      <c r="B125" s="2" t="s">
        <v>261</v>
      </c>
      <c r="C125" s="2" t="s">
        <v>260</v>
      </c>
      <c r="D125" s="2">
        <v>329</v>
      </c>
      <c r="G125" s="1"/>
    </row>
    <row r="126" spans="1:7" x14ac:dyDescent="0.35">
      <c r="A126" t="s">
        <v>175</v>
      </c>
      <c r="B126" s="2" t="s">
        <v>260</v>
      </c>
      <c r="C126" s="2" t="s">
        <v>260</v>
      </c>
      <c r="D126" s="2">
        <v>169</v>
      </c>
      <c r="G126" s="1"/>
    </row>
    <row r="127" spans="1:7" x14ac:dyDescent="0.35">
      <c r="A127" t="s">
        <v>114</v>
      </c>
      <c r="B127" s="2" t="s">
        <v>261</v>
      </c>
      <c r="C127" s="2" t="s">
        <v>261</v>
      </c>
      <c r="D127" s="2">
        <v>327</v>
      </c>
      <c r="G127" s="1"/>
    </row>
    <row r="128" spans="1:7" x14ac:dyDescent="0.35">
      <c r="A128" t="s">
        <v>121</v>
      </c>
      <c r="B128" s="2" t="s">
        <v>261</v>
      </c>
      <c r="C128" s="2" t="s">
        <v>260</v>
      </c>
      <c r="D128" s="2">
        <v>324</v>
      </c>
      <c r="G128" s="1"/>
    </row>
    <row r="129" spans="1:7" x14ac:dyDescent="0.35">
      <c r="A129" t="s">
        <v>228</v>
      </c>
      <c r="B129" s="2" t="s">
        <v>260</v>
      </c>
      <c r="C129" s="2" t="s">
        <v>260</v>
      </c>
      <c r="D129" s="2">
        <v>162</v>
      </c>
      <c r="G129" s="1"/>
    </row>
    <row r="130" spans="1:7" x14ac:dyDescent="0.35">
      <c r="A130" t="s">
        <v>149</v>
      </c>
      <c r="B130" s="2" t="s">
        <v>260</v>
      </c>
      <c r="C130" s="2" t="s">
        <v>260</v>
      </c>
      <c r="D130" s="2">
        <v>168</v>
      </c>
      <c r="G130" s="1"/>
    </row>
    <row r="131" spans="1:7" x14ac:dyDescent="0.35">
      <c r="A131" t="s">
        <v>243</v>
      </c>
      <c r="B131" s="2" t="s">
        <v>260</v>
      </c>
      <c r="C131" s="2" t="s">
        <v>260</v>
      </c>
      <c r="D131" s="2">
        <v>179</v>
      </c>
      <c r="G131" s="1"/>
    </row>
    <row r="132" spans="1:7" x14ac:dyDescent="0.35">
      <c r="A132" t="s">
        <v>125</v>
      </c>
      <c r="B132" s="2" t="s">
        <v>261</v>
      </c>
      <c r="C132" s="2" t="s">
        <v>260</v>
      </c>
      <c r="D132" s="2">
        <v>324</v>
      </c>
      <c r="G132" s="1"/>
    </row>
    <row r="133" spans="1:7" x14ac:dyDescent="0.35">
      <c r="A133" t="s">
        <v>238</v>
      </c>
      <c r="B133" t="s">
        <v>260</v>
      </c>
      <c r="C133" s="2" t="s">
        <v>260</v>
      </c>
      <c r="D133" s="2">
        <v>165</v>
      </c>
    </row>
    <row r="134" spans="1:7" x14ac:dyDescent="0.35">
      <c r="A134" t="s">
        <v>234</v>
      </c>
      <c r="B134" t="s">
        <v>260</v>
      </c>
      <c r="C134" s="2" t="s">
        <v>260</v>
      </c>
      <c r="D134" s="2">
        <v>168</v>
      </c>
    </row>
    <row r="135" spans="1:7" x14ac:dyDescent="0.35">
      <c r="A135" t="s">
        <v>309</v>
      </c>
      <c r="B135" t="s">
        <v>260</v>
      </c>
      <c r="C135" s="2" t="s">
        <v>260</v>
      </c>
      <c r="D135" s="2">
        <v>170</v>
      </c>
    </row>
    <row r="136" spans="1:7" x14ac:dyDescent="0.35">
      <c r="A136" t="s">
        <v>310</v>
      </c>
      <c r="B136" t="s">
        <v>260</v>
      </c>
      <c r="C136" s="2" t="s">
        <v>260</v>
      </c>
      <c r="D136" s="2">
        <v>175</v>
      </c>
    </row>
    <row r="137" spans="1:7" x14ac:dyDescent="0.35">
      <c r="A137" t="s">
        <v>310</v>
      </c>
      <c r="B137" t="s">
        <v>260</v>
      </c>
      <c r="C137" s="2" t="s">
        <v>260</v>
      </c>
      <c r="D137" s="2">
        <v>175</v>
      </c>
    </row>
    <row r="138" spans="1:7" x14ac:dyDescent="0.35">
      <c r="A138" t="s">
        <v>60</v>
      </c>
      <c r="B138" t="s">
        <v>261</v>
      </c>
      <c r="C138" s="2" t="s">
        <v>260</v>
      </c>
      <c r="D138" s="2">
        <v>325</v>
      </c>
    </row>
    <row r="139" spans="1:7" x14ac:dyDescent="0.35">
      <c r="A139" t="s">
        <v>178</v>
      </c>
      <c r="B139" t="s">
        <v>260</v>
      </c>
      <c r="C139" s="2" t="s">
        <v>260</v>
      </c>
      <c r="D139" s="2">
        <v>166</v>
      </c>
    </row>
    <row r="140" spans="1:7" x14ac:dyDescent="0.35">
      <c r="A140" t="s">
        <v>311</v>
      </c>
      <c r="B140" t="s">
        <v>260</v>
      </c>
      <c r="C140" s="2" t="s">
        <v>260</v>
      </c>
      <c r="D140" s="2">
        <v>153</v>
      </c>
    </row>
    <row r="141" spans="1:7" x14ac:dyDescent="0.35">
      <c r="A141" t="s">
        <v>312</v>
      </c>
      <c r="B141" t="s">
        <v>260</v>
      </c>
      <c r="C141" s="2" t="s">
        <v>260</v>
      </c>
      <c r="D141" s="2">
        <v>160</v>
      </c>
    </row>
    <row r="142" spans="1:7" x14ac:dyDescent="0.35">
      <c r="A142" t="s">
        <v>30</v>
      </c>
      <c r="B142" t="s">
        <v>261</v>
      </c>
      <c r="C142" s="2" t="s">
        <v>260</v>
      </c>
      <c r="D142" s="2">
        <v>325</v>
      </c>
    </row>
    <row r="143" spans="1:7" x14ac:dyDescent="0.35">
      <c r="A143" t="s">
        <v>223</v>
      </c>
      <c r="B143" t="s">
        <v>260</v>
      </c>
      <c r="C143" s="2" t="s">
        <v>260</v>
      </c>
      <c r="D143" s="2">
        <v>163</v>
      </c>
    </row>
    <row r="144" spans="1:7" x14ac:dyDescent="0.35">
      <c r="A144" t="s">
        <v>164</v>
      </c>
      <c r="B144" t="s">
        <v>260</v>
      </c>
      <c r="C144" s="2" t="s">
        <v>260</v>
      </c>
      <c r="D144" s="2">
        <v>168</v>
      </c>
    </row>
    <row r="145" spans="1:4" x14ac:dyDescent="0.35">
      <c r="A145" t="s">
        <v>99</v>
      </c>
      <c r="B145" t="s">
        <v>261</v>
      </c>
      <c r="C145" s="2" t="s">
        <v>260</v>
      </c>
      <c r="D145" s="2">
        <v>327</v>
      </c>
    </row>
    <row r="146" spans="1:4" x14ac:dyDescent="0.35">
      <c r="A146" t="s">
        <v>313</v>
      </c>
      <c r="B146" t="s">
        <v>260</v>
      </c>
      <c r="C146" s="2" t="s">
        <v>260</v>
      </c>
      <c r="D146" s="2">
        <v>169</v>
      </c>
    </row>
    <row r="147" spans="1:4" x14ac:dyDescent="0.35">
      <c r="A147" t="s">
        <v>313</v>
      </c>
      <c r="B147" t="s">
        <v>260</v>
      </c>
      <c r="C147" s="2" t="s">
        <v>260</v>
      </c>
      <c r="D147" s="2">
        <v>169</v>
      </c>
    </row>
    <row r="148" spans="1:4" x14ac:dyDescent="0.35">
      <c r="A148" t="s">
        <v>137</v>
      </c>
      <c r="B148" t="s">
        <v>260</v>
      </c>
      <c r="C148" s="2" t="s">
        <v>260</v>
      </c>
      <c r="D148" s="2">
        <v>193</v>
      </c>
    </row>
    <row r="149" spans="1:4" x14ac:dyDescent="0.35">
      <c r="A149" t="s">
        <v>176</v>
      </c>
      <c r="B149" t="s">
        <v>260</v>
      </c>
      <c r="C149" s="2" t="s">
        <v>260</v>
      </c>
      <c r="D149" s="2">
        <v>160</v>
      </c>
    </row>
    <row r="150" spans="1:4" x14ac:dyDescent="0.35">
      <c r="A150" t="s">
        <v>27</v>
      </c>
      <c r="B150" t="s">
        <v>261</v>
      </c>
      <c r="C150" s="2" t="s">
        <v>260</v>
      </c>
      <c r="D150" s="2">
        <v>325</v>
      </c>
    </row>
    <row r="151" spans="1:4" x14ac:dyDescent="0.35">
      <c r="A151" t="s">
        <v>32</v>
      </c>
      <c r="B151" t="s">
        <v>261</v>
      </c>
      <c r="C151" s="2" t="s">
        <v>260</v>
      </c>
      <c r="D151" s="2">
        <v>325</v>
      </c>
    </row>
    <row r="152" spans="1:4" x14ac:dyDescent="0.35">
      <c r="A152" t="s">
        <v>67</v>
      </c>
      <c r="B152" t="s">
        <v>261</v>
      </c>
      <c r="C152" s="2" t="s">
        <v>260</v>
      </c>
      <c r="D152" s="2">
        <v>326</v>
      </c>
    </row>
    <row r="153" spans="1:4" x14ac:dyDescent="0.35">
      <c r="A153" t="s">
        <v>221</v>
      </c>
      <c r="B153" t="s">
        <v>260</v>
      </c>
      <c r="C153" s="2" t="s">
        <v>260</v>
      </c>
      <c r="D153" s="2">
        <v>166</v>
      </c>
    </row>
    <row r="154" spans="1:4" x14ac:dyDescent="0.35">
      <c r="A154" t="s">
        <v>73</v>
      </c>
      <c r="B154" t="s">
        <v>261</v>
      </c>
      <c r="C154" s="2" t="s">
        <v>260</v>
      </c>
      <c r="D154" s="2">
        <v>326</v>
      </c>
    </row>
    <row r="155" spans="1:4" x14ac:dyDescent="0.35">
      <c r="A155" t="s">
        <v>224</v>
      </c>
      <c r="B155" t="s">
        <v>260</v>
      </c>
      <c r="C155" s="2" t="s">
        <v>260</v>
      </c>
      <c r="D155" s="2">
        <v>166</v>
      </c>
    </row>
    <row r="156" spans="1:4" x14ac:dyDescent="0.35">
      <c r="A156" t="s">
        <v>314</v>
      </c>
      <c r="B156" t="s">
        <v>260</v>
      </c>
      <c r="C156" s="2" t="s">
        <v>260</v>
      </c>
      <c r="D156" s="2">
        <v>152</v>
      </c>
    </row>
    <row r="157" spans="1:4" x14ac:dyDescent="0.35">
      <c r="A157" t="s">
        <v>154</v>
      </c>
      <c r="B157" t="s">
        <v>260</v>
      </c>
      <c r="C157" s="2" t="s">
        <v>260</v>
      </c>
      <c r="D157" s="2">
        <v>176</v>
      </c>
    </row>
    <row r="158" spans="1:4" x14ac:dyDescent="0.35">
      <c r="A158" t="s">
        <v>42</v>
      </c>
      <c r="B158" t="s">
        <v>261</v>
      </c>
      <c r="C158" s="2" t="s">
        <v>260</v>
      </c>
      <c r="D158" s="2">
        <v>325</v>
      </c>
    </row>
    <row r="159" spans="1:4" x14ac:dyDescent="0.35">
      <c r="A159" t="s">
        <v>63</v>
      </c>
      <c r="B159" t="s">
        <v>261</v>
      </c>
      <c r="C159" s="2" t="s">
        <v>261</v>
      </c>
      <c r="D159" s="2">
        <v>326</v>
      </c>
    </row>
    <row r="160" spans="1:4" x14ac:dyDescent="0.35">
      <c r="A160" t="s">
        <v>148</v>
      </c>
      <c r="B160" t="s">
        <v>260</v>
      </c>
      <c r="C160" s="2" t="s">
        <v>260</v>
      </c>
      <c r="D160" s="2">
        <v>176</v>
      </c>
    </row>
    <row r="161" spans="1:4" x14ac:dyDescent="0.35">
      <c r="A161" t="s">
        <v>159</v>
      </c>
      <c r="B161" t="s">
        <v>260</v>
      </c>
      <c r="C161" s="2" t="s">
        <v>260</v>
      </c>
      <c r="D161" s="2">
        <v>173</v>
      </c>
    </row>
    <row r="162" spans="1:4" x14ac:dyDescent="0.35">
      <c r="A162" t="s">
        <v>315</v>
      </c>
      <c r="B162" t="s">
        <v>260</v>
      </c>
      <c r="C162" s="2" t="s">
        <v>260</v>
      </c>
      <c r="D162" s="2">
        <v>152</v>
      </c>
    </row>
    <row r="163" spans="1:4" x14ac:dyDescent="0.35">
      <c r="A163" t="s">
        <v>96</v>
      </c>
      <c r="B163" t="s">
        <v>261</v>
      </c>
      <c r="C163" s="2" t="s">
        <v>261</v>
      </c>
      <c r="D163" s="2">
        <v>324</v>
      </c>
    </row>
    <row r="164" spans="1:4" x14ac:dyDescent="0.35">
      <c r="A164" t="s">
        <v>316</v>
      </c>
      <c r="B164" t="s">
        <v>260</v>
      </c>
      <c r="C164" s="2" t="s">
        <v>260</v>
      </c>
      <c r="D164" s="2">
        <v>172</v>
      </c>
    </row>
    <row r="165" spans="1:4" x14ac:dyDescent="0.35">
      <c r="A165" t="s">
        <v>207</v>
      </c>
      <c r="B165" t="s">
        <v>260</v>
      </c>
      <c r="C165" s="2" t="s">
        <v>260</v>
      </c>
      <c r="D165" s="2">
        <v>166</v>
      </c>
    </row>
    <row r="166" spans="1:4" x14ac:dyDescent="0.35">
      <c r="A166" t="s">
        <v>71</v>
      </c>
      <c r="B166" t="s">
        <v>261</v>
      </c>
      <c r="C166" s="2" t="s">
        <v>260</v>
      </c>
      <c r="D166" s="2">
        <v>325</v>
      </c>
    </row>
    <row r="167" spans="1:4" x14ac:dyDescent="0.35">
      <c r="A167" t="s">
        <v>24</v>
      </c>
      <c r="B167" t="s">
        <v>261</v>
      </c>
      <c r="C167" s="2" t="s">
        <v>260</v>
      </c>
      <c r="D167" s="2">
        <v>325</v>
      </c>
    </row>
    <row r="168" spans="1:4" x14ac:dyDescent="0.35">
      <c r="A168" t="s">
        <v>317</v>
      </c>
      <c r="B168" t="s">
        <v>260</v>
      </c>
      <c r="C168" s="2" t="s">
        <v>260</v>
      </c>
      <c r="D168" s="2">
        <v>152</v>
      </c>
    </row>
    <row r="169" spans="1:4" x14ac:dyDescent="0.35">
      <c r="A169" t="s">
        <v>318</v>
      </c>
      <c r="B169" t="s">
        <v>260</v>
      </c>
      <c r="C169" s="2" t="s">
        <v>260</v>
      </c>
      <c r="D169" s="2">
        <v>221</v>
      </c>
    </row>
    <row r="170" spans="1:4" x14ac:dyDescent="0.35">
      <c r="A170" t="s">
        <v>89</v>
      </c>
      <c r="B170" t="s">
        <v>261</v>
      </c>
      <c r="C170" s="2" t="s">
        <v>261</v>
      </c>
      <c r="D170" s="2">
        <v>326</v>
      </c>
    </row>
    <row r="171" spans="1:4" x14ac:dyDescent="0.35">
      <c r="A171" t="s">
        <v>216</v>
      </c>
      <c r="B171" t="s">
        <v>260</v>
      </c>
      <c r="C171" s="2" t="s">
        <v>260</v>
      </c>
      <c r="D171" s="2">
        <v>162</v>
      </c>
    </row>
    <row r="172" spans="1:4" x14ac:dyDescent="0.35">
      <c r="A172" t="s">
        <v>319</v>
      </c>
      <c r="B172" t="s">
        <v>260</v>
      </c>
      <c r="C172" s="2" t="s">
        <v>260</v>
      </c>
      <c r="D172" s="2">
        <v>155</v>
      </c>
    </row>
    <row r="173" spans="1:4" x14ac:dyDescent="0.35">
      <c r="A173" t="s">
        <v>14</v>
      </c>
      <c r="B173" t="s">
        <v>261</v>
      </c>
      <c r="C173" s="2" t="s">
        <v>260</v>
      </c>
      <c r="D173" s="2">
        <v>325</v>
      </c>
    </row>
    <row r="174" spans="1:4" x14ac:dyDescent="0.35">
      <c r="A174" t="s">
        <v>59</v>
      </c>
      <c r="B174" t="s">
        <v>261</v>
      </c>
      <c r="C174" s="2" t="s">
        <v>260</v>
      </c>
      <c r="D174" s="2">
        <v>326</v>
      </c>
    </row>
    <row r="175" spans="1:4" x14ac:dyDescent="0.35">
      <c r="A175" t="s">
        <v>158</v>
      </c>
      <c r="B175" t="s">
        <v>260</v>
      </c>
      <c r="C175" s="2" t="s">
        <v>260</v>
      </c>
      <c r="D175" s="2">
        <v>168</v>
      </c>
    </row>
    <row r="176" spans="1:4" x14ac:dyDescent="0.35">
      <c r="A176" t="s">
        <v>191</v>
      </c>
      <c r="B176" t="s">
        <v>260</v>
      </c>
      <c r="C176" s="2" t="s">
        <v>260</v>
      </c>
      <c r="D176" s="2">
        <v>163</v>
      </c>
    </row>
    <row r="177" spans="1:4" x14ac:dyDescent="0.35">
      <c r="A177" t="s">
        <v>47</v>
      </c>
      <c r="B177" t="s">
        <v>261</v>
      </c>
      <c r="C177" s="2" t="s">
        <v>261</v>
      </c>
      <c r="D177" s="2">
        <v>325</v>
      </c>
    </row>
    <row r="178" spans="1:4" x14ac:dyDescent="0.35">
      <c r="A178" t="s">
        <v>218</v>
      </c>
      <c r="B178" t="s">
        <v>260</v>
      </c>
      <c r="C178" s="2" t="s">
        <v>260</v>
      </c>
      <c r="D178" s="2">
        <v>166</v>
      </c>
    </row>
    <row r="179" spans="1:4" x14ac:dyDescent="0.35">
      <c r="A179" t="s">
        <v>219</v>
      </c>
      <c r="B179" t="s">
        <v>260</v>
      </c>
      <c r="C179" s="2" t="s">
        <v>260</v>
      </c>
      <c r="D179" s="2">
        <v>166</v>
      </c>
    </row>
    <row r="180" spans="1:4" x14ac:dyDescent="0.35">
      <c r="A180" t="s">
        <v>320</v>
      </c>
      <c r="B180" t="s">
        <v>260</v>
      </c>
      <c r="C180" s="2" t="s">
        <v>260</v>
      </c>
      <c r="D180" s="2">
        <v>154</v>
      </c>
    </row>
    <row r="181" spans="1:4" x14ac:dyDescent="0.35">
      <c r="A181" t="s">
        <v>321</v>
      </c>
      <c r="B181" t="s">
        <v>260</v>
      </c>
      <c r="C181" s="2" t="s">
        <v>260</v>
      </c>
      <c r="D181" s="2">
        <v>152</v>
      </c>
    </row>
    <row r="182" spans="1:4" x14ac:dyDescent="0.35">
      <c r="A182" t="s">
        <v>81</v>
      </c>
      <c r="B182" t="s">
        <v>261</v>
      </c>
      <c r="C182" s="2" t="s">
        <v>261</v>
      </c>
      <c r="D182" s="2">
        <v>326</v>
      </c>
    </row>
    <row r="183" spans="1:4" x14ac:dyDescent="0.35">
      <c r="A183" t="s">
        <v>236</v>
      </c>
      <c r="B183" t="s">
        <v>260</v>
      </c>
      <c r="C183" s="2" t="s">
        <v>260</v>
      </c>
      <c r="D183" s="2">
        <v>179</v>
      </c>
    </row>
    <row r="184" spans="1:4" x14ac:dyDescent="0.35">
      <c r="A184" t="s">
        <v>131</v>
      </c>
      <c r="B184" t="s">
        <v>260</v>
      </c>
      <c r="C184" s="2" t="s">
        <v>260</v>
      </c>
      <c r="D184" s="2">
        <v>223</v>
      </c>
    </row>
    <row r="185" spans="1:4" x14ac:dyDescent="0.35">
      <c r="A185" t="s">
        <v>128</v>
      </c>
      <c r="B185" t="s">
        <v>261</v>
      </c>
      <c r="C185" s="2" t="s">
        <v>261</v>
      </c>
      <c r="D185" s="2">
        <v>330</v>
      </c>
    </row>
    <row r="186" spans="1:4" x14ac:dyDescent="0.35">
      <c r="A186" t="s">
        <v>74</v>
      </c>
      <c r="B186" t="s">
        <v>261</v>
      </c>
      <c r="C186" s="2" t="s">
        <v>261</v>
      </c>
      <c r="D186" s="2">
        <v>323</v>
      </c>
    </row>
    <row r="187" spans="1:4" x14ac:dyDescent="0.35">
      <c r="A187" t="s">
        <v>18</v>
      </c>
      <c r="B187" t="s">
        <v>261</v>
      </c>
      <c r="C187" s="2" t="s">
        <v>260</v>
      </c>
      <c r="D187" s="2">
        <v>325</v>
      </c>
    </row>
    <row r="188" spans="1:4" x14ac:dyDescent="0.35">
      <c r="A188" t="s">
        <v>322</v>
      </c>
      <c r="B188" t="s">
        <v>260</v>
      </c>
      <c r="C188" s="2" t="s">
        <v>260</v>
      </c>
      <c r="D188" s="2">
        <v>153</v>
      </c>
    </row>
    <row r="189" spans="1:4" x14ac:dyDescent="0.35">
      <c r="A189" t="s">
        <v>31</v>
      </c>
      <c r="B189" t="s">
        <v>261</v>
      </c>
      <c r="C189" s="2" t="s">
        <v>261</v>
      </c>
      <c r="D189" s="2">
        <v>325</v>
      </c>
    </row>
    <row r="190" spans="1:4" x14ac:dyDescent="0.35">
      <c r="A190" t="s">
        <v>90</v>
      </c>
      <c r="B190" t="s">
        <v>261</v>
      </c>
      <c r="C190" s="2" t="s">
        <v>260</v>
      </c>
      <c r="D190" s="2">
        <v>324</v>
      </c>
    </row>
    <row r="191" spans="1:4" x14ac:dyDescent="0.35">
      <c r="A191" t="s">
        <v>46</v>
      </c>
      <c r="B191" t="s">
        <v>261</v>
      </c>
      <c r="C191" s="2" t="s">
        <v>260</v>
      </c>
      <c r="D191" s="2">
        <v>325</v>
      </c>
    </row>
    <row r="192" spans="1:4" x14ac:dyDescent="0.35">
      <c r="A192" t="s">
        <v>93</v>
      </c>
      <c r="B192" t="s">
        <v>261</v>
      </c>
      <c r="C192" s="2" t="s">
        <v>261</v>
      </c>
      <c r="D192" s="2">
        <v>333</v>
      </c>
    </row>
    <row r="193" spans="1:4" x14ac:dyDescent="0.35">
      <c r="A193" t="s">
        <v>44</v>
      </c>
      <c r="B193" t="s">
        <v>261</v>
      </c>
      <c r="C193" s="2" t="s">
        <v>260</v>
      </c>
      <c r="D193" s="2">
        <v>326</v>
      </c>
    </row>
    <row r="194" spans="1:4" x14ac:dyDescent="0.35">
      <c r="A194" t="s">
        <v>247</v>
      </c>
      <c r="B194" t="s">
        <v>260</v>
      </c>
      <c r="C194" s="2" t="s">
        <v>260</v>
      </c>
      <c r="D194" s="2">
        <v>179</v>
      </c>
    </row>
    <row r="195" spans="1:4" x14ac:dyDescent="0.35">
      <c r="A195" t="s">
        <v>195</v>
      </c>
      <c r="B195" t="s">
        <v>260</v>
      </c>
      <c r="C195" s="2" t="s">
        <v>260</v>
      </c>
      <c r="D195" s="2">
        <v>170</v>
      </c>
    </row>
    <row r="196" spans="1:4" x14ac:dyDescent="0.35">
      <c r="A196" t="s">
        <v>3</v>
      </c>
      <c r="B196" t="s">
        <v>261</v>
      </c>
      <c r="C196" s="2" t="s">
        <v>261</v>
      </c>
      <c r="D196" s="2">
        <v>326</v>
      </c>
    </row>
    <row r="197" spans="1:4" x14ac:dyDescent="0.35">
      <c r="A197" t="s">
        <v>323</v>
      </c>
      <c r="B197" t="s">
        <v>260</v>
      </c>
      <c r="C197" s="2" t="s">
        <v>260</v>
      </c>
      <c r="D197" s="2">
        <v>154</v>
      </c>
    </row>
    <row r="198" spans="1:4" x14ac:dyDescent="0.35">
      <c r="A198" t="s">
        <v>324</v>
      </c>
      <c r="B198" t="s">
        <v>260</v>
      </c>
      <c r="C198" s="2" t="s">
        <v>260</v>
      </c>
      <c r="D198" s="2">
        <v>178</v>
      </c>
    </row>
    <row r="199" spans="1:4" x14ac:dyDescent="0.35">
      <c r="A199" t="s">
        <v>124</v>
      </c>
      <c r="B199" t="s">
        <v>261</v>
      </c>
      <c r="C199" s="2" t="s">
        <v>260</v>
      </c>
      <c r="D199" s="2">
        <v>325</v>
      </c>
    </row>
    <row r="200" spans="1:4" x14ac:dyDescent="0.35">
      <c r="A200" t="s">
        <v>138</v>
      </c>
      <c r="B200" t="s">
        <v>260</v>
      </c>
      <c r="C200" s="2" t="s">
        <v>260</v>
      </c>
      <c r="D200" s="2">
        <v>193</v>
      </c>
    </row>
    <row r="201" spans="1:4" x14ac:dyDescent="0.35">
      <c r="A201" t="s">
        <v>166</v>
      </c>
      <c r="B201" t="s">
        <v>260</v>
      </c>
      <c r="C201" s="2" t="s">
        <v>260</v>
      </c>
      <c r="D201" s="2">
        <v>166</v>
      </c>
    </row>
    <row r="202" spans="1:4" x14ac:dyDescent="0.35">
      <c r="A202" t="s">
        <v>162</v>
      </c>
      <c r="B202" t="s">
        <v>260</v>
      </c>
      <c r="C202" s="2" t="s">
        <v>260</v>
      </c>
      <c r="D202" s="2">
        <v>165</v>
      </c>
    </row>
    <row r="203" spans="1:4" x14ac:dyDescent="0.35">
      <c r="A203" t="s">
        <v>325</v>
      </c>
      <c r="B203" t="s">
        <v>260</v>
      </c>
      <c r="C203" s="2" t="s">
        <v>260</v>
      </c>
      <c r="D203" s="2">
        <v>179</v>
      </c>
    </row>
    <row r="204" spans="1:4" x14ac:dyDescent="0.35">
      <c r="A204" t="s">
        <v>153</v>
      </c>
      <c r="B204" t="s">
        <v>260</v>
      </c>
      <c r="C204" s="2" t="s">
        <v>260</v>
      </c>
      <c r="D204" s="2">
        <v>168</v>
      </c>
    </row>
    <row r="205" spans="1:4" x14ac:dyDescent="0.35">
      <c r="A205" t="s">
        <v>120</v>
      </c>
      <c r="B205" t="s">
        <v>261</v>
      </c>
      <c r="C205" s="2" t="s">
        <v>260</v>
      </c>
      <c r="D205" s="2">
        <v>328</v>
      </c>
    </row>
    <row r="206" spans="1:4" x14ac:dyDescent="0.35">
      <c r="A206" t="s">
        <v>201</v>
      </c>
      <c r="B206" t="s">
        <v>260</v>
      </c>
      <c r="C206" s="2" t="s">
        <v>260</v>
      </c>
      <c r="D206" s="2">
        <v>166</v>
      </c>
    </row>
    <row r="207" spans="1:4" x14ac:dyDescent="0.35">
      <c r="A207" t="s">
        <v>92</v>
      </c>
      <c r="B207" t="s">
        <v>261</v>
      </c>
      <c r="C207" s="2" t="s">
        <v>260</v>
      </c>
      <c r="D207" s="2">
        <v>326</v>
      </c>
    </row>
    <row r="208" spans="1:4" x14ac:dyDescent="0.35">
      <c r="A208" t="s">
        <v>36</v>
      </c>
      <c r="B208" t="s">
        <v>261</v>
      </c>
      <c r="C208" s="2" t="s">
        <v>260</v>
      </c>
      <c r="D208" s="2">
        <v>325</v>
      </c>
    </row>
    <row r="209" spans="1:4" x14ac:dyDescent="0.35">
      <c r="A209" t="s">
        <v>168</v>
      </c>
      <c r="B209" t="s">
        <v>260</v>
      </c>
      <c r="C209" s="2" t="s">
        <v>260</v>
      </c>
      <c r="D209" s="2">
        <v>168</v>
      </c>
    </row>
    <row r="210" spans="1:4" x14ac:dyDescent="0.35">
      <c r="A210" t="s">
        <v>209</v>
      </c>
      <c r="B210" t="s">
        <v>260</v>
      </c>
      <c r="C210" s="2" t="s">
        <v>260</v>
      </c>
      <c r="D210" s="2">
        <v>169</v>
      </c>
    </row>
    <row r="211" spans="1:4" x14ac:dyDescent="0.35">
      <c r="A211" t="s">
        <v>326</v>
      </c>
      <c r="B211" t="s">
        <v>260</v>
      </c>
      <c r="C211" s="2" t="s">
        <v>260</v>
      </c>
      <c r="D211" s="2">
        <v>180</v>
      </c>
    </row>
    <row r="212" spans="1:4" x14ac:dyDescent="0.35">
      <c r="A212" t="s">
        <v>220</v>
      </c>
      <c r="B212" t="s">
        <v>260</v>
      </c>
      <c r="C212" s="2" t="s">
        <v>260</v>
      </c>
      <c r="D212" s="2">
        <v>166</v>
      </c>
    </row>
    <row r="213" spans="1:4" x14ac:dyDescent="0.35">
      <c r="A213" t="s">
        <v>160</v>
      </c>
      <c r="B213" t="s">
        <v>260</v>
      </c>
      <c r="C213" s="2" t="s">
        <v>260</v>
      </c>
      <c r="D213" s="2">
        <v>164</v>
      </c>
    </row>
    <row r="214" spans="1:4" x14ac:dyDescent="0.35">
      <c r="A214" t="s">
        <v>327</v>
      </c>
      <c r="B214" t="s">
        <v>260</v>
      </c>
      <c r="C214" s="2" t="s">
        <v>260</v>
      </c>
      <c r="D214" s="2">
        <v>179</v>
      </c>
    </row>
    <row r="215" spans="1:4" x14ac:dyDescent="0.35">
      <c r="A215" t="s">
        <v>135</v>
      </c>
      <c r="B215" t="s">
        <v>260</v>
      </c>
      <c r="C215" s="2" t="s">
        <v>260</v>
      </c>
      <c r="D215" s="2">
        <v>174</v>
      </c>
    </row>
    <row r="216" spans="1:4" x14ac:dyDescent="0.35">
      <c r="A216" t="s">
        <v>109</v>
      </c>
      <c r="B216" t="s">
        <v>261</v>
      </c>
      <c r="C216" s="2" t="s">
        <v>261</v>
      </c>
      <c r="D216" s="2">
        <v>326</v>
      </c>
    </row>
    <row r="217" spans="1:4" x14ac:dyDescent="0.35">
      <c r="A217" t="s">
        <v>102</v>
      </c>
      <c r="B217" t="s">
        <v>261</v>
      </c>
      <c r="C217" s="2" t="s">
        <v>260</v>
      </c>
      <c r="D217" s="2">
        <v>330</v>
      </c>
    </row>
    <row r="218" spans="1:4" x14ac:dyDescent="0.35">
      <c r="A218" t="s">
        <v>328</v>
      </c>
      <c r="B218" t="s">
        <v>260</v>
      </c>
      <c r="C218" s="2" t="s">
        <v>260</v>
      </c>
      <c r="D218" s="2">
        <v>179</v>
      </c>
    </row>
    <row r="219" spans="1:4" x14ac:dyDescent="0.35">
      <c r="A219" t="s">
        <v>157</v>
      </c>
      <c r="B219" t="s">
        <v>260</v>
      </c>
      <c r="C219" s="2" t="s">
        <v>260</v>
      </c>
      <c r="D219" s="2">
        <v>170</v>
      </c>
    </row>
    <row r="220" spans="1:4" x14ac:dyDescent="0.35">
      <c r="A220" t="s">
        <v>146</v>
      </c>
      <c r="B220" t="s">
        <v>260</v>
      </c>
      <c r="C220" s="2" t="s">
        <v>260</v>
      </c>
      <c r="D220" s="2">
        <v>176</v>
      </c>
    </row>
    <row r="221" spans="1:4" x14ac:dyDescent="0.35">
      <c r="A221" t="s">
        <v>12</v>
      </c>
      <c r="B221" t="s">
        <v>261</v>
      </c>
      <c r="C221" s="2" t="s">
        <v>261</v>
      </c>
      <c r="D221" s="2">
        <v>326</v>
      </c>
    </row>
    <row r="222" spans="1:4" x14ac:dyDescent="0.35">
      <c r="A222" t="s">
        <v>329</v>
      </c>
      <c r="B222" t="s">
        <v>260</v>
      </c>
      <c r="C222" s="2" t="s">
        <v>260</v>
      </c>
      <c r="D222" s="2">
        <v>152</v>
      </c>
    </row>
    <row r="223" spans="1:4" x14ac:dyDescent="0.35">
      <c r="A223" t="s">
        <v>84</v>
      </c>
      <c r="B223" t="s">
        <v>261</v>
      </c>
      <c r="C223" s="2" t="s">
        <v>260</v>
      </c>
      <c r="D223" s="2">
        <v>323</v>
      </c>
    </row>
    <row r="224" spans="1:4" x14ac:dyDescent="0.35">
      <c r="A224" t="s">
        <v>330</v>
      </c>
      <c r="B224" t="s">
        <v>260</v>
      </c>
      <c r="C224" s="2" t="s">
        <v>260</v>
      </c>
      <c r="D224" s="2">
        <v>158</v>
      </c>
    </row>
    <row r="225" spans="1:4" x14ac:dyDescent="0.35">
      <c r="A225" t="s">
        <v>13</v>
      </c>
      <c r="B225" t="s">
        <v>261</v>
      </c>
      <c r="C225" s="2" t="s">
        <v>260</v>
      </c>
      <c r="D225" s="2">
        <v>325</v>
      </c>
    </row>
    <row r="226" spans="1:4" x14ac:dyDescent="0.35">
      <c r="A226" t="s">
        <v>246</v>
      </c>
      <c r="B226" t="s">
        <v>260</v>
      </c>
      <c r="C226" s="2" t="s">
        <v>260</v>
      </c>
      <c r="D226" s="2">
        <v>178</v>
      </c>
    </row>
    <row r="227" spans="1:4" x14ac:dyDescent="0.35">
      <c r="A227" t="s">
        <v>77</v>
      </c>
      <c r="B227" t="s">
        <v>261</v>
      </c>
      <c r="C227" s="2" t="s">
        <v>260</v>
      </c>
      <c r="D227" s="2">
        <v>323</v>
      </c>
    </row>
    <row r="228" spans="1:4" x14ac:dyDescent="0.35">
      <c r="A228" t="s">
        <v>331</v>
      </c>
      <c r="B228" t="s">
        <v>260</v>
      </c>
      <c r="C228" s="2" t="s">
        <v>260</v>
      </c>
      <c r="D228" s="2">
        <v>214</v>
      </c>
    </row>
    <row r="229" spans="1:4" x14ac:dyDescent="0.35">
      <c r="A229" t="s">
        <v>182</v>
      </c>
      <c r="B229" t="s">
        <v>260</v>
      </c>
      <c r="C229" s="2" t="s">
        <v>260</v>
      </c>
      <c r="D229" s="2">
        <v>166</v>
      </c>
    </row>
    <row r="230" spans="1:4" x14ac:dyDescent="0.35">
      <c r="A230" t="s">
        <v>2</v>
      </c>
      <c r="B230" t="s">
        <v>261</v>
      </c>
      <c r="C230" s="2" t="s">
        <v>260</v>
      </c>
      <c r="D230" s="2">
        <v>325</v>
      </c>
    </row>
    <row r="231" spans="1:4" x14ac:dyDescent="0.35">
      <c r="A231" t="s">
        <v>194</v>
      </c>
      <c r="B231" t="s">
        <v>260</v>
      </c>
      <c r="C231" s="2" t="s">
        <v>260</v>
      </c>
      <c r="D231" s="2">
        <v>166</v>
      </c>
    </row>
    <row r="232" spans="1:4" x14ac:dyDescent="0.35">
      <c r="A232" t="s">
        <v>179</v>
      </c>
      <c r="B232" t="s">
        <v>260</v>
      </c>
      <c r="C232" s="2" t="s">
        <v>260</v>
      </c>
      <c r="D232" s="2">
        <v>169</v>
      </c>
    </row>
    <row r="233" spans="1:4" x14ac:dyDescent="0.35">
      <c r="A233" t="s">
        <v>43</v>
      </c>
      <c r="B233" t="s">
        <v>261</v>
      </c>
      <c r="C233" s="2" t="s">
        <v>261</v>
      </c>
      <c r="D233" s="2">
        <v>325</v>
      </c>
    </row>
    <row r="234" spans="1:4" x14ac:dyDescent="0.35">
      <c r="A234" t="s">
        <v>50</v>
      </c>
      <c r="B234" t="s">
        <v>261</v>
      </c>
      <c r="C234" s="2" t="s">
        <v>260</v>
      </c>
      <c r="D234" s="2">
        <v>325</v>
      </c>
    </row>
    <row r="235" spans="1:4" x14ac:dyDescent="0.35">
      <c r="A235" t="s">
        <v>105</v>
      </c>
      <c r="B235" t="s">
        <v>261</v>
      </c>
      <c r="C235" s="2" t="s">
        <v>260</v>
      </c>
      <c r="D235" s="2">
        <v>324</v>
      </c>
    </row>
    <row r="236" spans="1:4" x14ac:dyDescent="0.35">
      <c r="A236" t="s">
        <v>41</v>
      </c>
      <c r="B236" t="s">
        <v>261</v>
      </c>
      <c r="C236" s="2" t="s">
        <v>261</v>
      </c>
      <c r="D236" s="2">
        <v>325</v>
      </c>
    </row>
    <row r="237" spans="1:4" x14ac:dyDescent="0.35">
      <c r="A237" t="s">
        <v>78</v>
      </c>
      <c r="B237" t="s">
        <v>261</v>
      </c>
      <c r="C237" s="2" t="s">
        <v>260</v>
      </c>
      <c r="D237" s="2">
        <v>325</v>
      </c>
    </row>
    <row r="238" spans="1:4" x14ac:dyDescent="0.35">
      <c r="A238" t="s">
        <v>332</v>
      </c>
      <c r="B238" t="s">
        <v>260</v>
      </c>
      <c r="C238" s="2" t="s">
        <v>260</v>
      </c>
      <c r="D238" s="2">
        <v>173</v>
      </c>
    </row>
    <row r="239" spans="1:4" x14ac:dyDescent="0.35">
      <c r="A239" t="s">
        <v>332</v>
      </c>
      <c r="B239" t="s">
        <v>260</v>
      </c>
      <c r="C239" s="2" t="s">
        <v>260</v>
      </c>
      <c r="D239" s="2">
        <v>173</v>
      </c>
    </row>
    <row r="240" spans="1:4" x14ac:dyDescent="0.35">
      <c r="A240" t="s">
        <v>97</v>
      </c>
      <c r="B240" t="s">
        <v>261</v>
      </c>
      <c r="C240" s="2" t="s">
        <v>261</v>
      </c>
      <c r="D240" s="2">
        <v>325</v>
      </c>
    </row>
    <row r="241" spans="1:4" x14ac:dyDescent="0.35">
      <c r="A241" t="s">
        <v>333</v>
      </c>
      <c r="B241" t="s">
        <v>260</v>
      </c>
      <c r="C241" s="2" t="s">
        <v>260</v>
      </c>
      <c r="D241" s="2">
        <v>179</v>
      </c>
    </row>
    <row r="242" spans="1:4" x14ac:dyDescent="0.35">
      <c r="A242" t="s">
        <v>334</v>
      </c>
      <c r="B242" t="s">
        <v>260</v>
      </c>
      <c r="C242" s="2" t="s">
        <v>260</v>
      </c>
      <c r="D242" s="2">
        <v>150</v>
      </c>
    </row>
    <row r="243" spans="1:4" x14ac:dyDescent="0.35">
      <c r="A243" t="s">
        <v>335</v>
      </c>
      <c r="B243" t="s">
        <v>260</v>
      </c>
      <c r="C243" s="2" t="s">
        <v>260</v>
      </c>
      <c r="D243" s="2">
        <v>154</v>
      </c>
    </row>
    <row r="244" spans="1:4" x14ac:dyDescent="0.35">
      <c r="A244" t="s">
        <v>336</v>
      </c>
      <c r="B244" t="s">
        <v>260</v>
      </c>
      <c r="C244" s="2" t="s">
        <v>260</v>
      </c>
      <c r="D244" s="2">
        <v>149</v>
      </c>
    </row>
    <row r="245" spans="1:4" x14ac:dyDescent="0.35">
      <c r="A245" t="s">
        <v>337</v>
      </c>
      <c r="B245" t="s">
        <v>260</v>
      </c>
      <c r="C245" s="2" t="s">
        <v>260</v>
      </c>
      <c r="D245" s="2">
        <v>167</v>
      </c>
    </row>
    <row r="246" spans="1:4" x14ac:dyDescent="0.35">
      <c r="A246" t="s">
        <v>337</v>
      </c>
      <c r="B246" t="s">
        <v>260</v>
      </c>
      <c r="C246" s="2" t="s">
        <v>260</v>
      </c>
      <c r="D246" s="2">
        <v>167</v>
      </c>
    </row>
    <row r="247" spans="1:4" x14ac:dyDescent="0.35">
      <c r="A247" t="s">
        <v>48</v>
      </c>
      <c r="B247" t="s">
        <v>261</v>
      </c>
      <c r="C247" s="2" t="s">
        <v>260</v>
      </c>
      <c r="D247" s="2">
        <v>325</v>
      </c>
    </row>
    <row r="248" spans="1:4" x14ac:dyDescent="0.35">
      <c r="A248" t="s">
        <v>338</v>
      </c>
      <c r="B248" t="s">
        <v>260</v>
      </c>
      <c r="C248" s="2" t="s">
        <v>260</v>
      </c>
      <c r="D248" s="2">
        <v>152</v>
      </c>
    </row>
    <row r="249" spans="1:4" x14ac:dyDescent="0.35">
      <c r="A249" t="s">
        <v>130</v>
      </c>
      <c r="B249" t="s">
        <v>261</v>
      </c>
      <c r="C249" s="2" t="s">
        <v>261</v>
      </c>
      <c r="D249" s="2">
        <v>279</v>
      </c>
    </row>
    <row r="250" spans="1:4" x14ac:dyDescent="0.35">
      <c r="A250" t="s">
        <v>212</v>
      </c>
      <c r="B250" t="s">
        <v>260</v>
      </c>
      <c r="C250" s="2" t="s">
        <v>260</v>
      </c>
      <c r="D250" s="2">
        <v>163</v>
      </c>
    </row>
    <row r="251" spans="1:4" x14ac:dyDescent="0.35">
      <c r="A251" t="s">
        <v>339</v>
      </c>
      <c r="B251" t="s">
        <v>260</v>
      </c>
      <c r="C251" s="2" t="s">
        <v>260</v>
      </c>
      <c r="D251" s="2">
        <v>179</v>
      </c>
    </row>
    <row r="252" spans="1:4" x14ac:dyDescent="0.35">
      <c r="A252" t="s">
        <v>340</v>
      </c>
      <c r="B252" t="s">
        <v>260</v>
      </c>
      <c r="C252" s="2" t="s">
        <v>260</v>
      </c>
      <c r="D252" s="2">
        <v>159</v>
      </c>
    </row>
    <row r="253" spans="1:4" x14ac:dyDescent="0.35">
      <c r="A253" t="s">
        <v>341</v>
      </c>
      <c r="B253" t="s">
        <v>260</v>
      </c>
      <c r="C253" s="2" t="s">
        <v>260</v>
      </c>
      <c r="D253" s="2">
        <v>179</v>
      </c>
    </row>
    <row r="254" spans="1:4" x14ac:dyDescent="0.35">
      <c r="A254" t="s">
        <v>342</v>
      </c>
      <c r="B254" t="s">
        <v>260</v>
      </c>
      <c r="C254" s="2" t="s">
        <v>260</v>
      </c>
      <c r="D254" s="2">
        <v>155</v>
      </c>
    </row>
    <row r="255" spans="1:4" x14ac:dyDescent="0.35">
      <c r="A255" t="s">
        <v>156</v>
      </c>
      <c r="B255" t="s">
        <v>260</v>
      </c>
      <c r="C255" s="2" t="s">
        <v>260</v>
      </c>
      <c r="D255" s="2">
        <v>176</v>
      </c>
    </row>
    <row r="256" spans="1:4" x14ac:dyDescent="0.35">
      <c r="A256" t="s">
        <v>112</v>
      </c>
      <c r="B256" t="s">
        <v>261</v>
      </c>
      <c r="C256" s="2" t="s">
        <v>261</v>
      </c>
      <c r="D256" s="2">
        <v>331</v>
      </c>
    </row>
    <row r="257" spans="1:4" x14ac:dyDescent="0.35">
      <c r="A257" t="s">
        <v>343</v>
      </c>
      <c r="B257" t="s">
        <v>260</v>
      </c>
      <c r="C257" s="2" t="s">
        <v>260</v>
      </c>
      <c r="D257" s="2">
        <v>178</v>
      </c>
    </row>
    <row r="258" spans="1:4" x14ac:dyDescent="0.35">
      <c r="A258" t="s">
        <v>344</v>
      </c>
      <c r="B258" t="s">
        <v>260</v>
      </c>
      <c r="C258" s="2" t="s">
        <v>260</v>
      </c>
      <c r="D258" s="2">
        <v>180</v>
      </c>
    </row>
    <row r="259" spans="1:4" x14ac:dyDescent="0.35">
      <c r="A259" t="s">
        <v>170</v>
      </c>
      <c r="B259" t="s">
        <v>260</v>
      </c>
      <c r="C259" s="2" t="s">
        <v>260</v>
      </c>
      <c r="D259" s="2">
        <v>162</v>
      </c>
    </row>
    <row r="260" spans="1:4" x14ac:dyDescent="0.35">
      <c r="A260" t="s">
        <v>345</v>
      </c>
      <c r="B260" t="s">
        <v>260</v>
      </c>
      <c r="C260" s="2" t="s">
        <v>260</v>
      </c>
      <c r="D260" s="2">
        <v>148</v>
      </c>
    </row>
    <row r="261" spans="1:4" x14ac:dyDescent="0.35">
      <c r="A261" t="s">
        <v>143</v>
      </c>
      <c r="B261" t="s">
        <v>260</v>
      </c>
      <c r="C261" s="2" t="s">
        <v>260</v>
      </c>
      <c r="D261" s="2">
        <v>176</v>
      </c>
    </row>
    <row r="262" spans="1:4" x14ac:dyDescent="0.35">
      <c r="A262" t="s">
        <v>197</v>
      </c>
      <c r="B262" t="s">
        <v>260</v>
      </c>
      <c r="C262" s="2" t="s">
        <v>260</v>
      </c>
      <c r="D262" s="2">
        <v>166</v>
      </c>
    </row>
    <row r="263" spans="1:4" x14ac:dyDescent="0.35">
      <c r="A263" t="s">
        <v>10</v>
      </c>
      <c r="B263" t="s">
        <v>261</v>
      </c>
      <c r="C263" s="2" t="s">
        <v>261</v>
      </c>
      <c r="D263" s="2">
        <v>325</v>
      </c>
    </row>
    <row r="264" spans="1:4" x14ac:dyDescent="0.35">
      <c r="A264" t="s">
        <v>346</v>
      </c>
      <c r="B264" t="s">
        <v>260</v>
      </c>
      <c r="C264" s="2" t="s">
        <v>260</v>
      </c>
      <c r="D264" s="2">
        <v>179</v>
      </c>
    </row>
    <row r="265" spans="1:4" x14ac:dyDescent="0.35">
      <c r="A265" t="s">
        <v>347</v>
      </c>
      <c r="B265" t="s">
        <v>260</v>
      </c>
      <c r="C265" s="2" t="s">
        <v>260</v>
      </c>
      <c r="D265" s="2">
        <v>163</v>
      </c>
    </row>
    <row r="266" spans="1:4" x14ac:dyDescent="0.35">
      <c r="A266" t="s">
        <v>348</v>
      </c>
      <c r="B266" t="s">
        <v>260</v>
      </c>
      <c r="C266" s="2" t="s">
        <v>260</v>
      </c>
      <c r="D266" s="2">
        <v>179</v>
      </c>
    </row>
    <row r="267" spans="1:4" x14ac:dyDescent="0.35">
      <c r="A267" t="s">
        <v>8</v>
      </c>
      <c r="B267" t="s">
        <v>261</v>
      </c>
      <c r="C267" s="2" t="s">
        <v>261</v>
      </c>
      <c r="D267" s="2">
        <v>325</v>
      </c>
    </row>
    <row r="268" spans="1:4" x14ac:dyDescent="0.35">
      <c r="A268" t="s">
        <v>88</v>
      </c>
      <c r="B268" t="s">
        <v>261</v>
      </c>
      <c r="C268" s="2" t="s">
        <v>261</v>
      </c>
      <c r="D268" s="2">
        <v>325</v>
      </c>
    </row>
    <row r="269" spans="1:4" x14ac:dyDescent="0.35">
      <c r="A269" t="s">
        <v>40</v>
      </c>
      <c r="B269" t="s">
        <v>261</v>
      </c>
      <c r="C269" s="2" t="s">
        <v>261</v>
      </c>
      <c r="D269" s="2">
        <v>326</v>
      </c>
    </row>
    <row r="270" spans="1:4" x14ac:dyDescent="0.35">
      <c r="A270" t="s">
        <v>116</v>
      </c>
      <c r="B270" t="s">
        <v>261</v>
      </c>
      <c r="C270" s="2" t="s">
        <v>260</v>
      </c>
      <c r="D270" s="2">
        <v>327</v>
      </c>
    </row>
    <row r="271" spans="1:4" x14ac:dyDescent="0.35">
      <c r="A271" t="s">
        <v>15</v>
      </c>
      <c r="B271" t="s">
        <v>261</v>
      </c>
      <c r="C271" s="2" t="s">
        <v>260</v>
      </c>
      <c r="D271" s="2">
        <v>325</v>
      </c>
    </row>
    <row r="272" spans="1:4" x14ac:dyDescent="0.35">
      <c r="A272" t="s">
        <v>349</v>
      </c>
      <c r="B272" t="s">
        <v>260</v>
      </c>
      <c r="C272" s="2" t="s">
        <v>260</v>
      </c>
      <c r="D272" s="2">
        <v>179</v>
      </c>
    </row>
    <row r="273" spans="1:4" x14ac:dyDescent="0.35">
      <c r="A273" t="s">
        <v>241</v>
      </c>
      <c r="B273" t="s">
        <v>260</v>
      </c>
      <c r="C273" s="2" t="s">
        <v>260</v>
      </c>
      <c r="D273" s="2">
        <v>179</v>
      </c>
    </row>
    <row r="274" spans="1:4" x14ac:dyDescent="0.35">
      <c r="A274" t="s">
        <v>350</v>
      </c>
      <c r="B274" t="s">
        <v>260</v>
      </c>
      <c r="C274" s="2" t="s">
        <v>260</v>
      </c>
      <c r="D274" s="2">
        <v>179</v>
      </c>
    </row>
    <row r="275" spans="1:4" x14ac:dyDescent="0.35">
      <c r="A275" t="s">
        <v>351</v>
      </c>
      <c r="B275" t="s">
        <v>260</v>
      </c>
      <c r="C275" s="2" t="s">
        <v>260</v>
      </c>
      <c r="D275" s="2">
        <v>128</v>
      </c>
    </row>
    <row r="276" spans="1:4" x14ac:dyDescent="0.35">
      <c r="A276" t="s">
        <v>66</v>
      </c>
      <c r="B276" t="s">
        <v>261</v>
      </c>
      <c r="C276" s="2" t="s">
        <v>260</v>
      </c>
      <c r="D276" s="2">
        <v>325</v>
      </c>
    </row>
    <row r="277" spans="1:4" x14ac:dyDescent="0.35">
      <c r="A277" t="s">
        <v>352</v>
      </c>
      <c r="B277" t="s">
        <v>260</v>
      </c>
      <c r="C277" s="2" t="s">
        <v>260</v>
      </c>
      <c r="D277" s="2">
        <v>155</v>
      </c>
    </row>
    <row r="278" spans="1:4" x14ac:dyDescent="0.35">
      <c r="A278" t="s">
        <v>69</v>
      </c>
      <c r="B278" t="s">
        <v>261</v>
      </c>
      <c r="C278" s="2" t="s">
        <v>260</v>
      </c>
      <c r="D278" s="2">
        <v>326</v>
      </c>
    </row>
    <row r="279" spans="1:4" x14ac:dyDescent="0.35">
      <c r="A279" t="s">
        <v>353</v>
      </c>
      <c r="B279" t="s">
        <v>260</v>
      </c>
      <c r="C279" s="2" t="s">
        <v>260</v>
      </c>
      <c r="D279" s="2">
        <v>179</v>
      </c>
    </row>
    <row r="280" spans="1:4" x14ac:dyDescent="0.35">
      <c r="A280" t="s">
        <v>354</v>
      </c>
      <c r="B280" t="s">
        <v>260</v>
      </c>
      <c r="C280" s="2" t="s">
        <v>260</v>
      </c>
      <c r="D280" s="2">
        <v>100</v>
      </c>
    </row>
    <row r="281" spans="1:4" x14ac:dyDescent="0.35">
      <c r="A281" t="s">
        <v>237</v>
      </c>
      <c r="B281" t="s">
        <v>260</v>
      </c>
      <c r="C281" s="2" t="s">
        <v>260</v>
      </c>
      <c r="D281" s="2">
        <v>166</v>
      </c>
    </row>
    <row r="282" spans="1:4" x14ac:dyDescent="0.35">
      <c r="A282" t="s">
        <v>123</v>
      </c>
      <c r="B282" t="s">
        <v>261</v>
      </c>
      <c r="C282" s="2" t="s">
        <v>260</v>
      </c>
      <c r="D282" s="2">
        <v>327</v>
      </c>
    </row>
    <row r="283" spans="1:4" x14ac:dyDescent="0.35">
      <c r="A283" t="s">
        <v>0</v>
      </c>
      <c r="B283" t="s">
        <v>261</v>
      </c>
      <c r="C283" s="2" t="s">
        <v>260</v>
      </c>
      <c r="D283" s="2">
        <v>325</v>
      </c>
    </row>
    <row r="284" spans="1:4" x14ac:dyDescent="0.35">
      <c r="A284" t="s">
        <v>127</v>
      </c>
      <c r="B284" t="s">
        <v>261</v>
      </c>
      <c r="C284" s="2" t="s">
        <v>260</v>
      </c>
      <c r="D284" s="2">
        <v>325</v>
      </c>
    </row>
    <row r="285" spans="1:4" x14ac:dyDescent="0.35">
      <c r="A285" t="s">
        <v>98</v>
      </c>
      <c r="B285" t="s">
        <v>261</v>
      </c>
      <c r="C285" s="2" t="s">
        <v>260</v>
      </c>
      <c r="D285" s="2">
        <v>326</v>
      </c>
    </row>
    <row r="286" spans="1:4" x14ac:dyDescent="0.35">
      <c r="A286" t="s">
        <v>355</v>
      </c>
      <c r="B286" t="s">
        <v>260</v>
      </c>
      <c r="C286" s="2" t="s">
        <v>260</v>
      </c>
      <c r="D286" s="2">
        <v>179</v>
      </c>
    </row>
    <row r="287" spans="1:4" x14ac:dyDescent="0.35">
      <c r="A287" t="s">
        <v>172</v>
      </c>
      <c r="B287" t="s">
        <v>260</v>
      </c>
      <c r="C287" s="2" t="s">
        <v>260</v>
      </c>
      <c r="D287" s="2">
        <v>169</v>
      </c>
    </row>
    <row r="288" spans="1:4" x14ac:dyDescent="0.35">
      <c r="A288" t="s">
        <v>245</v>
      </c>
      <c r="B288" t="s">
        <v>260</v>
      </c>
      <c r="C288" s="2" t="s">
        <v>260</v>
      </c>
      <c r="D288" s="2">
        <v>179</v>
      </c>
    </row>
    <row r="289" spans="1:4" x14ac:dyDescent="0.35">
      <c r="A289" t="s">
        <v>225</v>
      </c>
      <c r="B289" t="s">
        <v>260</v>
      </c>
      <c r="C289" s="2" t="s">
        <v>260</v>
      </c>
      <c r="D289" s="2">
        <v>166</v>
      </c>
    </row>
    <row r="290" spans="1:4" x14ac:dyDescent="0.35">
      <c r="A290" t="s">
        <v>356</v>
      </c>
      <c r="B290" t="s">
        <v>260</v>
      </c>
      <c r="C290" s="2" t="s">
        <v>260</v>
      </c>
      <c r="D290" s="2">
        <v>179</v>
      </c>
    </row>
    <row r="291" spans="1:4" x14ac:dyDescent="0.35">
      <c r="A291" t="s">
        <v>25</v>
      </c>
      <c r="B291" t="s">
        <v>261</v>
      </c>
      <c r="C291" s="2" t="s">
        <v>260</v>
      </c>
      <c r="D291" s="2">
        <v>326</v>
      </c>
    </row>
    <row r="292" spans="1:4" x14ac:dyDescent="0.35">
      <c r="A292" t="s">
        <v>181</v>
      </c>
      <c r="B292" t="s">
        <v>260</v>
      </c>
      <c r="C292" s="2" t="s">
        <v>260</v>
      </c>
      <c r="D292" s="2">
        <v>141</v>
      </c>
    </row>
    <row r="293" spans="1:4" x14ac:dyDescent="0.35">
      <c r="A293" t="s">
        <v>54</v>
      </c>
      <c r="B293" t="s">
        <v>261</v>
      </c>
      <c r="C293" s="2" t="s">
        <v>260</v>
      </c>
      <c r="D293" s="2">
        <v>326</v>
      </c>
    </row>
    <row r="294" spans="1:4" x14ac:dyDescent="0.35">
      <c r="A294" t="s">
        <v>118</v>
      </c>
      <c r="B294" t="s">
        <v>261</v>
      </c>
      <c r="C294" s="2" t="s">
        <v>260</v>
      </c>
      <c r="D294" s="2">
        <v>325</v>
      </c>
    </row>
    <row r="295" spans="1:4" x14ac:dyDescent="0.35">
      <c r="A295" t="s">
        <v>20</v>
      </c>
      <c r="B295" t="s">
        <v>261</v>
      </c>
      <c r="C295" s="2" t="s">
        <v>261</v>
      </c>
      <c r="D295" s="2">
        <v>325</v>
      </c>
    </row>
    <row r="296" spans="1:4" x14ac:dyDescent="0.35">
      <c r="A296" t="s">
        <v>202</v>
      </c>
      <c r="B296" t="s">
        <v>260</v>
      </c>
      <c r="C296" s="2" t="s">
        <v>260</v>
      </c>
      <c r="D296" s="2">
        <v>163</v>
      </c>
    </row>
    <row r="297" spans="1:4" x14ac:dyDescent="0.35">
      <c r="A297" t="s">
        <v>357</v>
      </c>
      <c r="B297" t="s">
        <v>260</v>
      </c>
      <c r="C297" s="2" t="s">
        <v>260</v>
      </c>
      <c r="D297" s="2">
        <v>128</v>
      </c>
    </row>
    <row r="298" spans="1:4" x14ac:dyDescent="0.35">
      <c r="A298" t="s">
        <v>108</v>
      </c>
      <c r="B298" t="s">
        <v>261</v>
      </c>
      <c r="C298" s="2" t="s">
        <v>260</v>
      </c>
      <c r="D298" s="2">
        <v>328</v>
      </c>
    </row>
    <row r="299" spans="1:4" x14ac:dyDescent="0.35">
      <c r="A299" t="s">
        <v>95</v>
      </c>
      <c r="B299" t="s">
        <v>261</v>
      </c>
      <c r="C299" s="2" t="s">
        <v>260</v>
      </c>
      <c r="D299" s="2">
        <v>329</v>
      </c>
    </row>
    <row r="300" spans="1:4" x14ac:dyDescent="0.35">
      <c r="A300" t="s">
        <v>115</v>
      </c>
      <c r="B300" t="s">
        <v>261</v>
      </c>
      <c r="C300" s="2" t="s">
        <v>260</v>
      </c>
      <c r="D300" s="2">
        <v>325</v>
      </c>
    </row>
    <row r="301" spans="1:4" x14ac:dyDescent="0.35">
      <c r="A301" t="s">
        <v>358</v>
      </c>
      <c r="B301" t="s">
        <v>260</v>
      </c>
      <c r="C301" s="2" t="s">
        <v>260</v>
      </c>
      <c r="D301" s="2">
        <v>179</v>
      </c>
    </row>
    <row r="302" spans="1:4" x14ac:dyDescent="0.35">
      <c r="A302" t="s">
        <v>359</v>
      </c>
      <c r="B302" t="s">
        <v>260</v>
      </c>
      <c r="C302" s="2" t="s">
        <v>260</v>
      </c>
      <c r="D302" s="2">
        <v>154</v>
      </c>
    </row>
    <row r="303" spans="1:4" x14ac:dyDescent="0.35">
      <c r="A303" t="s">
        <v>360</v>
      </c>
      <c r="B303" t="s">
        <v>260</v>
      </c>
      <c r="C303" s="2" t="s">
        <v>260</v>
      </c>
      <c r="D303" s="2">
        <v>161</v>
      </c>
    </row>
    <row r="304" spans="1:4" x14ac:dyDescent="0.35">
      <c r="A304" t="s">
        <v>361</v>
      </c>
      <c r="B304" t="s">
        <v>260</v>
      </c>
      <c r="C304" s="2" t="s">
        <v>260</v>
      </c>
      <c r="D304" s="2">
        <v>171</v>
      </c>
    </row>
    <row r="305" spans="1:4" x14ac:dyDescent="0.35">
      <c r="A305" t="s">
        <v>361</v>
      </c>
      <c r="B305" t="s">
        <v>260</v>
      </c>
      <c r="C305" s="2" t="s">
        <v>260</v>
      </c>
      <c r="D305" s="2">
        <v>171</v>
      </c>
    </row>
    <row r="306" spans="1:4" x14ac:dyDescent="0.35">
      <c r="A306" t="s">
        <v>119</v>
      </c>
      <c r="B306" t="s">
        <v>261</v>
      </c>
      <c r="C306" s="2" t="s">
        <v>260</v>
      </c>
      <c r="D306" s="2">
        <v>328</v>
      </c>
    </row>
    <row r="307" spans="1:4" x14ac:dyDescent="0.35">
      <c r="A307" t="s">
        <v>145</v>
      </c>
      <c r="B307" t="s">
        <v>260</v>
      </c>
      <c r="C307" s="2" t="s">
        <v>260</v>
      </c>
      <c r="D307" s="2">
        <v>175</v>
      </c>
    </row>
    <row r="308" spans="1:4" x14ac:dyDescent="0.35">
      <c r="A308" t="s">
        <v>5</v>
      </c>
      <c r="B308" t="s">
        <v>261</v>
      </c>
      <c r="C308" s="2" t="s">
        <v>260</v>
      </c>
      <c r="D308" s="2">
        <v>325</v>
      </c>
    </row>
    <row r="309" spans="1:4" x14ac:dyDescent="0.35">
      <c r="A309" t="s">
        <v>362</v>
      </c>
      <c r="B309" t="s">
        <v>260</v>
      </c>
      <c r="C309" s="2" t="s">
        <v>260</v>
      </c>
      <c r="D309" s="2">
        <v>180</v>
      </c>
    </row>
    <row r="310" spans="1:4" x14ac:dyDescent="0.35">
      <c r="A310" t="s">
        <v>33</v>
      </c>
      <c r="B310" t="s">
        <v>261</v>
      </c>
      <c r="C310" s="2" t="s">
        <v>260</v>
      </c>
      <c r="D310" s="2">
        <v>325</v>
      </c>
    </row>
    <row r="311" spans="1:4" x14ac:dyDescent="0.35">
      <c r="A311" t="s">
        <v>65</v>
      </c>
      <c r="B311" t="s">
        <v>261</v>
      </c>
      <c r="C311" s="2" t="s">
        <v>260</v>
      </c>
      <c r="D311" s="2">
        <v>326</v>
      </c>
    </row>
    <row r="312" spans="1:4" x14ac:dyDescent="0.35">
      <c r="A312" t="s">
        <v>1</v>
      </c>
      <c r="B312" t="s">
        <v>261</v>
      </c>
      <c r="C312" s="2" t="s">
        <v>260</v>
      </c>
      <c r="D312" s="2">
        <v>325</v>
      </c>
    </row>
    <row r="313" spans="1:4" x14ac:dyDescent="0.35">
      <c r="A313" t="s">
        <v>363</v>
      </c>
      <c r="B313" t="s">
        <v>260</v>
      </c>
      <c r="C313" s="2" t="s">
        <v>260</v>
      </c>
      <c r="D313" s="2">
        <v>169</v>
      </c>
    </row>
    <row r="314" spans="1:4" x14ac:dyDescent="0.35">
      <c r="A314" t="s">
        <v>363</v>
      </c>
      <c r="B314" t="s">
        <v>260</v>
      </c>
      <c r="C314" s="2" t="s">
        <v>260</v>
      </c>
      <c r="D314" s="2">
        <v>169</v>
      </c>
    </row>
    <row r="315" spans="1:4" x14ac:dyDescent="0.35">
      <c r="A315" t="s">
        <v>6</v>
      </c>
      <c r="B315" t="s">
        <v>261</v>
      </c>
      <c r="C315" s="2" t="s">
        <v>260</v>
      </c>
      <c r="D315" s="2">
        <v>325</v>
      </c>
    </row>
    <row r="316" spans="1:4" x14ac:dyDescent="0.35">
      <c r="A316" t="s">
        <v>129</v>
      </c>
      <c r="B316" t="s">
        <v>261</v>
      </c>
      <c r="C316" s="2" t="s">
        <v>261</v>
      </c>
      <c r="D316" s="2">
        <v>328</v>
      </c>
    </row>
    <row r="317" spans="1:4" x14ac:dyDescent="0.35">
      <c r="A317" t="s">
        <v>204</v>
      </c>
      <c r="B317" t="s">
        <v>260</v>
      </c>
      <c r="C317" s="2" t="s">
        <v>260</v>
      </c>
      <c r="D317" s="2">
        <v>166</v>
      </c>
    </row>
    <row r="318" spans="1:4" x14ac:dyDescent="0.35">
      <c r="A318" t="s">
        <v>233</v>
      </c>
      <c r="B318" t="s">
        <v>260</v>
      </c>
      <c r="C318" s="2" t="s">
        <v>260</v>
      </c>
      <c r="D318" s="2">
        <v>168</v>
      </c>
    </row>
    <row r="319" spans="1:4" x14ac:dyDescent="0.35">
      <c r="A319" t="s">
        <v>189</v>
      </c>
      <c r="B319" t="s">
        <v>260</v>
      </c>
      <c r="C319" s="2" t="s">
        <v>260</v>
      </c>
      <c r="D319" s="2">
        <v>166</v>
      </c>
    </row>
    <row r="320" spans="1:4" x14ac:dyDescent="0.35">
      <c r="A320" t="s">
        <v>192</v>
      </c>
      <c r="B320" t="s">
        <v>260</v>
      </c>
      <c r="C320" s="2" t="s">
        <v>260</v>
      </c>
      <c r="D320" s="2">
        <v>169</v>
      </c>
    </row>
    <row r="321" spans="1:4" x14ac:dyDescent="0.35">
      <c r="A321" t="s">
        <v>136</v>
      </c>
      <c r="B321" t="s">
        <v>260</v>
      </c>
      <c r="C321" s="2" t="s">
        <v>260</v>
      </c>
      <c r="D321" s="2">
        <v>176</v>
      </c>
    </row>
    <row r="322" spans="1:4" x14ac:dyDescent="0.35">
      <c r="A322" t="s">
        <v>213</v>
      </c>
      <c r="B322" t="s">
        <v>260</v>
      </c>
      <c r="C322" s="2" t="s">
        <v>260</v>
      </c>
      <c r="D322" s="2">
        <v>166</v>
      </c>
    </row>
    <row r="323" spans="1:4" x14ac:dyDescent="0.35">
      <c r="A323" t="s">
        <v>79</v>
      </c>
      <c r="B323" t="s">
        <v>261</v>
      </c>
      <c r="C323" s="2" t="s">
        <v>261</v>
      </c>
      <c r="D323" s="2">
        <v>325</v>
      </c>
    </row>
    <row r="324" spans="1:4" x14ac:dyDescent="0.35">
      <c r="A324" t="s">
        <v>364</v>
      </c>
      <c r="B324" t="s">
        <v>260</v>
      </c>
      <c r="C324" s="2" t="s">
        <v>260</v>
      </c>
      <c r="D324" s="2">
        <v>154</v>
      </c>
    </row>
    <row r="325" spans="1:4" x14ac:dyDescent="0.35">
      <c r="A325" t="s">
        <v>365</v>
      </c>
      <c r="B325" t="s">
        <v>260</v>
      </c>
      <c r="C325" s="2" t="s">
        <v>260</v>
      </c>
      <c r="D325" s="2">
        <v>179</v>
      </c>
    </row>
    <row r="326" spans="1:4" x14ac:dyDescent="0.35">
      <c r="A326" t="s">
        <v>38</v>
      </c>
      <c r="B326" t="s">
        <v>261</v>
      </c>
      <c r="C326" s="2" t="s">
        <v>260</v>
      </c>
      <c r="D326" s="2">
        <v>325</v>
      </c>
    </row>
    <row r="327" spans="1:4" x14ac:dyDescent="0.35">
      <c r="A327" t="s">
        <v>366</v>
      </c>
      <c r="B327" t="s">
        <v>260</v>
      </c>
      <c r="C327" s="2" t="s">
        <v>260</v>
      </c>
      <c r="D327" s="2">
        <v>182</v>
      </c>
    </row>
    <row r="328" spans="1:4" x14ac:dyDescent="0.35">
      <c r="A328" t="s">
        <v>147</v>
      </c>
      <c r="B328" t="s">
        <v>260</v>
      </c>
      <c r="C328" s="2" t="s">
        <v>260</v>
      </c>
      <c r="D328" s="2">
        <v>174</v>
      </c>
    </row>
    <row r="329" spans="1:4" x14ac:dyDescent="0.35">
      <c r="A329" t="s">
        <v>215</v>
      </c>
      <c r="B329" t="s">
        <v>260</v>
      </c>
      <c r="C329" s="2" t="s">
        <v>260</v>
      </c>
      <c r="D329" s="2">
        <v>164</v>
      </c>
    </row>
    <row r="330" spans="1:4" x14ac:dyDescent="0.35">
      <c r="A330" t="s">
        <v>113</v>
      </c>
      <c r="B330" t="s">
        <v>261</v>
      </c>
      <c r="C330" s="2" t="s">
        <v>260</v>
      </c>
      <c r="D330" s="2">
        <v>324</v>
      </c>
    </row>
    <row r="331" spans="1:4" x14ac:dyDescent="0.35">
      <c r="A331" t="s">
        <v>53</v>
      </c>
      <c r="B331" t="s">
        <v>261</v>
      </c>
      <c r="C331" s="2" t="s">
        <v>260</v>
      </c>
      <c r="D331" s="2">
        <v>325</v>
      </c>
    </row>
    <row r="332" spans="1:4" x14ac:dyDescent="0.35">
      <c r="A332" t="s">
        <v>177</v>
      </c>
      <c r="B332" t="s">
        <v>260</v>
      </c>
      <c r="C332" s="2" t="s">
        <v>260</v>
      </c>
      <c r="D332" s="2">
        <v>164</v>
      </c>
    </row>
    <row r="333" spans="1:4" x14ac:dyDescent="0.35">
      <c r="A333" t="s">
        <v>187</v>
      </c>
      <c r="B333" t="s">
        <v>260</v>
      </c>
      <c r="C333" s="2" t="s">
        <v>260</v>
      </c>
      <c r="D333" s="2">
        <v>162</v>
      </c>
    </row>
    <row r="334" spans="1:4" x14ac:dyDescent="0.35">
      <c r="A334" t="s">
        <v>367</v>
      </c>
      <c r="B334" t="s">
        <v>260</v>
      </c>
      <c r="C334" s="2" t="s">
        <v>260</v>
      </c>
      <c r="D334" s="2">
        <v>155</v>
      </c>
    </row>
    <row r="335" spans="1:4" x14ac:dyDescent="0.35">
      <c r="A335" t="s">
        <v>368</v>
      </c>
      <c r="B335" t="s">
        <v>260</v>
      </c>
      <c r="C335" s="2" t="s">
        <v>260</v>
      </c>
      <c r="D335" s="2">
        <v>169</v>
      </c>
    </row>
    <row r="336" spans="1:4" x14ac:dyDescent="0.35">
      <c r="A336" t="s">
        <v>369</v>
      </c>
      <c r="B336" t="s">
        <v>260</v>
      </c>
      <c r="C336" s="2" t="s">
        <v>260</v>
      </c>
      <c r="D336" s="2">
        <v>188</v>
      </c>
    </row>
    <row r="337" spans="1:4" x14ac:dyDescent="0.35">
      <c r="A337" t="s">
        <v>370</v>
      </c>
      <c r="B337" t="s">
        <v>260</v>
      </c>
      <c r="C337" s="2" t="s">
        <v>260</v>
      </c>
      <c r="D337" s="2">
        <v>179</v>
      </c>
    </row>
    <row r="338" spans="1:4" x14ac:dyDescent="0.35">
      <c r="A338" t="s">
        <v>227</v>
      </c>
      <c r="B338" t="s">
        <v>260</v>
      </c>
      <c r="C338" s="2" t="s">
        <v>260</v>
      </c>
      <c r="D338" s="2">
        <v>166</v>
      </c>
    </row>
    <row r="339" spans="1:4" x14ac:dyDescent="0.35">
      <c r="A339" t="s">
        <v>371</v>
      </c>
      <c r="B339" t="s">
        <v>260</v>
      </c>
      <c r="C339" s="2" t="s">
        <v>260</v>
      </c>
      <c r="D339" s="2">
        <v>179</v>
      </c>
    </row>
    <row r="340" spans="1:4" x14ac:dyDescent="0.35">
      <c r="A340" t="s">
        <v>35</v>
      </c>
      <c r="B340" t="s">
        <v>261</v>
      </c>
      <c r="C340" s="2" t="s">
        <v>260</v>
      </c>
      <c r="D340" s="2">
        <v>325</v>
      </c>
    </row>
    <row r="341" spans="1:4" x14ac:dyDescent="0.35">
      <c r="A341" t="s">
        <v>57</v>
      </c>
      <c r="B341" t="s">
        <v>261</v>
      </c>
      <c r="C341" s="2" t="s">
        <v>260</v>
      </c>
      <c r="D341" s="2">
        <v>325</v>
      </c>
    </row>
    <row r="342" spans="1:4" x14ac:dyDescent="0.35">
      <c r="A342" t="s">
        <v>372</v>
      </c>
      <c r="B342" t="s">
        <v>260</v>
      </c>
      <c r="C342" s="2" t="s">
        <v>260</v>
      </c>
      <c r="D342" s="2">
        <v>179</v>
      </c>
    </row>
    <row r="343" spans="1:4" x14ac:dyDescent="0.35">
      <c r="A343" t="s">
        <v>230</v>
      </c>
      <c r="B343" t="s">
        <v>260</v>
      </c>
      <c r="C343" s="2" t="s">
        <v>260</v>
      </c>
      <c r="D343" s="2">
        <v>162</v>
      </c>
    </row>
    <row r="344" spans="1:4" x14ac:dyDescent="0.35">
      <c r="A344" t="s">
        <v>23</v>
      </c>
      <c r="B344" t="s">
        <v>261</v>
      </c>
      <c r="C344" s="2" t="s">
        <v>260</v>
      </c>
      <c r="D344" s="2">
        <v>325</v>
      </c>
    </row>
    <row r="345" spans="1:4" x14ac:dyDescent="0.35">
      <c r="A345" t="s">
        <v>373</v>
      </c>
      <c r="B345" t="s">
        <v>260</v>
      </c>
      <c r="C345" s="2" t="s">
        <v>260</v>
      </c>
      <c r="D345" s="2">
        <v>154</v>
      </c>
    </row>
    <row r="346" spans="1:4" x14ac:dyDescent="0.35">
      <c r="A346" t="s">
        <v>139</v>
      </c>
      <c r="B346" t="s">
        <v>260</v>
      </c>
      <c r="C346" s="2" t="s">
        <v>260</v>
      </c>
      <c r="D346" s="2">
        <v>169</v>
      </c>
    </row>
    <row r="347" spans="1:4" x14ac:dyDescent="0.35">
      <c r="A347" t="s">
        <v>11</v>
      </c>
      <c r="B347" t="s">
        <v>261</v>
      </c>
      <c r="C347" s="2" t="s">
        <v>260</v>
      </c>
      <c r="D347" s="2">
        <v>325</v>
      </c>
    </row>
    <row r="348" spans="1:4" x14ac:dyDescent="0.35">
      <c r="A348" t="s">
        <v>29</v>
      </c>
      <c r="B348" t="s">
        <v>261</v>
      </c>
      <c r="C348" s="2" t="s">
        <v>260</v>
      </c>
      <c r="D348" s="2">
        <v>325</v>
      </c>
    </row>
    <row r="349" spans="1:4" x14ac:dyDescent="0.35">
      <c r="A349" t="s">
        <v>174</v>
      </c>
      <c r="B349" t="s">
        <v>260</v>
      </c>
      <c r="C349" s="2" t="s">
        <v>260</v>
      </c>
      <c r="D349" s="2">
        <v>167</v>
      </c>
    </row>
    <row r="350" spans="1:4" x14ac:dyDescent="0.35">
      <c r="A350" t="s">
        <v>193</v>
      </c>
      <c r="B350" t="s">
        <v>260</v>
      </c>
      <c r="C350" s="2" t="s">
        <v>260</v>
      </c>
      <c r="D350" s="2">
        <v>163</v>
      </c>
    </row>
    <row r="351" spans="1:4" x14ac:dyDescent="0.35">
      <c r="A351" t="s">
        <v>184</v>
      </c>
      <c r="B351" t="s">
        <v>260</v>
      </c>
      <c r="C351" s="2" t="s">
        <v>260</v>
      </c>
      <c r="D351" s="2">
        <v>169</v>
      </c>
    </row>
    <row r="352" spans="1:4" x14ac:dyDescent="0.35">
      <c r="A352" t="s">
        <v>101</v>
      </c>
      <c r="B352" t="s">
        <v>261</v>
      </c>
      <c r="C352" s="2" t="s">
        <v>260</v>
      </c>
      <c r="D352" s="2">
        <v>326</v>
      </c>
    </row>
    <row r="353" spans="1:4" x14ac:dyDescent="0.35">
      <c r="A353" t="s">
        <v>374</v>
      </c>
      <c r="B353" t="s">
        <v>260</v>
      </c>
      <c r="C353" s="2" t="s">
        <v>260</v>
      </c>
      <c r="D353" s="2">
        <v>162</v>
      </c>
    </row>
    <row r="354" spans="1:4" x14ac:dyDescent="0.35">
      <c r="A354" t="s">
        <v>167</v>
      </c>
      <c r="B354" t="s">
        <v>260</v>
      </c>
      <c r="C354" s="2" t="s">
        <v>260</v>
      </c>
      <c r="D354" s="2">
        <v>176</v>
      </c>
    </row>
    <row r="355" spans="1:4" x14ac:dyDescent="0.35">
      <c r="A355" t="s">
        <v>180</v>
      </c>
      <c r="B355" t="s">
        <v>260</v>
      </c>
      <c r="C355" s="2" t="s">
        <v>260</v>
      </c>
      <c r="D355" s="2">
        <v>166</v>
      </c>
    </row>
    <row r="356" spans="1:4" x14ac:dyDescent="0.35">
      <c r="A356" t="s">
        <v>165</v>
      </c>
      <c r="B356" t="s">
        <v>260</v>
      </c>
      <c r="C356" s="2" t="s">
        <v>260</v>
      </c>
      <c r="D356" s="2">
        <v>166</v>
      </c>
    </row>
    <row r="357" spans="1:4" x14ac:dyDescent="0.35">
      <c r="A357" t="s">
        <v>203</v>
      </c>
      <c r="B357" t="s">
        <v>260</v>
      </c>
      <c r="C357" s="2" t="s">
        <v>260</v>
      </c>
      <c r="D357" s="2">
        <v>163</v>
      </c>
    </row>
    <row r="358" spans="1:4" x14ac:dyDescent="0.35">
      <c r="A358" t="s">
        <v>132</v>
      </c>
      <c r="B358" t="s">
        <v>260</v>
      </c>
      <c r="C358" s="2" t="s">
        <v>260</v>
      </c>
      <c r="D358" s="2">
        <v>175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0"/>
  <sheetViews>
    <sheetView tabSelected="1" topLeftCell="A124" zoomScale="80" zoomScaleNormal="80" workbookViewId="0">
      <selection activeCell="N135" sqref="N135"/>
    </sheetView>
  </sheetViews>
  <sheetFormatPr defaultRowHeight="14.5" x14ac:dyDescent="0.35"/>
  <cols>
    <col min="1" max="1" width="26" customWidth="1"/>
    <col min="2" max="2" width="9.08984375" style="2" bestFit="1" customWidth="1"/>
    <col min="3" max="6" width="8.7265625" style="4"/>
    <col min="7" max="7" width="10.54296875" style="5" customWidth="1"/>
    <col min="8" max="8" width="14.26953125" style="6" customWidth="1"/>
    <col min="9" max="9" width="8.7265625" style="2"/>
    <col min="14" max="14" width="11.36328125" customWidth="1"/>
  </cols>
  <sheetData>
    <row r="1" spans="1:23" s="12" customFormat="1" x14ac:dyDescent="0.35">
      <c r="A1" s="8" t="s">
        <v>248</v>
      </c>
      <c r="B1" s="9" t="s">
        <v>251</v>
      </c>
      <c r="C1" s="7" t="s">
        <v>252</v>
      </c>
      <c r="D1" s="7" t="s">
        <v>253</v>
      </c>
      <c r="E1" s="7" t="s">
        <v>254</v>
      </c>
      <c r="F1" s="7" t="s">
        <v>255</v>
      </c>
      <c r="G1" s="10" t="s">
        <v>249</v>
      </c>
      <c r="H1" s="11" t="s">
        <v>250</v>
      </c>
      <c r="I1" s="9" t="s">
        <v>259</v>
      </c>
      <c r="J1" s="9" t="s">
        <v>265</v>
      </c>
      <c r="K1" s="9" t="s">
        <v>256</v>
      </c>
      <c r="L1" s="9" t="s">
        <v>257</v>
      </c>
      <c r="N1" s="13" t="s">
        <v>262</v>
      </c>
      <c r="O1" s="14">
        <v>357</v>
      </c>
      <c r="V1" t="s">
        <v>266</v>
      </c>
      <c r="W1" t="s">
        <v>267</v>
      </c>
    </row>
    <row r="2" spans="1:23" x14ac:dyDescent="0.35">
      <c r="A2" s="1" t="s">
        <v>0</v>
      </c>
      <c r="B2" s="3" t="s">
        <v>258</v>
      </c>
      <c r="C2" s="4">
        <v>15</v>
      </c>
      <c r="D2" s="4">
        <v>295</v>
      </c>
      <c r="E2" s="4">
        <v>1</v>
      </c>
      <c r="F2" s="4">
        <v>285</v>
      </c>
      <c r="G2" s="5">
        <v>709.3</v>
      </c>
      <c r="H2" s="6">
        <v>1.1E-211</v>
      </c>
      <c r="I2" s="2" t="s">
        <v>261</v>
      </c>
      <c r="J2">
        <f>(1 - (COUNTIF(I3:I$432,"no")+O$1-O$2))/(O$1-O$3)</f>
        <v>-0.47787610619469029</v>
      </c>
      <c r="K2">
        <f>COUNTIF(I$1:I1,"yes")/O$3</f>
        <v>0</v>
      </c>
      <c r="L2">
        <f>2*COUNTIF(I$1:I1,"yes")/(COUNTIF(I$1:I1,"yes")+O$3+(O$1-O$3-(COUNTIF(I3:I$432,"no")+O$1-O$2)))</f>
        <v>0</v>
      </c>
      <c r="N2" s="15" t="s">
        <v>263</v>
      </c>
      <c r="O2" s="16">
        <v>356</v>
      </c>
      <c r="V2" t="s">
        <v>268</v>
      </c>
      <c r="W2" t="s">
        <v>269</v>
      </c>
    </row>
    <row r="3" spans="1:23" ht="15" thickBot="1" x14ac:dyDescent="0.4">
      <c r="A3" s="1" t="s">
        <v>1</v>
      </c>
      <c r="B3" s="3" t="s">
        <v>258</v>
      </c>
      <c r="C3" s="4">
        <v>15</v>
      </c>
      <c r="D3" s="4">
        <v>295</v>
      </c>
      <c r="E3" s="4">
        <v>1</v>
      </c>
      <c r="F3" s="4">
        <v>285</v>
      </c>
      <c r="G3" s="5">
        <v>708.4</v>
      </c>
      <c r="H3" s="6">
        <v>2.0000000000000002E-211</v>
      </c>
      <c r="I3" s="2" t="s">
        <v>261</v>
      </c>
      <c r="J3">
        <f>(1 - (COUNTIF(I4:I$432,"no")+O$1-O$2))/(O$1-O$3)</f>
        <v>-0.47787610619469029</v>
      </c>
      <c r="K3">
        <f>COUNTIF(I$1:I2,"yes")/O$3</f>
        <v>7.6335877862595417E-3</v>
      </c>
      <c r="L3">
        <f>2*COUNTIF(I$1:I2,"yes")/(COUNTIF(I$1:I2,"yes")+O$3+(O$1-O$3-(COUNTIF(I4:I$432,"no")+O$1-O$2)))</f>
        <v>8.0321285140562242E-3</v>
      </c>
      <c r="N3" s="17" t="s">
        <v>264</v>
      </c>
      <c r="O3" s="18">
        <v>131</v>
      </c>
      <c r="V3" t="s">
        <v>270</v>
      </c>
      <c r="W3" t="s">
        <v>271</v>
      </c>
    </row>
    <row r="4" spans="1:23" x14ac:dyDescent="0.35">
      <c r="A4" s="1" t="s">
        <v>2</v>
      </c>
      <c r="B4" s="3" t="s">
        <v>258</v>
      </c>
      <c r="C4" s="4">
        <v>15</v>
      </c>
      <c r="D4" s="4">
        <v>295</v>
      </c>
      <c r="E4" s="4">
        <v>1</v>
      </c>
      <c r="F4" s="4">
        <v>285</v>
      </c>
      <c r="G4" s="5">
        <v>708.1</v>
      </c>
      <c r="H4" s="6">
        <v>2.4000000000000002E-211</v>
      </c>
      <c r="I4" s="2" t="s">
        <v>261</v>
      </c>
      <c r="J4">
        <f>(1 - (COUNTIF(I5:I$432,"no")+O$1-O$2))/(O$1-O$3)</f>
        <v>-0.47787610619469029</v>
      </c>
      <c r="K4">
        <f>COUNTIF(I$1:I3,"yes")/O$3</f>
        <v>1.5267175572519083E-2</v>
      </c>
      <c r="L4">
        <f>2*COUNTIF(I$1:I3,"yes")/(COUNTIF(I$1:I3,"yes")+O$3+(O$1-O$3-(COUNTIF(I5:I$432,"no")+O$1-O$2)))</f>
        <v>1.6E-2</v>
      </c>
      <c r="V4" t="s">
        <v>272</v>
      </c>
      <c r="W4" t="s">
        <v>273</v>
      </c>
    </row>
    <row r="5" spans="1:23" x14ac:dyDescent="0.35">
      <c r="A5" s="1" t="s">
        <v>3</v>
      </c>
      <c r="B5" s="3" t="s">
        <v>258</v>
      </c>
      <c r="C5" s="4">
        <v>16</v>
      </c>
      <c r="D5" s="4">
        <v>296</v>
      </c>
      <c r="E5" s="4">
        <v>1</v>
      </c>
      <c r="F5" s="4">
        <v>285</v>
      </c>
      <c r="G5" s="5">
        <v>707.6</v>
      </c>
      <c r="H5" s="6">
        <v>3.5E-211</v>
      </c>
      <c r="I5" s="2" t="s">
        <v>261</v>
      </c>
      <c r="J5">
        <f>(1 - (COUNTIF(I6:I$432,"no")+O$1-O$2))/(O$1-O$3)</f>
        <v>-0.47787610619469029</v>
      </c>
      <c r="K5">
        <f>COUNTIF(I$1:I4,"yes")/O$3</f>
        <v>2.2900763358778626E-2</v>
      </c>
      <c r="L5">
        <f>2*COUNTIF(I$1:I4,"yes")/(COUNTIF(I$1:I4,"yes")+O$3+(O$1-O$3-(COUNTIF(I6:I$432,"no")+O$1-O$2)))</f>
        <v>2.3904382470119521E-2</v>
      </c>
    </row>
    <row r="6" spans="1:23" x14ac:dyDescent="0.35">
      <c r="A6" s="1" t="s">
        <v>4</v>
      </c>
      <c r="B6" s="3" t="s">
        <v>258</v>
      </c>
      <c r="C6" s="4">
        <v>15</v>
      </c>
      <c r="D6" s="4">
        <v>295</v>
      </c>
      <c r="E6" s="4">
        <v>1</v>
      </c>
      <c r="F6" s="4">
        <v>285</v>
      </c>
      <c r="G6" s="5">
        <v>707</v>
      </c>
      <c r="H6" s="6">
        <v>5.3999999999999998E-211</v>
      </c>
      <c r="I6" s="2" t="s">
        <v>261</v>
      </c>
      <c r="J6">
        <f>(1 - (COUNTIF(I7:I$432,"no")+O$1-O$2))/(O$1-O$3)</f>
        <v>-0.47787610619469029</v>
      </c>
      <c r="K6">
        <f>COUNTIF(I$1:I5,"yes")/O$3</f>
        <v>3.0534351145038167E-2</v>
      </c>
      <c r="L6">
        <f>2*COUNTIF(I$1:I5,"yes")/(COUNTIF(I$1:I5,"yes")+O$3+(O$1-O$3-(COUNTIF(I7:I$432,"no")+O$1-O$2)))</f>
        <v>3.1746031746031744E-2</v>
      </c>
    </row>
    <row r="7" spans="1:23" x14ac:dyDescent="0.35">
      <c r="A7" s="1" t="s">
        <v>5</v>
      </c>
      <c r="B7" s="3" t="s">
        <v>258</v>
      </c>
      <c r="C7" s="4">
        <v>15</v>
      </c>
      <c r="D7" s="4">
        <v>295</v>
      </c>
      <c r="E7" s="4">
        <v>1</v>
      </c>
      <c r="F7" s="4">
        <v>285</v>
      </c>
      <c r="G7" s="5">
        <v>704.6</v>
      </c>
      <c r="H7" s="6">
        <v>2.8E-210</v>
      </c>
      <c r="I7" s="2" t="s">
        <v>261</v>
      </c>
      <c r="J7">
        <f>(1 - (COUNTIF(I8:I$432,"no")+O$1-O$2))/(O$1-O$3)</f>
        <v>-0.47787610619469029</v>
      </c>
      <c r="K7">
        <f>COUNTIF(I$1:I6,"yes")/O$3</f>
        <v>3.8167938931297711E-2</v>
      </c>
      <c r="L7">
        <f>2*COUNTIF(I$1:I6,"yes")/(COUNTIF(I$1:I6,"yes")+O$3+(O$1-O$3-(COUNTIF(I8:I$432,"no")+O$1-O$2)))</f>
        <v>3.9525691699604744E-2</v>
      </c>
    </row>
    <row r="8" spans="1:23" x14ac:dyDescent="0.35">
      <c r="A8" s="1" t="s">
        <v>6</v>
      </c>
      <c r="B8" s="3" t="s">
        <v>258</v>
      </c>
      <c r="C8" s="4">
        <v>15</v>
      </c>
      <c r="D8" s="4">
        <v>295</v>
      </c>
      <c r="E8" s="4">
        <v>1</v>
      </c>
      <c r="F8" s="4">
        <v>285</v>
      </c>
      <c r="G8" s="5">
        <v>703.9</v>
      </c>
      <c r="H8" s="6">
        <v>4.5000000000000002E-210</v>
      </c>
      <c r="I8" s="2" t="s">
        <v>261</v>
      </c>
      <c r="J8">
        <f>(1 - (COUNTIF(I9:I$432,"no")+O$1-O$2))/(O$1-O$3)</f>
        <v>-0.47787610619469029</v>
      </c>
      <c r="K8">
        <f>COUNTIF(I$1:I7,"yes")/O$3</f>
        <v>4.5801526717557252E-2</v>
      </c>
      <c r="L8">
        <f>2*COUNTIF(I$1:I7,"yes")/(COUNTIF(I$1:I7,"yes")+O$3+(O$1-O$3-(COUNTIF(I9:I$432,"no")+O$1-O$2)))</f>
        <v>4.7244094488188976E-2</v>
      </c>
    </row>
    <row r="9" spans="1:23" x14ac:dyDescent="0.35">
      <c r="A9" s="1" t="s">
        <v>7</v>
      </c>
      <c r="B9" s="3" t="s">
        <v>258</v>
      </c>
      <c r="C9" s="4">
        <v>15</v>
      </c>
      <c r="D9" s="4">
        <v>295</v>
      </c>
      <c r="E9" s="4">
        <v>1</v>
      </c>
      <c r="F9" s="4">
        <v>285</v>
      </c>
      <c r="G9" s="5">
        <v>703.6</v>
      </c>
      <c r="H9" s="6">
        <v>5.5000000000000002E-210</v>
      </c>
      <c r="I9" s="2" t="s">
        <v>261</v>
      </c>
      <c r="J9">
        <f>(1 - (COUNTIF(I10:I$432,"no")+O$1-O$2))/(O$1-O$3)</f>
        <v>-0.47787610619469029</v>
      </c>
      <c r="K9">
        <f>COUNTIF(I$1:I8,"yes")/O$3</f>
        <v>5.3435114503816793E-2</v>
      </c>
      <c r="L9">
        <f>2*COUNTIF(I$1:I8,"yes")/(COUNTIF(I$1:I8,"yes")+O$3+(O$1-O$3-(COUNTIF(I10:I$432,"no")+O$1-O$2)))</f>
        <v>5.4901960784313725E-2</v>
      </c>
    </row>
    <row r="10" spans="1:23" x14ac:dyDescent="0.35">
      <c r="A10" s="1" t="s">
        <v>8</v>
      </c>
      <c r="B10" s="3" t="s">
        <v>258</v>
      </c>
      <c r="C10" s="4">
        <v>15</v>
      </c>
      <c r="D10" s="4">
        <v>295</v>
      </c>
      <c r="E10" s="4">
        <v>1</v>
      </c>
      <c r="F10" s="4">
        <v>285</v>
      </c>
      <c r="G10" s="5">
        <v>703.2</v>
      </c>
      <c r="H10" s="6">
        <v>7.1999999999999998E-210</v>
      </c>
      <c r="I10" s="2" t="s">
        <v>261</v>
      </c>
      <c r="J10">
        <f>(1 - (COUNTIF(I11:I$432,"no")+O$1-O$2))/(O$1-O$3)</f>
        <v>-0.47787610619469029</v>
      </c>
      <c r="K10">
        <f>COUNTIF(I$1:I9,"yes")/O$3</f>
        <v>6.1068702290076333E-2</v>
      </c>
      <c r="L10">
        <f>2*COUNTIF(I$1:I9,"yes")/(COUNTIF(I$1:I9,"yes")+O$3+(O$1-O$3-(COUNTIF(I11:I$432,"no")+O$1-O$2)))</f>
        <v>6.25E-2</v>
      </c>
    </row>
    <row r="11" spans="1:23" x14ac:dyDescent="0.35">
      <c r="A11" s="1" t="s">
        <v>9</v>
      </c>
      <c r="B11" s="3" t="s">
        <v>258</v>
      </c>
      <c r="C11" s="4">
        <v>15</v>
      </c>
      <c r="D11" s="4">
        <v>295</v>
      </c>
      <c r="E11" s="4">
        <v>1</v>
      </c>
      <c r="F11" s="4">
        <v>285</v>
      </c>
      <c r="G11" s="5">
        <v>703</v>
      </c>
      <c r="H11" s="6">
        <v>8.6000000000000001E-210</v>
      </c>
      <c r="I11" s="2" t="s">
        <v>261</v>
      </c>
      <c r="J11">
        <f>(1 - (COUNTIF(I12:I$432,"no")+O$1-O$2))/(O$1-O$3)</f>
        <v>-0.47787610619469029</v>
      </c>
      <c r="K11">
        <f>COUNTIF(I$1:I10,"yes")/O$3</f>
        <v>6.8702290076335881E-2</v>
      </c>
      <c r="L11">
        <f>2*COUNTIF(I$1:I10,"yes")/(COUNTIF(I$1:I10,"yes")+O$3+(O$1-O$3-(COUNTIF(I12:I$432,"no")+O$1-O$2)))</f>
        <v>7.0038910505836577E-2</v>
      </c>
    </row>
    <row r="12" spans="1:23" x14ac:dyDescent="0.35">
      <c r="A12" s="1" t="s">
        <v>10</v>
      </c>
      <c r="B12" s="3" t="s">
        <v>258</v>
      </c>
      <c r="C12" s="4">
        <v>15</v>
      </c>
      <c r="D12" s="4">
        <v>295</v>
      </c>
      <c r="E12" s="4">
        <v>1</v>
      </c>
      <c r="F12" s="4">
        <v>285</v>
      </c>
      <c r="G12" s="5">
        <v>702.2</v>
      </c>
      <c r="H12" s="6">
        <v>1.4999999999999999E-209</v>
      </c>
      <c r="I12" s="2" t="s">
        <v>261</v>
      </c>
      <c r="J12">
        <f>(1 - (COUNTIF(I13:I$432,"no")+O$1-O$2))/(O$1-O$3)</f>
        <v>-0.47787610619469029</v>
      </c>
      <c r="K12">
        <f>COUNTIF(I$1:I11,"yes")/O$3</f>
        <v>7.6335877862595422E-2</v>
      </c>
      <c r="L12">
        <f>2*COUNTIF(I$1:I11,"yes")/(COUNTIF(I$1:I11,"yes")+O$3+(O$1-O$3-(COUNTIF(I13:I$432,"no")+O$1-O$2)))</f>
        <v>7.7519379844961239E-2</v>
      </c>
    </row>
    <row r="13" spans="1:23" x14ac:dyDescent="0.35">
      <c r="A13" s="1" t="s">
        <v>11</v>
      </c>
      <c r="B13" s="3" t="s">
        <v>258</v>
      </c>
      <c r="C13" s="4">
        <v>15</v>
      </c>
      <c r="D13" s="4">
        <v>295</v>
      </c>
      <c r="E13" s="4">
        <v>1</v>
      </c>
      <c r="F13" s="4">
        <v>285</v>
      </c>
      <c r="G13" s="5">
        <v>701.1</v>
      </c>
      <c r="H13" s="6">
        <v>3.1E-209</v>
      </c>
      <c r="I13" s="2" t="s">
        <v>261</v>
      </c>
      <c r="J13">
        <f>(1 - (COUNTIF(I14:I$432,"no")+O$1-O$2))/(O$1-O$3)</f>
        <v>-0.47787610619469029</v>
      </c>
      <c r="K13">
        <f>COUNTIF(I$1:I12,"yes")/O$3</f>
        <v>8.3969465648854963E-2</v>
      </c>
      <c r="L13">
        <f>2*COUNTIF(I$1:I12,"yes")/(COUNTIF(I$1:I12,"yes")+O$3+(O$1-O$3-(COUNTIF(I14:I$432,"no")+O$1-O$2)))</f>
        <v>8.4942084942084939E-2</v>
      </c>
    </row>
    <row r="14" spans="1:23" x14ac:dyDescent="0.35">
      <c r="A14" s="1" t="s">
        <v>12</v>
      </c>
      <c r="B14" s="3" t="s">
        <v>258</v>
      </c>
      <c r="C14" s="4">
        <v>15</v>
      </c>
      <c r="D14" s="4">
        <v>295</v>
      </c>
      <c r="E14" s="4">
        <v>1</v>
      </c>
      <c r="F14" s="4">
        <v>285</v>
      </c>
      <c r="G14" s="5">
        <v>700.7</v>
      </c>
      <c r="H14" s="6">
        <v>4.3000000000000001E-209</v>
      </c>
      <c r="I14" s="2" t="s">
        <v>261</v>
      </c>
      <c r="J14">
        <f>(1 - (COUNTIF(I15:I$432,"no")+O$1-O$2))/(O$1-O$3)</f>
        <v>-0.47787610619469029</v>
      </c>
      <c r="K14">
        <f>COUNTIF(I$1:I13,"yes")/O$3</f>
        <v>9.1603053435114504E-2</v>
      </c>
      <c r="L14">
        <f>2*COUNTIF(I$1:I13,"yes")/(COUNTIF(I$1:I13,"yes")+O$3+(O$1-O$3-(COUNTIF(I15:I$432,"no")+O$1-O$2)))</f>
        <v>9.2307692307692313E-2</v>
      </c>
    </row>
    <row r="15" spans="1:23" x14ac:dyDescent="0.35">
      <c r="A15" s="1" t="s">
        <v>13</v>
      </c>
      <c r="B15" s="3" t="s">
        <v>258</v>
      </c>
      <c r="C15" s="4">
        <v>15</v>
      </c>
      <c r="D15" s="4">
        <v>295</v>
      </c>
      <c r="E15" s="4">
        <v>1</v>
      </c>
      <c r="F15" s="4">
        <v>285</v>
      </c>
      <c r="G15" s="5">
        <v>700.3</v>
      </c>
      <c r="H15" s="6">
        <v>5.4E-209</v>
      </c>
      <c r="I15" s="2" t="s">
        <v>261</v>
      </c>
      <c r="J15">
        <f>(1 - (COUNTIF(I16:I$432,"no")+O$1-O$2))/(O$1-O$3)</f>
        <v>-0.47787610619469029</v>
      </c>
      <c r="K15">
        <f>COUNTIF(I$1:I14,"yes")/O$3</f>
        <v>9.9236641221374045E-2</v>
      </c>
      <c r="L15">
        <f>2*COUNTIF(I$1:I14,"yes")/(COUNTIF(I$1:I14,"yes")+O$3+(O$1-O$3-(COUNTIF(I16:I$432,"no")+O$1-O$2)))</f>
        <v>9.9616858237547887E-2</v>
      </c>
    </row>
    <row r="16" spans="1:23" x14ac:dyDescent="0.35">
      <c r="A16" s="1" t="s">
        <v>14</v>
      </c>
      <c r="B16" s="3" t="s">
        <v>258</v>
      </c>
      <c r="C16" s="4">
        <v>15</v>
      </c>
      <c r="D16" s="4">
        <v>295</v>
      </c>
      <c r="E16" s="4">
        <v>1</v>
      </c>
      <c r="F16" s="4">
        <v>285</v>
      </c>
      <c r="G16" s="5">
        <v>698.5</v>
      </c>
      <c r="H16" s="6">
        <v>1.9000000000000001E-208</v>
      </c>
      <c r="I16" s="2" t="s">
        <v>261</v>
      </c>
      <c r="J16">
        <f>(1 - (COUNTIF(I17:I$432,"no")+O$1-O$2))/(O$1-O$3)</f>
        <v>-0.47787610619469029</v>
      </c>
      <c r="K16">
        <f>COUNTIF(I$1:I15,"yes")/O$3</f>
        <v>0.10687022900763359</v>
      </c>
      <c r="L16">
        <f>2*COUNTIF(I$1:I15,"yes")/(COUNTIF(I$1:I15,"yes")+O$3+(O$1-O$3-(COUNTIF(I17:I$432,"no")+O$1-O$2)))</f>
        <v>0.10687022900763359</v>
      </c>
    </row>
    <row r="17" spans="1:12" x14ac:dyDescent="0.35">
      <c r="A17" s="1" t="s">
        <v>15</v>
      </c>
      <c r="B17" s="3" t="s">
        <v>258</v>
      </c>
      <c r="C17" s="4">
        <v>15</v>
      </c>
      <c r="D17" s="4">
        <v>295</v>
      </c>
      <c r="E17" s="4">
        <v>1</v>
      </c>
      <c r="F17" s="4">
        <v>285</v>
      </c>
      <c r="G17" s="5">
        <v>698.3</v>
      </c>
      <c r="H17" s="6">
        <v>2.2E-208</v>
      </c>
      <c r="I17" s="2" t="s">
        <v>261</v>
      </c>
      <c r="J17">
        <f>(1 - (COUNTIF(I18:I$432,"no")+O$1-O$2))/(O$1-O$3)</f>
        <v>-0.47787610619469029</v>
      </c>
      <c r="K17">
        <f>COUNTIF(I$1:I16,"yes")/O$3</f>
        <v>0.11450381679389313</v>
      </c>
      <c r="L17">
        <f>2*COUNTIF(I$1:I16,"yes")/(COUNTIF(I$1:I16,"yes")+O$3+(O$1-O$3-(COUNTIF(I18:I$432,"no")+O$1-O$2)))</f>
        <v>0.11406844106463879</v>
      </c>
    </row>
    <row r="18" spans="1:12" x14ac:dyDescent="0.35">
      <c r="A18" s="1" t="s">
        <v>16</v>
      </c>
      <c r="B18" s="3" t="s">
        <v>258</v>
      </c>
      <c r="C18" s="4">
        <v>15</v>
      </c>
      <c r="D18" s="4">
        <v>295</v>
      </c>
      <c r="E18" s="4">
        <v>1</v>
      </c>
      <c r="F18" s="4">
        <v>285</v>
      </c>
      <c r="G18" s="5">
        <v>698.1</v>
      </c>
      <c r="H18" s="6">
        <v>2.4999999999999998E-208</v>
      </c>
      <c r="I18" s="2" t="s">
        <v>261</v>
      </c>
      <c r="J18">
        <f>(1 - (COUNTIF(I19:I$432,"no")+O$1-O$2))/(O$1-O$3)</f>
        <v>-0.47787610619469029</v>
      </c>
      <c r="K18">
        <f>COUNTIF(I$1:I17,"yes")/O$3</f>
        <v>0.12213740458015267</v>
      </c>
      <c r="L18">
        <f>2*COUNTIF(I$1:I17,"yes")/(COUNTIF(I$1:I17,"yes")+O$3+(O$1-O$3-(COUNTIF(I19:I$432,"no")+O$1-O$2)))</f>
        <v>0.12121212121212122</v>
      </c>
    </row>
    <row r="19" spans="1:12" x14ac:dyDescent="0.35">
      <c r="A19" s="1" t="s">
        <v>17</v>
      </c>
      <c r="B19" s="3" t="s">
        <v>258</v>
      </c>
      <c r="C19" s="4">
        <v>15</v>
      </c>
      <c r="D19" s="4">
        <v>295</v>
      </c>
      <c r="E19" s="4">
        <v>1</v>
      </c>
      <c r="F19" s="4">
        <v>285</v>
      </c>
      <c r="G19" s="5">
        <v>698.1</v>
      </c>
      <c r="H19" s="6">
        <v>2.6000000000000002E-208</v>
      </c>
      <c r="I19" s="2" t="s">
        <v>261</v>
      </c>
      <c r="J19">
        <f>(1 - (COUNTIF(I20:I$432,"no")+O$1-O$2))/(O$1-O$3)</f>
        <v>-0.47787610619469029</v>
      </c>
      <c r="K19">
        <f>COUNTIF(I$1:I18,"yes")/O$3</f>
        <v>0.12977099236641221</v>
      </c>
      <c r="L19">
        <f>2*COUNTIF(I$1:I18,"yes")/(COUNTIF(I$1:I18,"yes")+O$3+(O$1-O$3-(COUNTIF(I20:I$432,"no")+O$1-O$2)))</f>
        <v>0.12830188679245283</v>
      </c>
    </row>
    <row r="20" spans="1:12" x14ac:dyDescent="0.35">
      <c r="A20" s="1" t="s">
        <v>18</v>
      </c>
      <c r="B20" s="3" t="s">
        <v>258</v>
      </c>
      <c r="C20" s="4">
        <v>15</v>
      </c>
      <c r="D20" s="4">
        <v>295</v>
      </c>
      <c r="E20" s="4">
        <v>1</v>
      </c>
      <c r="F20" s="4">
        <v>285</v>
      </c>
      <c r="G20" s="5">
        <v>697.1</v>
      </c>
      <c r="H20" s="6">
        <v>5.2000000000000003E-208</v>
      </c>
      <c r="I20" s="2" t="s">
        <v>261</v>
      </c>
      <c r="J20">
        <f>(1 - (COUNTIF(I21:I$432,"no")+O$1-O$2))/(O$1-O$3)</f>
        <v>-0.47787610619469029</v>
      </c>
      <c r="K20">
        <f>COUNTIF(I$1:I19,"yes")/O$3</f>
        <v>0.13740458015267176</v>
      </c>
      <c r="L20">
        <f>2*COUNTIF(I$1:I19,"yes")/(COUNTIF(I$1:I19,"yes")+O$3+(O$1-O$3-(COUNTIF(I21:I$432,"no")+O$1-O$2)))</f>
        <v>0.13533834586466165</v>
      </c>
    </row>
    <row r="21" spans="1:12" x14ac:dyDescent="0.35">
      <c r="A21" s="1" t="s">
        <v>19</v>
      </c>
      <c r="B21" s="3" t="s">
        <v>258</v>
      </c>
      <c r="C21" s="4">
        <v>15</v>
      </c>
      <c r="D21" s="4">
        <v>295</v>
      </c>
      <c r="E21" s="4">
        <v>1</v>
      </c>
      <c r="F21" s="4">
        <v>285</v>
      </c>
      <c r="G21" s="5">
        <v>696.6</v>
      </c>
      <c r="H21" s="6">
        <v>7.1999999999999997E-208</v>
      </c>
      <c r="I21" s="2" t="s">
        <v>261</v>
      </c>
      <c r="J21">
        <f>(1 - (COUNTIF(I22:I$432,"no")+O$1-O$2))/(O$1-O$3)</f>
        <v>-0.47787610619469029</v>
      </c>
      <c r="K21">
        <f>COUNTIF(I$1:I20,"yes")/O$3</f>
        <v>0.14503816793893129</v>
      </c>
      <c r="L21">
        <f>2*COUNTIF(I$1:I20,"yes")/(COUNTIF(I$1:I20,"yes")+O$3+(O$1-O$3-(COUNTIF(I22:I$432,"no")+O$1-O$2)))</f>
        <v>0.14232209737827714</v>
      </c>
    </row>
    <row r="22" spans="1:12" x14ac:dyDescent="0.35">
      <c r="A22" s="1" t="s">
        <v>20</v>
      </c>
      <c r="B22" s="3" t="s">
        <v>258</v>
      </c>
      <c r="C22" s="4">
        <v>15</v>
      </c>
      <c r="D22" s="4">
        <v>295</v>
      </c>
      <c r="E22" s="4">
        <v>1</v>
      </c>
      <c r="F22" s="4">
        <v>285</v>
      </c>
      <c r="G22" s="5">
        <v>695.8</v>
      </c>
      <c r="H22" s="6">
        <v>1.3E-207</v>
      </c>
      <c r="I22" s="2" t="s">
        <v>261</v>
      </c>
      <c r="J22">
        <f>(1 - (COUNTIF(I23:I$432,"no")+O$1-O$2))/(O$1-O$3)</f>
        <v>-0.47787610619469029</v>
      </c>
      <c r="K22">
        <f>COUNTIF(I$1:I21,"yes")/O$3</f>
        <v>0.15267175572519084</v>
      </c>
      <c r="L22">
        <f>2*COUNTIF(I$1:I21,"yes")/(COUNTIF(I$1:I21,"yes")+O$3+(O$1-O$3-(COUNTIF(I23:I$432,"no")+O$1-O$2)))</f>
        <v>0.14925373134328357</v>
      </c>
    </row>
    <row r="23" spans="1:12" x14ac:dyDescent="0.35">
      <c r="A23" s="1" t="s">
        <v>21</v>
      </c>
      <c r="B23" s="3" t="s">
        <v>258</v>
      </c>
      <c r="C23" s="4">
        <v>15</v>
      </c>
      <c r="D23" s="4">
        <v>295</v>
      </c>
      <c r="E23" s="4">
        <v>1</v>
      </c>
      <c r="F23" s="4">
        <v>285</v>
      </c>
      <c r="G23" s="5">
        <v>695.4</v>
      </c>
      <c r="H23" s="6">
        <v>1.7E-207</v>
      </c>
      <c r="I23" s="2" t="s">
        <v>261</v>
      </c>
      <c r="J23">
        <f>(1 - (COUNTIF(I24:I$432,"no")+O$1-O$2))/(O$1-O$3)</f>
        <v>-0.47787610619469029</v>
      </c>
      <c r="K23">
        <f>COUNTIF(I$1:I22,"yes")/O$3</f>
        <v>0.16030534351145037</v>
      </c>
      <c r="L23">
        <f>2*COUNTIF(I$1:I22,"yes")/(COUNTIF(I$1:I22,"yes")+O$3+(O$1-O$3-(COUNTIF(I24:I$432,"no")+O$1-O$2)))</f>
        <v>0.15613382899628253</v>
      </c>
    </row>
    <row r="24" spans="1:12" x14ac:dyDescent="0.35">
      <c r="A24" s="1" t="s">
        <v>22</v>
      </c>
      <c r="B24" s="3" t="s">
        <v>258</v>
      </c>
      <c r="C24" s="4">
        <v>15</v>
      </c>
      <c r="D24" s="4">
        <v>295</v>
      </c>
      <c r="E24" s="4">
        <v>1</v>
      </c>
      <c r="F24" s="4">
        <v>285</v>
      </c>
      <c r="G24" s="5">
        <v>694.7</v>
      </c>
      <c r="H24" s="6">
        <v>2.5999999999999999E-207</v>
      </c>
      <c r="I24" s="2" t="s">
        <v>261</v>
      </c>
      <c r="J24">
        <f>(1 - (COUNTIF(I25:I$432,"no")+O$1-O$2))/(O$1-O$3)</f>
        <v>-0.47787610619469029</v>
      </c>
      <c r="K24">
        <f>COUNTIF(I$1:I23,"yes")/O$3</f>
        <v>0.16793893129770993</v>
      </c>
      <c r="L24">
        <f>2*COUNTIF(I$1:I23,"yes")/(COUNTIF(I$1:I23,"yes")+O$3+(O$1-O$3-(COUNTIF(I25:I$432,"no")+O$1-O$2)))</f>
        <v>0.16296296296296298</v>
      </c>
    </row>
    <row r="25" spans="1:12" x14ac:dyDescent="0.35">
      <c r="A25" s="1" t="s">
        <v>23</v>
      </c>
      <c r="B25" s="3" t="s">
        <v>258</v>
      </c>
      <c r="C25" s="4">
        <v>15</v>
      </c>
      <c r="D25" s="4">
        <v>295</v>
      </c>
      <c r="E25" s="4">
        <v>1</v>
      </c>
      <c r="F25" s="4">
        <v>285</v>
      </c>
      <c r="G25" s="5">
        <v>694.6</v>
      </c>
      <c r="H25" s="6">
        <v>2.7999999999999999E-207</v>
      </c>
      <c r="I25" s="2" t="s">
        <v>261</v>
      </c>
      <c r="J25">
        <f>(1 - (COUNTIF(I26:I$432,"no")+O$1-O$2))/(O$1-O$3)</f>
        <v>-0.47787610619469029</v>
      </c>
      <c r="K25">
        <f>COUNTIF(I$1:I24,"yes")/O$3</f>
        <v>0.17557251908396945</v>
      </c>
      <c r="L25">
        <f>2*COUNTIF(I$1:I24,"yes")/(COUNTIF(I$1:I24,"yes")+O$3+(O$1-O$3-(COUNTIF(I26:I$432,"no")+O$1-O$2)))</f>
        <v>0.16974169741697417</v>
      </c>
    </row>
    <row r="26" spans="1:12" x14ac:dyDescent="0.35">
      <c r="A26" s="1" t="s">
        <v>24</v>
      </c>
      <c r="B26" s="3" t="s">
        <v>258</v>
      </c>
      <c r="C26" s="4">
        <v>15</v>
      </c>
      <c r="D26" s="4">
        <v>295</v>
      </c>
      <c r="E26" s="4">
        <v>1</v>
      </c>
      <c r="F26" s="4">
        <v>285</v>
      </c>
      <c r="G26" s="5">
        <v>694.1</v>
      </c>
      <c r="H26" s="6">
        <v>4.0999999999999999E-207</v>
      </c>
      <c r="I26" s="2" t="s">
        <v>261</v>
      </c>
      <c r="J26">
        <f>(1 - (COUNTIF(I27:I$432,"no")+O$1-O$2))/(O$1-O$3)</f>
        <v>-0.47787610619469029</v>
      </c>
      <c r="K26">
        <f>COUNTIF(I$1:I25,"yes")/O$3</f>
        <v>0.18320610687022901</v>
      </c>
      <c r="L26">
        <f>2*COUNTIF(I$1:I25,"yes")/(COUNTIF(I$1:I25,"yes")+O$3+(O$1-O$3-(COUNTIF(I27:I$432,"no")+O$1-O$2)))</f>
        <v>0.17647058823529413</v>
      </c>
    </row>
    <row r="27" spans="1:12" x14ac:dyDescent="0.35">
      <c r="A27" s="1" t="s">
        <v>25</v>
      </c>
      <c r="B27" s="3" t="s">
        <v>258</v>
      </c>
      <c r="C27" s="4">
        <v>15</v>
      </c>
      <c r="D27" s="4">
        <v>295</v>
      </c>
      <c r="E27" s="4">
        <v>1</v>
      </c>
      <c r="F27" s="4">
        <v>285</v>
      </c>
      <c r="G27" s="5">
        <v>693.1</v>
      </c>
      <c r="H27" s="6">
        <v>8.3000000000000006E-207</v>
      </c>
      <c r="I27" s="2" t="s">
        <v>261</v>
      </c>
      <c r="J27">
        <f>(1 - (COUNTIF(I28:I$432,"no")+O$1-O$2))/(O$1-O$3)</f>
        <v>-0.47787610619469029</v>
      </c>
      <c r="K27">
        <f>COUNTIF(I$1:I26,"yes")/O$3</f>
        <v>0.19083969465648856</v>
      </c>
      <c r="L27">
        <f>2*COUNTIF(I$1:I26,"yes")/(COUNTIF(I$1:I26,"yes")+O$3+(O$1-O$3-(COUNTIF(I28:I$432,"no")+O$1-O$2)))</f>
        <v>0.18315018315018314</v>
      </c>
    </row>
    <row r="28" spans="1:12" x14ac:dyDescent="0.35">
      <c r="A28" s="1" t="s">
        <v>26</v>
      </c>
      <c r="B28" s="3" t="s">
        <v>258</v>
      </c>
      <c r="C28" s="4">
        <v>15</v>
      </c>
      <c r="D28" s="4">
        <v>295</v>
      </c>
      <c r="E28" s="4">
        <v>1</v>
      </c>
      <c r="F28" s="4">
        <v>285</v>
      </c>
      <c r="G28" s="5">
        <v>692.6</v>
      </c>
      <c r="H28" s="6">
        <v>1.0999999999999999E-206</v>
      </c>
      <c r="I28" s="2" t="s">
        <v>261</v>
      </c>
      <c r="J28">
        <f>(1 - (COUNTIF(I29:I$432,"no")+O$1-O$2))/(O$1-O$3)</f>
        <v>-0.47787610619469029</v>
      </c>
      <c r="K28">
        <f>COUNTIF(I$1:I27,"yes")/O$3</f>
        <v>0.19847328244274809</v>
      </c>
      <c r="L28">
        <f>2*COUNTIF(I$1:I27,"yes")/(COUNTIF(I$1:I27,"yes")+O$3+(O$1-O$3-(COUNTIF(I29:I$432,"no")+O$1-O$2)))</f>
        <v>0.18978102189781021</v>
      </c>
    </row>
    <row r="29" spans="1:12" x14ac:dyDescent="0.35">
      <c r="A29" s="1" t="s">
        <v>27</v>
      </c>
      <c r="B29" s="3" t="s">
        <v>258</v>
      </c>
      <c r="C29" s="4">
        <v>15</v>
      </c>
      <c r="D29" s="4">
        <v>295</v>
      </c>
      <c r="E29" s="4">
        <v>1</v>
      </c>
      <c r="F29" s="4">
        <v>285</v>
      </c>
      <c r="G29" s="5">
        <v>691.9</v>
      </c>
      <c r="H29" s="6">
        <v>1.8E-206</v>
      </c>
      <c r="I29" s="2" t="s">
        <v>261</v>
      </c>
      <c r="J29">
        <f>(1 - (COUNTIF(I30:I$432,"no")+O$1-O$2))/(O$1-O$3)</f>
        <v>-0.47787610619469029</v>
      </c>
      <c r="K29">
        <f>COUNTIF(I$1:I28,"yes")/O$3</f>
        <v>0.20610687022900764</v>
      </c>
      <c r="L29">
        <f>2*COUNTIF(I$1:I28,"yes")/(COUNTIF(I$1:I28,"yes")+O$3+(O$1-O$3-(COUNTIF(I30:I$432,"no")+O$1-O$2)))</f>
        <v>0.19636363636363635</v>
      </c>
    </row>
    <row r="30" spans="1:12" x14ac:dyDescent="0.35">
      <c r="A30" s="1" t="s">
        <v>28</v>
      </c>
      <c r="B30" s="3" t="s">
        <v>258</v>
      </c>
      <c r="C30" s="4">
        <v>15</v>
      </c>
      <c r="D30" s="4">
        <v>295</v>
      </c>
      <c r="E30" s="4">
        <v>1</v>
      </c>
      <c r="F30" s="4">
        <v>285</v>
      </c>
      <c r="G30" s="5">
        <v>689.9</v>
      </c>
      <c r="H30" s="6">
        <v>7.2999999999999999E-206</v>
      </c>
      <c r="I30" s="2" t="s">
        <v>261</v>
      </c>
      <c r="J30">
        <f>(1 - (COUNTIF(I31:I$432,"no")+O$1-O$2))/(O$1-O$3)</f>
        <v>-0.47787610619469029</v>
      </c>
      <c r="K30">
        <f>COUNTIF(I$1:I29,"yes")/O$3</f>
        <v>0.21374045801526717</v>
      </c>
      <c r="L30">
        <f>2*COUNTIF(I$1:I29,"yes")/(COUNTIF(I$1:I29,"yes")+O$3+(O$1-O$3-(COUNTIF(I31:I$432,"no")+O$1-O$2)))</f>
        <v>0.20289855072463769</v>
      </c>
    </row>
    <row r="31" spans="1:12" x14ac:dyDescent="0.35">
      <c r="A31" s="1" t="s">
        <v>29</v>
      </c>
      <c r="B31" s="3" t="s">
        <v>258</v>
      </c>
      <c r="C31" s="4">
        <v>15</v>
      </c>
      <c r="D31" s="4">
        <v>295</v>
      </c>
      <c r="E31" s="4">
        <v>1</v>
      </c>
      <c r="F31" s="4">
        <v>285</v>
      </c>
      <c r="G31" s="5">
        <v>689.8</v>
      </c>
      <c r="H31" s="6">
        <v>8.2000000000000003E-206</v>
      </c>
      <c r="I31" s="2" t="s">
        <v>261</v>
      </c>
      <c r="J31">
        <f>(1 - (COUNTIF(I32:I$432,"no")+O$1-O$2))/(O$1-O$3)</f>
        <v>-0.47787610619469029</v>
      </c>
      <c r="K31">
        <f>COUNTIF(I$1:I30,"yes")/O$3</f>
        <v>0.22137404580152673</v>
      </c>
      <c r="L31">
        <f>2*COUNTIF(I$1:I30,"yes")/(COUNTIF(I$1:I30,"yes")+O$3+(O$1-O$3-(COUNTIF(I32:I$432,"no")+O$1-O$2)))</f>
        <v>0.20938628158844766</v>
      </c>
    </row>
    <row r="32" spans="1:12" x14ac:dyDescent="0.35">
      <c r="A32" s="1" t="s">
        <v>30</v>
      </c>
      <c r="B32" s="3" t="s">
        <v>258</v>
      </c>
      <c r="C32" s="4">
        <v>15</v>
      </c>
      <c r="D32" s="4">
        <v>295</v>
      </c>
      <c r="E32" s="4">
        <v>1</v>
      </c>
      <c r="F32" s="4">
        <v>285</v>
      </c>
      <c r="G32" s="5">
        <v>689</v>
      </c>
      <c r="H32" s="6">
        <v>1.4E-205</v>
      </c>
      <c r="I32" s="2" t="s">
        <v>261</v>
      </c>
      <c r="J32">
        <f>(1 - (COUNTIF(I33:I$432,"no")+O$1-O$2))/(O$1-O$3)</f>
        <v>-0.47787610619469029</v>
      </c>
      <c r="K32">
        <f>COUNTIF(I$1:I31,"yes")/O$3</f>
        <v>0.22900763358778625</v>
      </c>
      <c r="L32">
        <f>2*COUNTIF(I$1:I31,"yes")/(COUNTIF(I$1:I31,"yes")+O$3+(O$1-O$3-(COUNTIF(I33:I$432,"no")+O$1-O$2)))</f>
        <v>0.21582733812949639</v>
      </c>
    </row>
    <row r="33" spans="1:12" x14ac:dyDescent="0.35">
      <c r="A33" s="1" t="s">
        <v>31</v>
      </c>
      <c r="B33" s="3" t="s">
        <v>258</v>
      </c>
      <c r="C33" s="4">
        <v>15</v>
      </c>
      <c r="D33" s="4">
        <v>295</v>
      </c>
      <c r="E33" s="4">
        <v>1</v>
      </c>
      <c r="F33" s="4">
        <v>285</v>
      </c>
      <c r="G33" s="5">
        <v>687.8</v>
      </c>
      <c r="H33" s="6">
        <v>3.2999999999999999E-205</v>
      </c>
      <c r="I33" s="2" t="s">
        <v>261</v>
      </c>
      <c r="J33">
        <f>(1 - (COUNTIF(I34:I$432,"no")+O$1-O$2))/(O$1-O$3)</f>
        <v>-0.47787610619469029</v>
      </c>
      <c r="K33">
        <f>COUNTIF(I$1:I32,"yes")/O$3</f>
        <v>0.23664122137404581</v>
      </c>
      <c r="L33">
        <f>2*COUNTIF(I$1:I32,"yes")/(COUNTIF(I$1:I32,"yes")+O$3+(O$1-O$3-(COUNTIF(I34:I$432,"no")+O$1-O$2)))</f>
        <v>0.22222222222222221</v>
      </c>
    </row>
    <row r="34" spans="1:12" x14ac:dyDescent="0.35">
      <c r="A34" s="1" t="s">
        <v>32</v>
      </c>
      <c r="B34" s="3" t="s">
        <v>258</v>
      </c>
      <c r="C34" s="4">
        <v>15</v>
      </c>
      <c r="D34" s="4">
        <v>295</v>
      </c>
      <c r="E34" s="4">
        <v>1</v>
      </c>
      <c r="F34" s="4">
        <v>285</v>
      </c>
      <c r="G34" s="5">
        <v>687.7</v>
      </c>
      <c r="H34" s="6">
        <v>3.4000000000000002E-205</v>
      </c>
      <c r="I34" s="2" t="s">
        <v>261</v>
      </c>
      <c r="J34">
        <f>(1 - (COUNTIF(I35:I$432,"no")+O$1-O$2))/(O$1-O$3)</f>
        <v>-0.47787610619469029</v>
      </c>
      <c r="K34">
        <f>COUNTIF(I$1:I33,"yes")/O$3</f>
        <v>0.24427480916030533</v>
      </c>
      <c r="L34">
        <f>2*COUNTIF(I$1:I33,"yes")/(COUNTIF(I$1:I33,"yes")+O$3+(O$1-O$3-(COUNTIF(I35:I$432,"no")+O$1-O$2)))</f>
        <v>0.22857142857142856</v>
      </c>
    </row>
    <row r="35" spans="1:12" x14ac:dyDescent="0.35">
      <c r="A35" s="1" t="s">
        <v>33</v>
      </c>
      <c r="B35" s="3" t="s">
        <v>258</v>
      </c>
      <c r="C35" s="4">
        <v>15</v>
      </c>
      <c r="D35" s="4">
        <v>295</v>
      </c>
      <c r="E35" s="4">
        <v>1</v>
      </c>
      <c r="F35" s="4">
        <v>285</v>
      </c>
      <c r="G35" s="5">
        <v>685.1</v>
      </c>
      <c r="H35" s="6">
        <v>2.1000000000000001E-204</v>
      </c>
      <c r="I35" s="2" t="s">
        <v>261</v>
      </c>
      <c r="J35">
        <f>(1 - (COUNTIF(I36:I$432,"no")+O$1-O$2))/(O$1-O$3)</f>
        <v>-0.47787610619469029</v>
      </c>
      <c r="K35">
        <f>COUNTIF(I$1:I34,"yes")/O$3</f>
        <v>0.25190839694656486</v>
      </c>
      <c r="L35">
        <f>2*COUNTIF(I$1:I34,"yes")/(COUNTIF(I$1:I34,"yes")+O$3+(O$1-O$3-(COUNTIF(I36:I$432,"no")+O$1-O$2)))</f>
        <v>0.23487544483985764</v>
      </c>
    </row>
    <row r="36" spans="1:12" x14ac:dyDescent="0.35">
      <c r="A36" s="1" t="s">
        <v>34</v>
      </c>
      <c r="B36" s="3" t="s">
        <v>258</v>
      </c>
      <c r="C36" s="4">
        <v>15</v>
      </c>
      <c r="D36" s="4">
        <v>295</v>
      </c>
      <c r="E36" s="4">
        <v>1</v>
      </c>
      <c r="F36" s="4">
        <v>285</v>
      </c>
      <c r="G36" s="5">
        <v>683.2</v>
      </c>
      <c r="H36" s="6">
        <v>8E-204</v>
      </c>
      <c r="I36" s="2" t="s">
        <v>261</v>
      </c>
      <c r="J36">
        <f>(1 - (COUNTIF(I37:I$432,"no")+O$1-O$2))/(O$1-O$3)</f>
        <v>-0.47787610619469029</v>
      </c>
      <c r="K36">
        <f>COUNTIF(I$1:I35,"yes")/O$3</f>
        <v>0.25954198473282442</v>
      </c>
      <c r="L36">
        <f>2*COUNTIF(I$1:I35,"yes")/(COUNTIF(I$1:I35,"yes")+O$3+(O$1-O$3-(COUNTIF(I37:I$432,"no")+O$1-O$2)))</f>
        <v>0.24113475177304963</v>
      </c>
    </row>
    <row r="37" spans="1:12" x14ac:dyDescent="0.35">
      <c r="A37" s="1" t="s">
        <v>35</v>
      </c>
      <c r="B37" s="3" t="s">
        <v>258</v>
      </c>
      <c r="C37" s="4">
        <v>15</v>
      </c>
      <c r="D37" s="4">
        <v>295</v>
      </c>
      <c r="E37" s="4">
        <v>1</v>
      </c>
      <c r="F37" s="4">
        <v>285</v>
      </c>
      <c r="G37" s="5">
        <v>682.2</v>
      </c>
      <c r="H37" s="6">
        <v>1.6E-203</v>
      </c>
      <c r="I37" s="2" t="s">
        <v>261</v>
      </c>
      <c r="J37">
        <f>(1 - (COUNTIF(I38:I$432,"no")+O$1-O$2))/(O$1-O$3)</f>
        <v>-0.47787610619469029</v>
      </c>
      <c r="K37">
        <f>COUNTIF(I$1:I36,"yes")/O$3</f>
        <v>0.26717557251908397</v>
      </c>
      <c r="L37">
        <f>2*COUNTIF(I$1:I36,"yes")/(COUNTIF(I$1:I36,"yes")+O$3+(O$1-O$3-(COUNTIF(I38:I$432,"no")+O$1-O$2)))</f>
        <v>0.24734982332155478</v>
      </c>
    </row>
    <row r="38" spans="1:12" x14ac:dyDescent="0.35">
      <c r="A38" s="1" t="s">
        <v>36</v>
      </c>
      <c r="B38" s="3" t="s">
        <v>258</v>
      </c>
      <c r="C38" s="4">
        <v>15</v>
      </c>
      <c r="D38" s="4">
        <v>295</v>
      </c>
      <c r="E38" s="4">
        <v>1</v>
      </c>
      <c r="F38" s="4">
        <v>285</v>
      </c>
      <c r="G38" s="5">
        <v>681.9</v>
      </c>
      <c r="H38" s="6">
        <v>1.9000000000000001E-203</v>
      </c>
      <c r="I38" s="2" t="s">
        <v>261</v>
      </c>
      <c r="J38">
        <f>(1 - (COUNTIF(I39:I$432,"no")+O$1-O$2))/(O$1-O$3)</f>
        <v>-0.47787610619469029</v>
      </c>
      <c r="K38">
        <f>COUNTIF(I$1:I37,"yes")/O$3</f>
        <v>0.27480916030534353</v>
      </c>
      <c r="L38">
        <f>2*COUNTIF(I$1:I37,"yes")/(COUNTIF(I$1:I37,"yes")+O$3+(O$1-O$3-(COUNTIF(I39:I$432,"no")+O$1-O$2)))</f>
        <v>0.25352112676056338</v>
      </c>
    </row>
    <row r="39" spans="1:12" x14ac:dyDescent="0.35">
      <c r="A39" s="1" t="s">
        <v>37</v>
      </c>
      <c r="B39" s="3" t="s">
        <v>258</v>
      </c>
      <c r="C39" s="4">
        <v>15</v>
      </c>
      <c r="D39" s="4">
        <v>296</v>
      </c>
      <c r="E39" s="4">
        <v>1</v>
      </c>
      <c r="F39" s="4">
        <v>285</v>
      </c>
      <c r="G39" s="5">
        <v>680.4</v>
      </c>
      <c r="H39" s="6">
        <v>5.5000000000000002E-203</v>
      </c>
      <c r="I39" s="2" t="s">
        <v>261</v>
      </c>
      <c r="J39">
        <f>(1 - (COUNTIF(I40:I$432,"no")+O$1-O$2))/(O$1-O$3)</f>
        <v>-0.47787610619469029</v>
      </c>
      <c r="K39">
        <f>COUNTIF(I$1:I38,"yes")/O$3</f>
        <v>0.28244274809160308</v>
      </c>
      <c r="L39">
        <f>2*COUNTIF(I$1:I38,"yes")/(COUNTIF(I$1:I38,"yes")+O$3+(O$1-O$3-(COUNTIF(I40:I$432,"no")+O$1-O$2)))</f>
        <v>0.25964912280701752</v>
      </c>
    </row>
    <row r="40" spans="1:12" x14ac:dyDescent="0.35">
      <c r="A40" s="1" t="s">
        <v>38</v>
      </c>
      <c r="B40" s="3" t="s">
        <v>258</v>
      </c>
      <c r="C40" s="4">
        <v>15</v>
      </c>
      <c r="D40" s="4">
        <v>295</v>
      </c>
      <c r="E40" s="4">
        <v>1</v>
      </c>
      <c r="F40" s="4">
        <v>285</v>
      </c>
      <c r="G40" s="5">
        <v>680.3</v>
      </c>
      <c r="H40" s="6">
        <v>5.7999999999999998E-203</v>
      </c>
      <c r="I40" s="2" t="s">
        <v>261</v>
      </c>
      <c r="J40">
        <f>(1 - (COUNTIF(I41:I$432,"no")+O$1-O$2))/(O$1-O$3)</f>
        <v>-0.47787610619469029</v>
      </c>
      <c r="K40">
        <f>COUNTIF(I$1:I39,"yes")/O$3</f>
        <v>0.29007633587786258</v>
      </c>
      <c r="L40">
        <f>2*COUNTIF(I$1:I39,"yes")/(COUNTIF(I$1:I39,"yes")+O$3+(O$1-O$3-(COUNTIF(I41:I$432,"no")+O$1-O$2)))</f>
        <v>0.26573426573426573</v>
      </c>
    </row>
    <row r="41" spans="1:12" x14ac:dyDescent="0.35">
      <c r="A41" s="1" t="s">
        <v>39</v>
      </c>
      <c r="B41" s="3" t="s">
        <v>258</v>
      </c>
      <c r="C41" s="4">
        <v>15</v>
      </c>
      <c r="D41" s="4">
        <v>295</v>
      </c>
      <c r="E41" s="4">
        <v>1</v>
      </c>
      <c r="F41" s="4">
        <v>285</v>
      </c>
      <c r="G41" s="5">
        <v>680.3</v>
      </c>
      <c r="H41" s="6">
        <v>5.7999999999999998E-203</v>
      </c>
      <c r="I41" s="2" t="s">
        <v>261</v>
      </c>
      <c r="J41">
        <f>(1 - (COUNTIF(I42:I$432,"no")+O$1-O$2))/(O$1-O$3)</f>
        <v>-0.47787610619469029</v>
      </c>
      <c r="K41">
        <f>COUNTIF(I$1:I40,"yes")/O$3</f>
        <v>0.29770992366412213</v>
      </c>
      <c r="L41">
        <f>2*COUNTIF(I$1:I40,"yes")/(COUNTIF(I$1:I40,"yes")+O$3+(O$1-O$3-(COUNTIF(I42:I$432,"no")+O$1-O$2)))</f>
        <v>0.27177700348432055</v>
      </c>
    </row>
    <row r="42" spans="1:12" x14ac:dyDescent="0.35">
      <c r="A42" s="1" t="s">
        <v>40</v>
      </c>
      <c r="B42" s="3" t="s">
        <v>258</v>
      </c>
      <c r="C42" s="4">
        <v>16</v>
      </c>
      <c r="D42" s="4">
        <v>296</v>
      </c>
      <c r="E42" s="4">
        <v>1</v>
      </c>
      <c r="F42" s="4">
        <v>285</v>
      </c>
      <c r="G42" s="5">
        <v>679.5</v>
      </c>
      <c r="H42" s="6">
        <v>1E-202</v>
      </c>
      <c r="I42" s="2" t="s">
        <v>261</v>
      </c>
      <c r="J42">
        <f>(1 - (COUNTIF(I43:I$432,"no")+O$1-O$2))/(O$1-O$3)</f>
        <v>-0.47787610619469029</v>
      </c>
      <c r="K42">
        <f>COUNTIF(I$1:I41,"yes")/O$3</f>
        <v>0.30534351145038169</v>
      </c>
      <c r="L42">
        <f>2*COUNTIF(I$1:I41,"yes")/(COUNTIF(I$1:I41,"yes")+O$3+(O$1-O$3-(COUNTIF(I43:I$432,"no")+O$1-O$2)))</f>
        <v>0.27777777777777779</v>
      </c>
    </row>
    <row r="43" spans="1:12" x14ac:dyDescent="0.35">
      <c r="A43" s="1" t="s">
        <v>41</v>
      </c>
      <c r="B43" s="3" t="s">
        <v>258</v>
      </c>
      <c r="C43" s="4">
        <v>15</v>
      </c>
      <c r="D43" s="4">
        <v>295</v>
      </c>
      <c r="E43" s="4">
        <v>1</v>
      </c>
      <c r="F43" s="4">
        <v>285</v>
      </c>
      <c r="G43" s="5">
        <v>678.7</v>
      </c>
      <c r="H43" s="6">
        <v>1.8000000000000001E-202</v>
      </c>
      <c r="I43" s="2" t="s">
        <v>261</v>
      </c>
      <c r="J43">
        <f>(1 - (COUNTIF(I44:I$432,"no")+O$1-O$2))/(O$1-O$3)</f>
        <v>-0.47787610619469029</v>
      </c>
      <c r="K43">
        <f>COUNTIF(I$1:I42,"yes")/O$3</f>
        <v>0.31297709923664124</v>
      </c>
      <c r="L43">
        <f>2*COUNTIF(I$1:I42,"yes")/(COUNTIF(I$1:I42,"yes")+O$3+(O$1-O$3-(COUNTIF(I44:I$432,"no")+O$1-O$2)))</f>
        <v>0.2837370242214533</v>
      </c>
    </row>
    <row r="44" spans="1:12" x14ac:dyDescent="0.35">
      <c r="A44" s="1" t="s">
        <v>42</v>
      </c>
      <c r="B44" s="3" t="s">
        <v>258</v>
      </c>
      <c r="C44" s="4">
        <v>15</v>
      </c>
      <c r="D44" s="4">
        <v>295</v>
      </c>
      <c r="E44" s="4">
        <v>1</v>
      </c>
      <c r="F44" s="4">
        <v>285</v>
      </c>
      <c r="G44" s="5">
        <v>678.6</v>
      </c>
      <c r="H44" s="6">
        <v>1.9000000000000001E-202</v>
      </c>
      <c r="I44" s="2" t="s">
        <v>261</v>
      </c>
      <c r="J44">
        <f>(1 - (COUNTIF(I45:I$432,"no")+O$1-O$2))/(O$1-O$3)</f>
        <v>-0.47787610619469029</v>
      </c>
      <c r="K44">
        <f>COUNTIF(I$1:I43,"yes")/O$3</f>
        <v>0.32061068702290074</v>
      </c>
      <c r="L44">
        <f>2*COUNTIF(I$1:I43,"yes")/(COUNTIF(I$1:I43,"yes")+O$3+(O$1-O$3-(COUNTIF(I45:I$432,"no")+O$1-O$2)))</f>
        <v>0.28965517241379313</v>
      </c>
    </row>
    <row r="45" spans="1:12" x14ac:dyDescent="0.35">
      <c r="A45" s="1" t="s">
        <v>43</v>
      </c>
      <c r="B45" s="3" t="s">
        <v>258</v>
      </c>
      <c r="C45" s="4">
        <v>15</v>
      </c>
      <c r="D45" s="4">
        <v>295</v>
      </c>
      <c r="E45" s="4">
        <v>1</v>
      </c>
      <c r="F45" s="4">
        <v>285</v>
      </c>
      <c r="G45" s="5">
        <v>678.5</v>
      </c>
      <c r="H45" s="6">
        <v>2.0000000000000001E-202</v>
      </c>
      <c r="I45" s="2" t="s">
        <v>261</v>
      </c>
      <c r="J45">
        <f>(1 - (COUNTIF(I46:I$432,"no")+O$1-O$2))/(O$1-O$3)</f>
        <v>-0.47787610619469029</v>
      </c>
      <c r="K45">
        <f>COUNTIF(I$1:I44,"yes")/O$3</f>
        <v>0.3282442748091603</v>
      </c>
      <c r="L45">
        <f>2*COUNTIF(I$1:I44,"yes")/(COUNTIF(I$1:I44,"yes")+O$3+(O$1-O$3-(COUNTIF(I46:I$432,"no")+O$1-O$2)))</f>
        <v>0.29553264604810997</v>
      </c>
    </row>
    <row r="46" spans="1:12" x14ac:dyDescent="0.35">
      <c r="A46" s="1" t="s">
        <v>44</v>
      </c>
      <c r="B46" s="3" t="s">
        <v>258</v>
      </c>
      <c r="C46" s="4">
        <v>15</v>
      </c>
      <c r="D46" s="4">
        <v>295</v>
      </c>
      <c r="E46" s="4">
        <v>1</v>
      </c>
      <c r="F46" s="4">
        <v>285</v>
      </c>
      <c r="G46" s="5">
        <v>678.4</v>
      </c>
      <c r="H46" s="6">
        <v>2.0999999999999999E-202</v>
      </c>
      <c r="I46" s="2" t="s">
        <v>261</v>
      </c>
      <c r="J46">
        <f>(1 - (COUNTIF(I47:I$432,"no")+O$1-O$2))/(O$1-O$3)</f>
        <v>-0.47787610619469029</v>
      </c>
      <c r="K46">
        <f>COUNTIF(I$1:I45,"yes")/O$3</f>
        <v>0.33587786259541985</v>
      </c>
      <c r="L46">
        <f>2*COUNTIF(I$1:I45,"yes")/(COUNTIF(I$1:I45,"yes")+O$3+(O$1-O$3-(COUNTIF(I47:I$432,"no")+O$1-O$2)))</f>
        <v>0.30136986301369861</v>
      </c>
    </row>
    <row r="47" spans="1:12" x14ac:dyDescent="0.35">
      <c r="A47" s="1" t="s">
        <v>45</v>
      </c>
      <c r="B47" s="3" t="s">
        <v>258</v>
      </c>
      <c r="C47" s="4">
        <v>15</v>
      </c>
      <c r="D47" s="4">
        <v>295</v>
      </c>
      <c r="E47" s="4">
        <v>1</v>
      </c>
      <c r="F47" s="4">
        <v>285</v>
      </c>
      <c r="G47" s="5">
        <v>677.2</v>
      </c>
      <c r="H47" s="6">
        <v>4.8000000000000002E-202</v>
      </c>
      <c r="I47" s="2" t="s">
        <v>261</v>
      </c>
      <c r="J47">
        <f>(1 - (COUNTIF(I48:I$432,"no")+O$1-O$2))/(O$1-O$3)</f>
        <v>-0.47787610619469029</v>
      </c>
      <c r="K47">
        <f>COUNTIF(I$1:I46,"yes")/O$3</f>
        <v>0.34351145038167941</v>
      </c>
      <c r="L47">
        <f>2*COUNTIF(I$1:I46,"yes")/(COUNTIF(I$1:I46,"yes")+O$3+(O$1-O$3-(COUNTIF(I48:I$432,"no")+O$1-O$2)))</f>
        <v>0.30716723549488056</v>
      </c>
    </row>
    <row r="48" spans="1:12" x14ac:dyDescent="0.35">
      <c r="A48" s="1" t="s">
        <v>46</v>
      </c>
      <c r="B48" s="3" t="s">
        <v>258</v>
      </c>
      <c r="C48" s="4">
        <v>15</v>
      </c>
      <c r="D48" s="4">
        <v>295</v>
      </c>
      <c r="E48" s="4">
        <v>1</v>
      </c>
      <c r="F48" s="4">
        <v>285</v>
      </c>
      <c r="G48" s="5">
        <v>675.7</v>
      </c>
      <c r="H48" s="6">
        <v>1.4E-201</v>
      </c>
      <c r="I48" s="2" t="s">
        <v>261</v>
      </c>
      <c r="J48">
        <f>(1 - (COUNTIF(I49:I$432,"no")+O$1-O$2))/(O$1-O$3)</f>
        <v>-0.47787610619469029</v>
      </c>
      <c r="K48">
        <f>COUNTIF(I$1:I47,"yes")/O$3</f>
        <v>0.35114503816793891</v>
      </c>
      <c r="L48">
        <f>2*COUNTIF(I$1:I47,"yes")/(COUNTIF(I$1:I47,"yes")+O$3+(O$1-O$3-(COUNTIF(I49:I$432,"no")+O$1-O$2)))</f>
        <v>0.31292517006802723</v>
      </c>
    </row>
    <row r="49" spans="1:12" x14ac:dyDescent="0.35">
      <c r="A49" s="1" t="s">
        <v>47</v>
      </c>
      <c r="B49" s="3" t="s">
        <v>258</v>
      </c>
      <c r="C49" s="4">
        <v>15</v>
      </c>
      <c r="D49" s="4">
        <v>295</v>
      </c>
      <c r="E49" s="4">
        <v>1</v>
      </c>
      <c r="F49" s="4">
        <v>285</v>
      </c>
      <c r="G49" s="5">
        <v>675.6</v>
      </c>
      <c r="H49" s="6">
        <v>1.6000000000000001E-201</v>
      </c>
      <c r="I49" s="2" t="s">
        <v>261</v>
      </c>
      <c r="J49">
        <f>(1 - (COUNTIF(I50:I$432,"no")+O$1-O$2))/(O$1-O$3)</f>
        <v>-0.47787610619469029</v>
      </c>
      <c r="K49">
        <f>COUNTIF(I$1:I48,"yes")/O$3</f>
        <v>0.35877862595419846</v>
      </c>
      <c r="L49">
        <f>2*COUNTIF(I$1:I48,"yes")/(COUNTIF(I$1:I48,"yes")+O$3+(O$1-O$3-(COUNTIF(I50:I$432,"no")+O$1-O$2)))</f>
        <v>0.31864406779661014</v>
      </c>
    </row>
    <row r="50" spans="1:12" x14ac:dyDescent="0.35">
      <c r="A50" s="1" t="s">
        <v>48</v>
      </c>
      <c r="B50" s="3" t="s">
        <v>258</v>
      </c>
      <c r="C50" s="4">
        <v>15</v>
      </c>
      <c r="D50" s="4">
        <v>295</v>
      </c>
      <c r="E50" s="4">
        <v>1</v>
      </c>
      <c r="F50" s="4">
        <v>285</v>
      </c>
      <c r="G50" s="5">
        <v>674.8</v>
      </c>
      <c r="H50" s="6">
        <v>2.5999999999999998E-201</v>
      </c>
      <c r="I50" s="2" t="s">
        <v>261</v>
      </c>
      <c r="J50">
        <f>(1 - (COUNTIF(I51:I$432,"no")+O$1-O$2))/(O$1-O$3)</f>
        <v>-0.47787610619469029</v>
      </c>
      <c r="K50">
        <f>COUNTIF(I$1:I49,"yes")/O$3</f>
        <v>0.36641221374045801</v>
      </c>
      <c r="L50">
        <f>2*COUNTIF(I$1:I49,"yes")/(COUNTIF(I$1:I49,"yes")+O$3+(O$1-O$3-(COUNTIF(I51:I$432,"no")+O$1-O$2)))</f>
        <v>0.32432432432432434</v>
      </c>
    </row>
    <row r="51" spans="1:12" x14ac:dyDescent="0.35">
      <c r="A51" s="1" t="s">
        <v>49</v>
      </c>
      <c r="B51" s="3" t="s">
        <v>258</v>
      </c>
      <c r="C51" s="4">
        <v>15</v>
      </c>
      <c r="D51" s="4">
        <v>295</v>
      </c>
      <c r="E51" s="4">
        <v>1</v>
      </c>
      <c r="F51" s="4">
        <v>285</v>
      </c>
      <c r="G51" s="5">
        <v>673.9</v>
      </c>
      <c r="H51" s="6">
        <v>4.9999999999999999E-201</v>
      </c>
      <c r="I51" s="2" t="s">
        <v>261</v>
      </c>
      <c r="J51">
        <f>(1 - (COUNTIF(I52:I$432,"no")+O$1-O$2))/(O$1-O$3)</f>
        <v>-0.47787610619469029</v>
      </c>
      <c r="K51">
        <f>COUNTIF(I$1:I50,"yes")/O$3</f>
        <v>0.37404580152671757</v>
      </c>
      <c r="L51">
        <f>2*COUNTIF(I$1:I50,"yes")/(COUNTIF(I$1:I50,"yes")+O$3+(O$1-O$3-(COUNTIF(I52:I$432,"no")+O$1-O$2)))</f>
        <v>0.32996632996632996</v>
      </c>
    </row>
    <row r="52" spans="1:12" x14ac:dyDescent="0.35">
      <c r="A52" s="1" t="s">
        <v>50</v>
      </c>
      <c r="B52" s="3" t="s">
        <v>258</v>
      </c>
      <c r="C52" s="4">
        <v>15</v>
      </c>
      <c r="D52" s="4">
        <v>295</v>
      </c>
      <c r="E52" s="4">
        <v>1</v>
      </c>
      <c r="F52" s="4">
        <v>285</v>
      </c>
      <c r="G52" s="5">
        <v>673.3</v>
      </c>
      <c r="H52" s="6">
        <v>7.2999999999999994E-201</v>
      </c>
      <c r="I52" s="2" t="s">
        <v>261</v>
      </c>
      <c r="J52">
        <f>(1 - (COUNTIF(I53:I$432,"no")+O$1-O$2))/(O$1-O$3)</f>
        <v>-0.47787610619469029</v>
      </c>
      <c r="K52">
        <f>COUNTIF(I$1:I51,"yes")/O$3</f>
        <v>0.38167938931297712</v>
      </c>
      <c r="L52">
        <f>2*COUNTIF(I$1:I51,"yes")/(COUNTIF(I$1:I51,"yes")+O$3+(O$1-O$3-(COUNTIF(I53:I$432,"no")+O$1-O$2)))</f>
        <v>0.33557046979865773</v>
      </c>
    </row>
    <row r="53" spans="1:12" x14ac:dyDescent="0.35">
      <c r="A53" s="1" t="s">
        <v>51</v>
      </c>
      <c r="B53" s="3" t="s">
        <v>258</v>
      </c>
      <c r="C53" s="4">
        <v>15</v>
      </c>
      <c r="D53" s="4">
        <v>295</v>
      </c>
      <c r="E53" s="4">
        <v>1</v>
      </c>
      <c r="F53" s="4">
        <v>285</v>
      </c>
      <c r="G53" s="5">
        <v>673.2</v>
      </c>
      <c r="H53" s="6">
        <v>8.2E-201</v>
      </c>
      <c r="I53" s="2" t="s">
        <v>261</v>
      </c>
      <c r="J53">
        <f>(1 - (COUNTIF(I54:I$432,"no")+O$1-O$2))/(O$1-O$3)</f>
        <v>-0.47787610619469029</v>
      </c>
      <c r="K53">
        <f>COUNTIF(I$1:I52,"yes")/O$3</f>
        <v>0.38931297709923662</v>
      </c>
      <c r="L53">
        <f>2*COUNTIF(I$1:I52,"yes")/(COUNTIF(I$1:I52,"yes")+O$3+(O$1-O$3-(COUNTIF(I54:I$432,"no")+O$1-O$2)))</f>
        <v>0.34113712374581939</v>
      </c>
    </row>
    <row r="54" spans="1:12" x14ac:dyDescent="0.35">
      <c r="A54" s="1" t="s">
        <v>52</v>
      </c>
      <c r="B54" s="3" t="s">
        <v>258</v>
      </c>
      <c r="C54" s="4">
        <v>15</v>
      </c>
      <c r="D54" s="4">
        <v>295</v>
      </c>
      <c r="E54" s="4">
        <v>1</v>
      </c>
      <c r="F54" s="4">
        <v>285</v>
      </c>
      <c r="G54" s="5">
        <v>673</v>
      </c>
      <c r="H54" s="6">
        <v>8.9000000000000002E-201</v>
      </c>
      <c r="I54" s="2" t="s">
        <v>261</v>
      </c>
      <c r="J54">
        <f>(1 - (COUNTIF(I55:I$432,"no")+O$1-O$2))/(O$1-O$3)</f>
        <v>-0.47787610619469029</v>
      </c>
      <c r="K54">
        <f>COUNTIF(I$1:I53,"yes")/O$3</f>
        <v>0.39694656488549618</v>
      </c>
      <c r="L54">
        <f>2*COUNTIF(I$1:I53,"yes")/(COUNTIF(I$1:I53,"yes")+O$3+(O$1-O$3-(COUNTIF(I55:I$432,"no")+O$1-O$2)))</f>
        <v>0.34666666666666668</v>
      </c>
    </row>
    <row r="55" spans="1:12" x14ac:dyDescent="0.35">
      <c r="A55" s="1" t="s">
        <v>53</v>
      </c>
      <c r="B55" s="3" t="s">
        <v>258</v>
      </c>
      <c r="C55" s="4">
        <v>15</v>
      </c>
      <c r="D55" s="4">
        <v>295</v>
      </c>
      <c r="E55" s="4">
        <v>1</v>
      </c>
      <c r="F55" s="4">
        <v>285</v>
      </c>
      <c r="G55" s="5">
        <v>670.3</v>
      </c>
      <c r="H55" s="6">
        <v>5.9999999999999999E-200</v>
      </c>
      <c r="I55" s="2" t="s">
        <v>261</v>
      </c>
      <c r="J55">
        <f>(1 - (COUNTIF(I56:I$432,"no")+O$1-O$2))/(O$1-O$3)</f>
        <v>-0.47787610619469029</v>
      </c>
      <c r="K55">
        <f>COUNTIF(I$1:I54,"yes")/O$3</f>
        <v>0.40458015267175573</v>
      </c>
      <c r="L55">
        <f>2*COUNTIF(I$1:I54,"yes")/(COUNTIF(I$1:I54,"yes")+O$3+(O$1-O$3-(COUNTIF(I56:I$432,"no")+O$1-O$2)))</f>
        <v>0.35215946843853818</v>
      </c>
    </row>
    <row r="56" spans="1:12" x14ac:dyDescent="0.35">
      <c r="A56" s="1" t="s">
        <v>54</v>
      </c>
      <c r="B56" s="3" t="s">
        <v>258</v>
      </c>
      <c r="C56" s="4">
        <v>15</v>
      </c>
      <c r="D56" s="4">
        <v>295</v>
      </c>
      <c r="E56" s="4">
        <v>1</v>
      </c>
      <c r="F56" s="4">
        <v>285</v>
      </c>
      <c r="G56" s="5">
        <v>669</v>
      </c>
      <c r="H56" s="6">
        <v>1.4999999999999999E-199</v>
      </c>
      <c r="I56" s="2" t="s">
        <v>261</v>
      </c>
      <c r="J56">
        <f>(1 - (COUNTIF(I57:I$432,"no")+O$1-O$2))/(O$1-O$3)</f>
        <v>-0.47787610619469029</v>
      </c>
      <c r="K56">
        <f>COUNTIF(I$1:I55,"yes")/O$3</f>
        <v>0.41221374045801529</v>
      </c>
      <c r="L56">
        <f>2*COUNTIF(I$1:I55,"yes")/(COUNTIF(I$1:I55,"yes")+O$3+(O$1-O$3-(COUNTIF(I57:I$432,"no")+O$1-O$2)))</f>
        <v>0.35761589403973509</v>
      </c>
    </row>
    <row r="57" spans="1:12" x14ac:dyDescent="0.35">
      <c r="A57" s="1" t="s">
        <v>55</v>
      </c>
      <c r="B57" s="3" t="s">
        <v>258</v>
      </c>
      <c r="C57" s="4">
        <v>15</v>
      </c>
      <c r="D57" s="4">
        <v>294</v>
      </c>
      <c r="E57" s="4">
        <v>1</v>
      </c>
      <c r="F57" s="4">
        <v>285</v>
      </c>
      <c r="G57" s="5">
        <v>668.6</v>
      </c>
      <c r="H57" s="6">
        <v>1.8999999999999999E-199</v>
      </c>
      <c r="I57" s="2" t="s">
        <v>261</v>
      </c>
      <c r="J57">
        <f>(1 - (COUNTIF(I58:I$432,"no")+O$1-O$2))/(O$1-O$3)</f>
        <v>-0.47787610619469029</v>
      </c>
      <c r="K57">
        <f>COUNTIF(I$1:I56,"yes")/O$3</f>
        <v>0.41984732824427479</v>
      </c>
      <c r="L57">
        <f>2*COUNTIF(I$1:I56,"yes")/(COUNTIF(I$1:I56,"yes")+O$3+(O$1-O$3-(COUNTIF(I58:I$432,"no")+O$1-O$2)))</f>
        <v>0.36303630363036304</v>
      </c>
    </row>
    <row r="58" spans="1:12" x14ac:dyDescent="0.35">
      <c r="A58" s="1" t="s">
        <v>56</v>
      </c>
      <c r="B58" s="3" t="s">
        <v>258</v>
      </c>
      <c r="C58" s="4">
        <v>15</v>
      </c>
      <c r="D58" s="4">
        <v>295</v>
      </c>
      <c r="E58" s="4">
        <v>1</v>
      </c>
      <c r="F58" s="4">
        <v>285</v>
      </c>
      <c r="G58" s="5">
        <v>666.1</v>
      </c>
      <c r="H58" s="6">
        <v>1.1E-198</v>
      </c>
      <c r="I58" s="2" t="s">
        <v>261</v>
      </c>
      <c r="J58">
        <f>(1 - (COUNTIF(I59:I$432,"no")+O$1-O$2))/(O$1-O$3)</f>
        <v>-0.47787610619469029</v>
      </c>
      <c r="K58">
        <f>COUNTIF(I$1:I57,"yes")/O$3</f>
        <v>0.42748091603053434</v>
      </c>
      <c r="L58">
        <f>2*COUNTIF(I$1:I57,"yes")/(COUNTIF(I$1:I57,"yes")+O$3+(O$1-O$3-(COUNTIF(I59:I$432,"no")+O$1-O$2)))</f>
        <v>0.36842105263157893</v>
      </c>
    </row>
    <row r="59" spans="1:12" x14ac:dyDescent="0.35">
      <c r="A59" s="1" t="s">
        <v>57</v>
      </c>
      <c r="B59" s="3" t="s">
        <v>258</v>
      </c>
      <c r="C59" s="4">
        <v>15</v>
      </c>
      <c r="D59" s="4">
        <v>295</v>
      </c>
      <c r="E59" s="4">
        <v>1</v>
      </c>
      <c r="F59" s="4">
        <v>285</v>
      </c>
      <c r="G59" s="5">
        <v>665.3</v>
      </c>
      <c r="H59" s="6">
        <v>1.9000000000000001E-198</v>
      </c>
      <c r="I59" s="2" t="s">
        <v>261</v>
      </c>
      <c r="J59">
        <f>(1 - (COUNTIF(I60:I$432,"no")+O$1-O$2))/(O$1-O$3)</f>
        <v>-0.47787610619469029</v>
      </c>
      <c r="K59">
        <f>COUNTIF(I$1:I58,"yes")/O$3</f>
        <v>0.4351145038167939</v>
      </c>
      <c r="L59">
        <f>2*COUNTIF(I$1:I58,"yes")/(COUNTIF(I$1:I58,"yes")+O$3+(O$1-O$3-(COUNTIF(I60:I$432,"no")+O$1-O$2)))</f>
        <v>0.3737704918032787</v>
      </c>
    </row>
    <row r="60" spans="1:12" x14ac:dyDescent="0.35">
      <c r="A60" s="1" t="s">
        <v>58</v>
      </c>
      <c r="B60" s="3" t="s">
        <v>258</v>
      </c>
      <c r="C60" s="4">
        <v>15</v>
      </c>
      <c r="D60" s="4">
        <v>295</v>
      </c>
      <c r="E60" s="4">
        <v>1</v>
      </c>
      <c r="F60" s="4">
        <v>285</v>
      </c>
      <c r="G60" s="5">
        <v>665.2</v>
      </c>
      <c r="H60" s="6">
        <v>1.9999999999999998E-198</v>
      </c>
      <c r="I60" s="2" t="s">
        <v>261</v>
      </c>
      <c r="J60">
        <f>(1 - (COUNTIF(I61:I$432,"no")+O$1-O$2))/(O$1-O$3)</f>
        <v>-0.47787610619469029</v>
      </c>
      <c r="K60">
        <f>COUNTIF(I$1:I59,"yes")/O$3</f>
        <v>0.44274809160305345</v>
      </c>
      <c r="L60">
        <f>2*COUNTIF(I$1:I59,"yes")/(COUNTIF(I$1:I59,"yes")+O$3+(O$1-O$3-(COUNTIF(I61:I$432,"no")+O$1-O$2)))</f>
        <v>0.37908496732026142</v>
      </c>
    </row>
    <row r="61" spans="1:12" x14ac:dyDescent="0.35">
      <c r="A61" s="1" t="s">
        <v>59</v>
      </c>
      <c r="B61" s="3" t="s">
        <v>258</v>
      </c>
      <c r="C61" s="4">
        <v>15</v>
      </c>
      <c r="D61" s="4">
        <v>295</v>
      </c>
      <c r="E61" s="4">
        <v>1</v>
      </c>
      <c r="F61" s="4">
        <v>285</v>
      </c>
      <c r="G61" s="5">
        <v>664.6</v>
      </c>
      <c r="H61" s="6">
        <v>3.0000000000000001E-198</v>
      </c>
      <c r="I61" s="2" t="s">
        <v>261</v>
      </c>
      <c r="J61">
        <f>(1 - (COUNTIF(I62:I$432,"no")+O$1-O$2))/(O$1-O$3)</f>
        <v>-0.47787610619469029</v>
      </c>
      <c r="K61">
        <f>COUNTIF(I$1:I60,"yes")/O$3</f>
        <v>0.45038167938931295</v>
      </c>
      <c r="L61">
        <f>2*COUNTIF(I$1:I60,"yes")/(COUNTIF(I$1:I60,"yes")+O$3+(O$1-O$3-(COUNTIF(I62:I$432,"no")+O$1-O$2)))</f>
        <v>0.38436482084690554</v>
      </c>
    </row>
    <row r="62" spans="1:12" x14ac:dyDescent="0.35">
      <c r="A62" s="1" t="s">
        <v>60</v>
      </c>
      <c r="B62" s="3" t="s">
        <v>258</v>
      </c>
      <c r="C62" s="4">
        <v>15</v>
      </c>
      <c r="D62" s="4">
        <v>295</v>
      </c>
      <c r="E62" s="4">
        <v>1</v>
      </c>
      <c r="F62" s="4">
        <v>285</v>
      </c>
      <c r="G62" s="5">
        <v>664.2</v>
      </c>
      <c r="H62" s="6">
        <v>3.9999999999999996E-198</v>
      </c>
      <c r="I62" s="2" t="s">
        <v>261</v>
      </c>
      <c r="J62">
        <f>(1 - (COUNTIF(I63:I$432,"no")+O$1-O$2))/(O$1-O$3)</f>
        <v>-0.47787610619469029</v>
      </c>
      <c r="K62">
        <f>COUNTIF(I$1:I61,"yes")/O$3</f>
        <v>0.4580152671755725</v>
      </c>
      <c r="L62">
        <f>2*COUNTIF(I$1:I61,"yes")/(COUNTIF(I$1:I61,"yes")+O$3+(O$1-O$3-(COUNTIF(I63:I$432,"no")+O$1-O$2)))</f>
        <v>0.38961038961038963</v>
      </c>
    </row>
    <row r="63" spans="1:12" x14ac:dyDescent="0.35">
      <c r="A63" s="1" t="s">
        <v>61</v>
      </c>
      <c r="B63" s="3" t="s">
        <v>258</v>
      </c>
      <c r="C63" s="4">
        <v>15</v>
      </c>
      <c r="D63" s="4">
        <v>295</v>
      </c>
      <c r="E63" s="4">
        <v>1</v>
      </c>
      <c r="F63" s="4">
        <v>285</v>
      </c>
      <c r="G63" s="5">
        <v>663.3</v>
      </c>
      <c r="H63" s="6">
        <v>7.2999999999999997E-198</v>
      </c>
      <c r="I63" s="2" t="s">
        <v>261</v>
      </c>
      <c r="J63">
        <f>(1 - (COUNTIF(I64:I$432,"no")+O$1-O$2))/(O$1-O$3)</f>
        <v>-0.47787610619469029</v>
      </c>
      <c r="K63">
        <f>COUNTIF(I$1:I62,"yes")/O$3</f>
        <v>0.46564885496183206</v>
      </c>
      <c r="L63">
        <f>2*COUNTIF(I$1:I62,"yes")/(COUNTIF(I$1:I62,"yes")+O$3+(O$1-O$3-(COUNTIF(I64:I$432,"no")+O$1-O$2)))</f>
        <v>0.39482200647249188</v>
      </c>
    </row>
    <row r="64" spans="1:12" x14ac:dyDescent="0.35">
      <c r="A64" s="1" t="s">
        <v>62</v>
      </c>
      <c r="B64" s="3" t="s">
        <v>258</v>
      </c>
      <c r="C64" s="4">
        <v>14</v>
      </c>
      <c r="D64" s="4">
        <v>293</v>
      </c>
      <c r="E64" s="4">
        <v>1</v>
      </c>
      <c r="F64" s="4">
        <v>285</v>
      </c>
      <c r="G64" s="5">
        <v>662.8</v>
      </c>
      <c r="H64" s="6">
        <v>1.1E-197</v>
      </c>
      <c r="I64" s="2" t="s">
        <v>261</v>
      </c>
      <c r="J64">
        <f>(1 - (COUNTIF(I65:I$432,"no")+O$1-O$2))/(O$1-O$3)</f>
        <v>-0.47787610619469029</v>
      </c>
      <c r="K64">
        <f>COUNTIF(I$1:I63,"yes")/O$3</f>
        <v>0.47328244274809161</v>
      </c>
      <c r="L64">
        <f>2*COUNTIF(I$1:I63,"yes")/(COUNTIF(I$1:I63,"yes")+O$3+(O$1-O$3-(COUNTIF(I65:I$432,"no")+O$1-O$2)))</f>
        <v>0.4</v>
      </c>
    </row>
    <row r="65" spans="1:12" x14ac:dyDescent="0.35">
      <c r="A65" s="1" t="s">
        <v>63</v>
      </c>
      <c r="B65" s="3" t="s">
        <v>258</v>
      </c>
      <c r="C65" s="4">
        <v>15</v>
      </c>
      <c r="D65" s="4">
        <v>295</v>
      </c>
      <c r="E65" s="4">
        <v>1</v>
      </c>
      <c r="F65" s="4">
        <v>285</v>
      </c>
      <c r="G65" s="5">
        <v>662.5</v>
      </c>
      <c r="H65" s="6">
        <v>1.3000000000000001E-197</v>
      </c>
      <c r="I65" s="2" t="s">
        <v>261</v>
      </c>
      <c r="J65">
        <f>(1 - (COUNTIF(I66:I$432,"no")+O$1-O$2))/(O$1-O$3)</f>
        <v>-0.47787610619469029</v>
      </c>
      <c r="K65">
        <f>COUNTIF(I$1:I64,"yes")/O$3</f>
        <v>0.48091603053435117</v>
      </c>
      <c r="L65">
        <f>2*COUNTIF(I$1:I64,"yes")/(COUNTIF(I$1:I64,"yes")+O$3+(O$1-O$3-(COUNTIF(I66:I$432,"no")+O$1-O$2)))</f>
        <v>0.40514469453376206</v>
      </c>
    </row>
    <row r="66" spans="1:12" x14ac:dyDescent="0.35">
      <c r="A66" s="1" t="s">
        <v>64</v>
      </c>
      <c r="B66" s="3" t="s">
        <v>258</v>
      </c>
      <c r="C66" s="4">
        <v>14</v>
      </c>
      <c r="D66" s="4">
        <v>294</v>
      </c>
      <c r="E66" s="4">
        <v>1</v>
      </c>
      <c r="F66" s="4">
        <v>285</v>
      </c>
      <c r="G66" s="5">
        <v>661.3</v>
      </c>
      <c r="H66" s="6">
        <v>3.1000000000000003E-197</v>
      </c>
      <c r="I66" s="2" t="s">
        <v>261</v>
      </c>
      <c r="J66">
        <f>(1 - (COUNTIF(I67:I$432,"no")+O$1-O$2))/(O$1-O$3)</f>
        <v>-0.47787610619469029</v>
      </c>
      <c r="K66">
        <f>COUNTIF(I$1:I65,"yes")/O$3</f>
        <v>0.48854961832061067</v>
      </c>
      <c r="L66">
        <f>2*COUNTIF(I$1:I65,"yes")/(COUNTIF(I$1:I65,"yes")+O$3+(O$1-O$3-(COUNTIF(I67:I$432,"no")+O$1-O$2)))</f>
        <v>0.41025641025641024</v>
      </c>
    </row>
    <row r="67" spans="1:12" x14ac:dyDescent="0.35">
      <c r="A67" s="1" t="s">
        <v>65</v>
      </c>
      <c r="B67" s="3" t="s">
        <v>258</v>
      </c>
      <c r="C67" s="4">
        <v>15</v>
      </c>
      <c r="D67" s="4">
        <v>295</v>
      </c>
      <c r="E67" s="4">
        <v>1</v>
      </c>
      <c r="F67" s="4">
        <v>285</v>
      </c>
      <c r="G67" s="5">
        <v>659.8</v>
      </c>
      <c r="H67" s="6">
        <v>8.5E-197</v>
      </c>
      <c r="I67" s="2" t="s">
        <v>261</v>
      </c>
      <c r="J67">
        <f>(1 - (COUNTIF(I68:I$432,"no")+O$1-O$2))/(O$1-O$3)</f>
        <v>-0.47787610619469029</v>
      </c>
      <c r="K67">
        <f>COUNTIF(I$1:I66,"yes")/O$3</f>
        <v>0.49618320610687022</v>
      </c>
      <c r="L67">
        <f>2*COUNTIF(I$1:I66,"yes")/(COUNTIF(I$1:I66,"yes")+O$3+(O$1-O$3-(COUNTIF(I68:I$432,"no")+O$1-O$2)))</f>
        <v>0.41533546325878595</v>
      </c>
    </row>
    <row r="68" spans="1:12" x14ac:dyDescent="0.35">
      <c r="A68" s="1" t="s">
        <v>66</v>
      </c>
      <c r="B68" s="3" t="s">
        <v>258</v>
      </c>
      <c r="C68" s="4">
        <v>15</v>
      </c>
      <c r="D68" s="4">
        <v>293</v>
      </c>
      <c r="E68" s="4">
        <v>1</v>
      </c>
      <c r="F68" s="4">
        <v>285</v>
      </c>
      <c r="G68" s="5">
        <v>659.2</v>
      </c>
      <c r="H68" s="6">
        <v>1.2999999999999999E-196</v>
      </c>
      <c r="I68" s="2" t="s">
        <v>261</v>
      </c>
      <c r="J68">
        <f>(1 - (COUNTIF(I69:I$432,"no")+O$1-O$2))/(O$1-O$3)</f>
        <v>-0.47787610619469029</v>
      </c>
      <c r="K68">
        <f>COUNTIF(I$1:I67,"yes")/O$3</f>
        <v>0.50381679389312972</v>
      </c>
      <c r="L68">
        <f>2*COUNTIF(I$1:I67,"yes")/(COUNTIF(I$1:I67,"yes")+O$3+(O$1-O$3-(COUNTIF(I69:I$432,"no")+O$1-O$2)))</f>
        <v>0.42038216560509556</v>
      </c>
    </row>
    <row r="69" spans="1:12" x14ac:dyDescent="0.35">
      <c r="A69" s="1" t="s">
        <v>67</v>
      </c>
      <c r="B69" s="3" t="s">
        <v>258</v>
      </c>
      <c r="C69" s="4">
        <v>15</v>
      </c>
      <c r="D69" s="4">
        <v>295</v>
      </c>
      <c r="E69" s="4">
        <v>1</v>
      </c>
      <c r="F69" s="4">
        <v>285</v>
      </c>
      <c r="G69" s="5">
        <v>659.2</v>
      </c>
      <c r="H69" s="6">
        <v>1.2999999999999999E-196</v>
      </c>
      <c r="I69" s="2" t="s">
        <v>261</v>
      </c>
      <c r="J69">
        <f>(1 - (COUNTIF(I70:I$432,"no")+O$1-O$2))/(O$1-O$3)</f>
        <v>-0.47787610619469029</v>
      </c>
      <c r="K69">
        <f>COUNTIF(I$1:I68,"yes")/O$3</f>
        <v>0.51145038167938928</v>
      </c>
      <c r="L69">
        <f>2*COUNTIF(I$1:I68,"yes")/(COUNTIF(I$1:I68,"yes")+O$3+(O$1-O$3-(COUNTIF(I70:I$432,"no")+O$1-O$2)))</f>
        <v>0.42539682539682538</v>
      </c>
    </row>
    <row r="70" spans="1:12" x14ac:dyDescent="0.35">
      <c r="A70" s="1" t="s">
        <v>68</v>
      </c>
      <c r="B70" s="3" t="s">
        <v>258</v>
      </c>
      <c r="C70" s="4">
        <v>15</v>
      </c>
      <c r="D70" s="4">
        <v>293</v>
      </c>
      <c r="E70" s="4">
        <v>1</v>
      </c>
      <c r="F70" s="4">
        <v>285</v>
      </c>
      <c r="G70" s="5">
        <v>658.7</v>
      </c>
      <c r="H70" s="6">
        <v>1.9000000000000001E-196</v>
      </c>
      <c r="I70" s="2" t="s">
        <v>261</v>
      </c>
      <c r="J70">
        <f>(1 - (COUNTIF(I71:I$432,"no")+O$1-O$2))/(O$1-O$3)</f>
        <v>-0.47787610619469029</v>
      </c>
      <c r="K70">
        <f>COUNTIF(I$1:I69,"yes")/O$3</f>
        <v>0.51908396946564883</v>
      </c>
      <c r="L70">
        <f>2*COUNTIF(I$1:I69,"yes")/(COUNTIF(I$1:I69,"yes")+O$3+(O$1-O$3-(COUNTIF(I71:I$432,"no")+O$1-O$2)))</f>
        <v>0.43037974683544306</v>
      </c>
    </row>
    <row r="71" spans="1:12" x14ac:dyDescent="0.35">
      <c r="A71" s="1" t="s">
        <v>69</v>
      </c>
      <c r="B71" s="3" t="s">
        <v>258</v>
      </c>
      <c r="C71" s="4">
        <v>15</v>
      </c>
      <c r="D71" s="4">
        <v>295</v>
      </c>
      <c r="E71" s="4">
        <v>1</v>
      </c>
      <c r="F71" s="4">
        <v>285</v>
      </c>
      <c r="G71" s="5">
        <v>657.6</v>
      </c>
      <c r="H71" s="6">
        <v>3.9000000000000002E-196</v>
      </c>
      <c r="I71" s="2" t="s">
        <v>261</v>
      </c>
      <c r="J71">
        <f>(1 - (COUNTIF(I72:I$432,"no")+O$1-O$2))/(O$1-O$3)</f>
        <v>-0.47787610619469029</v>
      </c>
      <c r="K71">
        <f>COUNTIF(I$1:I70,"yes")/O$3</f>
        <v>0.52671755725190839</v>
      </c>
      <c r="L71">
        <f>2*COUNTIF(I$1:I70,"yes")/(COUNTIF(I$1:I70,"yes")+O$3+(O$1-O$3-(COUNTIF(I72:I$432,"no")+O$1-O$2)))</f>
        <v>0.43533123028391169</v>
      </c>
    </row>
    <row r="72" spans="1:12" x14ac:dyDescent="0.35">
      <c r="A72" s="1" t="s">
        <v>70</v>
      </c>
      <c r="B72" s="3" t="s">
        <v>258</v>
      </c>
      <c r="C72" s="4">
        <v>15</v>
      </c>
      <c r="D72" s="4">
        <v>293</v>
      </c>
      <c r="E72" s="4">
        <v>1</v>
      </c>
      <c r="F72" s="4">
        <v>285</v>
      </c>
      <c r="G72" s="5">
        <v>656.1</v>
      </c>
      <c r="H72" s="6">
        <v>1.1E-195</v>
      </c>
      <c r="I72" s="2" t="s">
        <v>261</v>
      </c>
      <c r="J72">
        <f>(1 - (COUNTIF(I73:I$432,"no")+O$1-O$2))/(O$1-O$3)</f>
        <v>-0.47787610619469029</v>
      </c>
      <c r="K72">
        <f>COUNTIF(I$1:I71,"yes")/O$3</f>
        <v>0.53435114503816794</v>
      </c>
      <c r="L72">
        <f>2*COUNTIF(I$1:I71,"yes")/(COUNTIF(I$1:I71,"yes")+O$3+(O$1-O$3-(COUNTIF(I73:I$432,"no")+O$1-O$2)))</f>
        <v>0.44025157232704404</v>
      </c>
    </row>
    <row r="73" spans="1:12" x14ac:dyDescent="0.35">
      <c r="A73" s="1" t="s">
        <v>71</v>
      </c>
      <c r="B73" s="3" t="s">
        <v>258</v>
      </c>
      <c r="C73" s="4">
        <v>15</v>
      </c>
      <c r="D73" s="4">
        <v>295</v>
      </c>
      <c r="E73" s="4">
        <v>1</v>
      </c>
      <c r="F73" s="4">
        <v>285</v>
      </c>
      <c r="G73" s="5">
        <v>655.4</v>
      </c>
      <c r="H73" s="6">
        <v>1.7999999999999999E-195</v>
      </c>
      <c r="I73" s="2" t="s">
        <v>261</v>
      </c>
      <c r="J73">
        <f>(1 - (COUNTIF(I74:I$432,"no")+O$1-O$2))/(O$1-O$3)</f>
        <v>-0.47787610619469029</v>
      </c>
      <c r="K73">
        <f>COUNTIF(I$1:I72,"yes")/O$3</f>
        <v>0.5419847328244275</v>
      </c>
      <c r="L73">
        <f>2*COUNTIF(I$1:I72,"yes")/(COUNTIF(I$1:I72,"yes")+O$3+(O$1-O$3-(COUNTIF(I74:I$432,"no")+O$1-O$2)))</f>
        <v>0.44514106583072099</v>
      </c>
    </row>
    <row r="74" spans="1:12" x14ac:dyDescent="0.35">
      <c r="A74" s="1" t="s">
        <v>72</v>
      </c>
      <c r="B74" s="3" t="s">
        <v>258</v>
      </c>
      <c r="C74" s="4">
        <v>15</v>
      </c>
      <c r="D74" s="4">
        <v>295</v>
      </c>
      <c r="E74" s="4">
        <v>1</v>
      </c>
      <c r="F74" s="4">
        <v>285</v>
      </c>
      <c r="G74" s="5">
        <v>652.1</v>
      </c>
      <c r="H74" s="6">
        <v>1.7999999999999999E-194</v>
      </c>
      <c r="I74" s="2" t="s">
        <v>261</v>
      </c>
      <c r="J74">
        <f>(1 - (COUNTIF(I75:I$432,"no")+O$1-O$2))/(O$1-O$3)</f>
        <v>-0.47787610619469029</v>
      </c>
      <c r="K74">
        <f>COUNTIF(I$1:I73,"yes")/O$3</f>
        <v>0.54961832061068705</v>
      </c>
      <c r="L74">
        <f>2*COUNTIF(I$1:I73,"yes")/(COUNTIF(I$1:I73,"yes")+O$3+(O$1-O$3-(COUNTIF(I75:I$432,"no")+O$1-O$2)))</f>
        <v>0.45</v>
      </c>
    </row>
    <row r="75" spans="1:12" x14ac:dyDescent="0.35">
      <c r="A75" s="1" t="s">
        <v>73</v>
      </c>
      <c r="B75" s="3" t="s">
        <v>258</v>
      </c>
      <c r="C75" s="4">
        <v>15</v>
      </c>
      <c r="D75" s="4">
        <v>295</v>
      </c>
      <c r="E75" s="4">
        <v>1</v>
      </c>
      <c r="F75" s="4">
        <v>285</v>
      </c>
      <c r="G75" s="5">
        <v>644.5</v>
      </c>
      <c r="H75" s="6">
        <v>3.4E-192</v>
      </c>
      <c r="I75" s="2" t="s">
        <v>261</v>
      </c>
      <c r="J75">
        <f>(1 - (COUNTIF(I76:I$432,"no")+O$1-O$2))/(O$1-O$3)</f>
        <v>-0.47787610619469029</v>
      </c>
      <c r="K75">
        <f>COUNTIF(I$1:I74,"yes")/O$3</f>
        <v>0.5572519083969466</v>
      </c>
      <c r="L75">
        <f>2*COUNTIF(I$1:I74,"yes")/(COUNTIF(I$1:I74,"yes")+O$3+(O$1-O$3-(COUNTIF(I76:I$432,"no")+O$1-O$2)))</f>
        <v>0.45482866043613707</v>
      </c>
    </row>
    <row r="76" spans="1:12" x14ac:dyDescent="0.35">
      <c r="A76" s="1" t="s">
        <v>74</v>
      </c>
      <c r="B76" s="3" t="s">
        <v>258</v>
      </c>
      <c r="C76" s="4">
        <v>14</v>
      </c>
      <c r="D76" s="4">
        <v>293</v>
      </c>
      <c r="E76" s="4">
        <v>1</v>
      </c>
      <c r="F76" s="4">
        <v>285</v>
      </c>
      <c r="G76" s="5">
        <v>638.70000000000005</v>
      </c>
      <c r="H76" s="6">
        <v>2E-190</v>
      </c>
      <c r="I76" s="2" t="s">
        <v>261</v>
      </c>
      <c r="J76">
        <f>(1 - (COUNTIF(I77:I$432,"no")+O$1-O$2))/(O$1-O$3)</f>
        <v>-0.47787610619469029</v>
      </c>
      <c r="K76">
        <f>COUNTIF(I$1:I75,"yes")/O$3</f>
        <v>0.56488549618320616</v>
      </c>
      <c r="L76">
        <f>2*COUNTIF(I$1:I75,"yes")/(COUNTIF(I$1:I75,"yes")+O$3+(O$1-O$3-(COUNTIF(I77:I$432,"no")+O$1-O$2)))</f>
        <v>0.45962732919254656</v>
      </c>
    </row>
    <row r="77" spans="1:12" x14ac:dyDescent="0.35">
      <c r="A77" s="1" t="s">
        <v>75</v>
      </c>
      <c r="B77" s="3" t="s">
        <v>258</v>
      </c>
      <c r="C77" s="4">
        <v>15</v>
      </c>
      <c r="D77" s="4">
        <v>293</v>
      </c>
      <c r="E77" s="4">
        <v>1</v>
      </c>
      <c r="F77" s="4">
        <v>285</v>
      </c>
      <c r="G77" s="5">
        <v>636.29999999999995</v>
      </c>
      <c r="H77" s="6">
        <v>1.0000000000000001E-189</v>
      </c>
      <c r="I77" s="2" t="s">
        <v>261</v>
      </c>
      <c r="J77">
        <f>(1 - (COUNTIF(I78:I$432,"no")+O$1-O$2))/(O$1-O$3)</f>
        <v>-0.47787610619469029</v>
      </c>
      <c r="K77">
        <f>COUNTIF(I$1:I76,"yes")/O$3</f>
        <v>0.5725190839694656</v>
      </c>
      <c r="L77">
        <f>2*COUNTIF(I$1:I76,"yes")/(COUNTIF(I$1:I76,"yes")+O$3+(O$1-O$3-(COUNTIF(I78:I$432,"no")+O$1-O$2)))</f>
        <v>0.46439628482972134</v>
      </c>
    </row>
    <row r="78" spans="1:12" x14ac:dyDescent="0.35">
      <c r="A78" s="1" t="s">
        <v>76</v>
      </c>
      <c r="B78" s="3" t="s">
        <v>258</v>
      </c>
      <c r="C78" s="4">
        <v>14</v>
      </c>
      <c r="D78" s="4">
        <v>293</v>
      </c>
      <c r="E78" s="4">
        <v>1</v>
      </c>
      <c r="F78" s="4">
        <v>285</v>
      </c>
      <c r="G78" s="5">
        <v>635.5</v>
      </c>
      <c r="H78" s="6">
        <v>1.8000000000000001E-189</v>
      </c>
      <c r="I78" s="2" t="s">
        <v>261</v>
      </c>
      <c r="J78">
        <f>(1 - (COUNTIF(I79:I$432,"no")+O$1-O$2))/(O$1-O$3)</f>
        <v>-0.47787610619469029</v>
      </c>
      <c r="K78">
        <f>COUNTIF(I$1:I77,"yes")/O$3</f>
        <v>0.58015267175572516</v>
      </c>
      <c r="L78">
        <f>2*COUNTIF(I$1:I77,"yes")/(COUNTIF(I$1:I77,"yes")+O$3+(O$1-O$3-(COUNTIF(I79:I$432,"no")+O$1-O$2)))</f>
        <v>0.46913580246913578</v>
      </c>
    </row>
    <row r="79" spans="1:12" x14ac:dyDescent="0.35">
      <c r="A79" s="1" t="s">
        <v>77</v>
      </c>
      <c r="B79" s="3" t="s">
        <v>258</v>
      </c>
      <c r="C79" s="4">
        <v>14</v>
      </c>
      <c r="D79" s="4">
        <v>293</v>
      </c>
      <c r="E79" s="4">
        <v>1</v>
      </c>
      <c r="F79" s="4">
        <v>285</v>
      </c>
      <c r="G79" s="5">
        <v>635.20000000000005</v>
      </c>
      <c r="H79" s="6">
        <v>2.2000000000000002E-189</v>
      </c>
      <c r="I79" s="2" t="s">
        <v>261</v>
      </c>
      <c r="J79">
        <f>(1 - (COUNTIF(I80:I$432,"no")+O$1-O$2))/(O$1-O$3)</f>
        <v>-0.47787610619469029</v>
      </c>
      <c r="K79">
        <f>COUNTIF(I$1:I78,"yes")/O$3</f>
        <v>0.58778625954198471</v>
      </c>
      <c r="L79">
        <f>2*COUNTIF(I$1:I78,"yes")/(COUNTIF(I$1:I78,"yes")+O$3+(O$1-O$3-(COUNTIF(I80:I$432,"no")+O$1-O$2)))</f>
        <v>0.47384615384615386</v>
      </c>
    </row>
    <row r="80" spans="1:12" x14ac:dyDescent="0.35">
      <c r="A80" s="1" t="s">
        <v>78</v>
      </c>
      <c r="B80" s="3" t="s">
        <v>258</v>
      </c>
      <c r="C80" s="4">
        <v>15</v>
      </c>
      <c r="D80" s="4">
        <v>293</v>
      </c>
      <c r="E80" s="4">
        <v>1</v>
      </c>
      <c r="F80" s="4">
        <v>285</v>
      </c>
      <c r="G80" s="5">
        <v>629.9</v>
      </c>
      <c r="H80" s="6">
        <v>8.3000000000000003E-188</v>
      </c>
      <c r="I80" s="2" t="s">
        <v>261</v>
      </c>
      <c r="J80">
        <f>(1 - (COUNTIF(I81:I$432,"no")+O$1-O$2))/(O$1-O$3)</f>
        <v>-0.47787610619469029</v>
      </c>
      <c r="K80">
        <f>COUNTIF(I$1:I79,"yes")/O$3</f>
        <v>0.59541984732824427</v>
      </c>
      <c r="L80">
        <f>2*COUNTIF(I$1:I79,"yes")/(COUNTIF(I$1:I79,"yes")+O$3+(O$1-O$3-(COUNTIF(I81:I$432,"no")+O$1-O$2)))</f>
        <v>0.4785276073619632</v>
      </c>
    </row>
    <row r="81" spans="1:12" x14ac:dyDescent="0.35">
      <c r="A81" s="1" t="s">
        <v>79</v>
      </c>
      <c r="B81" s="3" t="s">
        <v>258</v>
      </c>
      <c r="C81" s="4">
        <v>15</v>
      </c>
      <c r="D81" s="4">
        <v>293</v>
      </c>
      <c r="E81" s="4">
        <v>1</v>
      </c>
      <c r="F81" s="4">
        <v>285</v>
      </c>
      <c r="G81" s="5">
        <v>620.4</v>
      </c>
      <c r="H81" s="6">
        <v>6.1000000000000006E-185</v>
      </c>
      <c r="I81" s="2" t="s">
        <v>261</v>
      </c>
      <c r="J81">
        <f>(1 - (COUNTIF(I82:I$432,"no")+O$1-O$2))/(O$1-O$3)</f>
        <v>-0.47787610619469029</v>
      </c>
      <c r="K81">
        <f>COUNTIF(I$1:I80,"yes")/O$3</f>
        <v>0.60305343511450382</v>
      </c>
      <c r="L81">
        <f>2*COUNTIF(I$1:I80,"yes")/(COUNTIF(I$1:I80,"yes")+O$3+(O$1-O$3-(COUNTIF(I82:I$432,"no")+O$1-O$2)))</f>
        <v>0.48318042813455658</v>
      </c>
    </row>
    <row r="82" spans="1:12" x14ac:dyDescent="0.35">
      <c r="A82" s="1" t="s">
        <v>80</v>
      </c>
      <c r="B82" s="3" t="s">
        <v>258</v>
      </c>
      <c r="C82" s="4">
        <v>15</v>
      </c>
      <c r="D82" s="4">
        <v>293</v>
      </c>
      <c r="E82" s="4">
        <v>1</v>
      </c>
      <c r="F82" s="4">
        <v>285</v>
      </c>
      <c r="G82" s="5">
        <v>619.20000000000005</v>
      </c>
      <c r="H82" s="6">
        <v>1.3999999999999999E-184</v>
      </c>
      <c r="I82" s="2" t="s">
        <v>261</v>
      </c>
      <c r="J82">
        <f>(1 - (COUNTIF(I83:I$432,"no")+O$1-O$2))/(O$1-O$3)</f>
        <v>-0.47787610619469029</v>
      </c>
      <c r="K82">
        <f>COUNTIF(I$1:I81,"yes")/O$3</f>
        <v>0.61068702290076338</v>
      </c>
      <c r="L82">
        <f>2*COUNTIF(I$1:I81,"yes")/(COUNTIF(I$1:I81,"yes")+O$3+(O$1-O$3-(COUNTIF(I83:I$432,"no")+O$1-O$2)))</f>
        <v>0.48780487804878048</v>
      </c>
    </row>
    <row r="83" spans="1:12" x14ac:dyDescent="0.35">
      <c r="A83" s="1" t="s">
        <v>81</v>
      </c>
      <c r="B83" s="3" t="s">
        <v>258</v>
      </c>
      <c r="C83" s="4">
        <v>15</v>
      </c>
      <c r="D83" s="4">
        <v>295</v>
      </c>
      <c r="E83" s="4">
        <v>1</v>
      </c>
      <c r="F83" s="4">
        <v>285</v>
      </c>
      <c r="G83" s="5">
        <v>619.20000000000005</v>
      </c>
      <c r="H83" s="6">
        <v>1.3999999999999999E-184</v>
      </c>
      <c r="I83" s="2" t="s">
        <v>261</v>
      </c>
      <c r="J83">
        <f>(1 - (COUNTIF(I84:I$432,"no")+O$1-O$2))/(O$1-O$3)</f>
        <v>-0.47787610619469029</v>
      </c>
      <c r="K83">
        <f>COUNTIF(I$1:I82,"yes")/O$3</f>
        <v>0.61832061068702293</v>
      </c>
      <c r="L83">
        <f>2*COUNTIF(I$1:I82,"yes")/(COUNTIF(I$1:I82,"yes")+O$3+(O$1-O$3-(COUNTIF(I84:I$432,"no")+O$1-O$2)))</f>
        <v>0.49240121580547114</v>
      </c>
    </row>
    <row r="84" spans="1:12" x14ac:dyDescent="0.35">
      <c r="A84" s="1" t="s">
        <v>82</v>
      </c>
      <c r="B84" s="3" t="s">
        <v>258</v>
      </c>
      <c r="C84" s="4">
        <v>1</v>
      </c>
      <c r="D84" s="4">
        <v>258</v>
      </c>
      <c r="E84" s="4">
        <v>1</v>
      </c>
      <c r="F84" s="4">
        <v>285</v>
      </c>
      <c r="G84" s="5">
        <v>614.70000000000005</v>
      </c>
      <c r="H84" s="6">
        <v>3.3E-183</v>
      </c>
      <c r="I84" s="2" t="s">
        <v>261</v>
      </c>
      <c r="J84">
        <f>(1 - (COUNTIF(I85:I$432,"no")+O$1-O$2))/(O$1-O$3)</f>
        <v>-0.47787610619469029</v>
      </c>
      <c r="K84">
        <f>COUNTIF(I$1:I83,"yes")/O$3</f>
        <v>0.62595419847328249</v>
      </c>
      <c r="L84">
        <f>2*COUNTIF(I$1:I83,"yes")/(COUNTIF(I$1:I83,"yes")+O$3+(O$1-O$3-(COUNTIF(I85:I$432,"no")+O$1-O$2)))</f>
        <v>0.49696969696969695</v>
      </c>
    </row>
    <row r="85" spans="1:12" x14ac:dyDescent="0.35">
      <c r="A85" s="1" t="s">
        <v>83</v>
      </c>
      <c r="B85" s="3" t="s">
        <v>258</v>
      </c>
      <c r="C85" s="4">
        <v>15</v>
      </c>
      <c r="D85" s="4">
        <v>295</v>
      </c>
      <c r="E85" s="4">
        <v>1</v>
      </c>
      <c r="F85" s="4">
        <v>285</v>
      </c>
      <c r="G85" s="5">
        <v>614.6</v>
      </c>
      <c r="H85" s="6">
        <v>3.4000000000000001E-183</v>
      </c>
      <c r="I85" s="2" t="s">
        <v>261</v>
      </c>
      <c r="J85">
        <f>(1 - (COUNTIF(I86:I$432,"no")+O$1-O$2))/(O$1-O$3)</f>
        <v>-0.47787610619469029</v>
      </c>
      <c r="K85">
        <f>COUNTIF(I$1:I84,"yes")/O$3</f>
        <v>0.63358778625954193</v>
      </c>
      <c r="L85">
        <f>2*COUNTIF(I$1:I84,"yes")/(COUNTIF(I$1:I84,"yes")+O$3+(O$1-O$3-(COUNTIF(I86:I$432,"no")+O$1-O$2)))</f>
        <v>0.50151057401812693</v>
      </c>
    </row>
    <row r="86" spans="1:12" x14ac:dyDescent="0.35">
      <c r="A86" s="1" t="s">
        <v>84</v>
      </c>
      <c r="B86" s="3" t="s">
        <v>258</v>
      </c>
      <c r="C86" s="4">
        <v>14</v>
      </c>
      <c r="D86" s="4">
        <v>293</v>
      </c>
      <c r="E86" s="4">
        <v>1</v>
      </c>
      <c r="F86" s="4">
        <v>285</v>
      </c>
      <c r="G86" s="5">
        <v>614.6</v>
      </c>
      <c r="H86" s="6">
        <v>3.4999999999999999E-183</v>
      </c>
      <c r="I86" s="2" t="s">
        <v>261</v>
      </c>
      <c r="J86">
        <f>(1 - (COUNTIF(I87:I$432,"no")+O$1-O$2))/(O$1-O$3)</f>
        <v>-0.47787610619469029</v>
      </c>
      <c r="K86">
        <f>COUNTIF(I$1:I85,"yes")/O$3</f>
        <v>0.64122137404580148</v>
      </c>
      <c r="L86">
        <f>2*COUNTIF(I$1:I85,"yes")/(COUNTIF(I$1:I85,"yes")+O$3+(O$1-O$3-(COUNTIF(I87:I$432,"no")+O$1-O$2)))</f>
        <v>0.50602409638554213</v>
      </c>
    </row>
    <row r="87" spans="1:12" x14ac:dyDescent="0.35">
      <c r="A87" s="1" t="s">
        <v>85</v>
      </c>
      <c r="B87" s="3" t="s">
        <v>258</v>
      </c>
      <c r="C87" s="4">
        <v>14</v>
      </c>
      <c r="D87" s="4">
        <v>293</v>
      </c>
      <c r="E87" s="4">
        <v>1</v>
      </c>
      <c r="F87" s="4">
        <v>285</v>
      </c>
      <c r="G87" s="5">
        <v>614.29999999999995</v>
      </c>
      <c r="H87" s="6">
        <v>4.0999999999999998E-183</v>
      </c>
      <c r="I87" s="2" t="s">
        <v>261</v>
      </c>
      <c r="J87">
        <f>(1 - (COUNTIF(I88:I$432,"no")+O$1-O$2))/(O$1-O$3)</f>
        <v>-0.47787610619469029</v>
      </c>
      <c r="K87">
        <f>COUNTIF(I$1:I86,"yes")/O$3</f>
        <v>0.64885496183206104</v>
      </c>
      <c r="L87">
        <f>2*COUNTIF(I$1:I86,"yes")/(COUNTIF(I$1:I86,"yes")+O$3+(O$1-O$3-(COUNTIF(I88:I$432,"no")+O$1-O$2)))</f>
        <v>0.51051051051051055</v>
      </c>
    </row>
    <row r="88" spans="1:12" x14ac:dyDescent="0.35">
      <c r="A88" s="1" t="s">
        <v>86</v>
      </c>
      <c r="B88" s="3" t="s">
        <v>258</v>
      </c>
      <c r="C88" s="4">
        <v>15</v>
      </c>
      <c r="D88" s="4">
        <v>295</v>
      </c>
      <c r="E88" s="4">
        <v>1</v>
      </c>
      <c r="F88" s="4">
        <v>285</v>
      </c>
      <c r="G88" s="5">
        <v>611.79999999999995</v>
      </c>
      <c r="H88" s="6">
        <v>2.3999999999999998E-182</v>
      </c>
      <c r="I88" s="2" t="s">
        <v>261</v>
      </c>
      <c r="J88">
        <f>(1 - (COUNTIF(I89:I$432,"no")+O$1-O$2))/(O$1-O$3)</f>
        <v>-0.47787610619469029</v>
      </c>
      <c r="K88">
        <f>COUNTIF(I$1:I87,"yes")/O$3</f>
        <v>0.65648854961832059</v>
      </c>
      <c r="L88">
        <f>2*COUNTIF(I$1:I87,"yes")/(COUNTIF(I$1:I87,"yes")+O$3+(O$1-O$3-(COUNTIF(I89:I$432,"no")+O$1-O$2)))</f>
        <v>0.51497005988023947</v>
      </c>
    </row>
    <row r="89" spans="1:12" x14ac:dyDescent="0.35">
      <c r="A89" s="1" t="s">
        <v>87</v>
      </c>
      <c r="B89" s="3" t="s">
        <v>258</v>
      </c>
      <c r="C89" s="4">
        <v>15</v>
      </c>
      <c r="D89" s="4">
        <v>293</v>
      </c>
      <c r="E89" s="4">
        <v>1</v>
      </c>
      <c r="F89" s="4">
        <v>285</v>
      </c>
      <c r="G89" s="5">
        <v>611.6</v>
      </c>
      <c r="H89" s="6">
        <v>2.7E-182</v>
      </c>
      <c r="I89" s="2" t="s">
        <v>261</v>
      </c>
      <c r="J89">
        <f>(1 - (COUNTIF(I90:I$432,"no")+O$1-O$2))/(O$1-O$3)</f>
        <v>-0.47787610619469029</v>
      </c>
      <c r="K89">
        <f>COUNTIF(I$1:I88,"yes")/O$3</f>
        <v>0.66412213740458015</v>
      </c>
      <c r="L89">
        <f>2*COUNTIF(I$1:I88,"yes")/(COUNTIF(I$1:I88,"yes")+O$3+(O$1-O$3-(COUNTIF(I90:I$432,"no")+O$1-O$2)))</f>
        <v>0.5194029850746269</v>
      </c>
    </row>
    <row r="90" spans="1:12" x14ac:dyDescent="0.35">
      <c r="A90" s="1" t="s">
        <v>88</v>
      </c>
      <c r="B90" s="3" t="s">
        <v>258</v>
      </c>
      <c r="C90" s="4">
        <v>15</v>
      </c>
      <c r="D90" s="4">
        <v>295</v>
      </c>
      <c r="E90" s="4">
        <v>1</v>
      </c>
      <c r="F90" s="4">
        <v>285</v>
      </c>
      <c r="G90" s="5">
        <v>609.1</v>
      </c>
      <c r="H90" s="6">
        <v>1.6000000000000001E-181</v>
      </c>
      <c r="I90" s="2" t="s">
        <v>261</v>
      </c>
      <c r="J90">
        <f>(1 - (COUNTIF(I91:I$432,"no")+O$1-O$2))/(O$1-O$3)</f>
        <v>-0.47787610619469029</v>
      </c>
      <c r="K90">
        <f>COUNTIF(I$1:I89,"yes")/O$3</f>
        <v>0.6717557251908397</v>
      </c>
      <c r="L90">
        <f>2*COUNTIF(I$1:I89,"yes")/(COUNTIF(I$1:I89,"yes")+O$3+(O$1-O$3-(COUNTIF(I91:I$432,"no")+O$1-O$2)))</f>
        <v>0.52380952380952384</v>
      </c>
    </row>
    <row r="91" spans="1:12" x14ac:dyDescent="0.35">
      <c r="A91" s="1" t="s">
        <v>89</v>
      </c>
      <c r="B91" s="3" t="s">
        <v>258</v>
      </c>
      <c r="C91" s="4">
        <v>15</v>
      </c>
      <c r="D91" s="4">
        <v>295</v>
      </c>
      <c r="E91" s="4">
        <v>1</v>
      </c>
      <c r="F91" s="4">
        <v>285</v>
      </c>
      <c r="G91" s="5">
        <v>608.70000000000005</v>
      </c>
      <c r="H91" s="6">
        <v>2.0000000000000001E-181</v>
      </c>
      <c r="I91" s="2" t="s">
        <v>261</v>
      </c>
      <c r="J91">
        <f>(1 - (COUNTIF(I92:I$432,"no")+O$1-O$2))/(O$1-O$3)</f>
        <v>-0.47787610619469029</v>
      </c>
      <c r="K91">
        <f>COUNTIF(I$1:I90,"yes")/O$3</f>
        <v>0.67938931297709926</v>
      </c>
      <c r="L91">
        <f>2*COUNTIF(I$1:I90,"yes")/(COUNTIF(I$1:I90,"yes")+O$3+(O$1-O$3-(COUNTIF(I92:I$432,"no")+O$1-O$2)))</f>
        <v>0.52818991097922852</v>
      </c>
    </row>
    <row r="92" spans="1:12" x14ac:dyDescent="0.35">
      <c r="A92" s="1" t="s">
        <v>90</v>
      </c>
      <c r="B92" s="3" t="s">
        <v>258</v>
      </c>
      <c r="C92" s="4">
        <v>15</v>
      </c>
      <c r="D92" s="4">
        <v>292</v>
      </c>
      <c r="E92" s="4">
        <v>1</v>
      </c>
      <c r="F92" s="4">
        <v>285</v>
      </c>
      <c r="G92" s="5">
        <v>607.9</v>
      </c>
      <c r="H92" s="6">
        <v>3.5999999999999999E-181</v>
      </c>
      <c r="I92" s="2" t="s">
        <v>261</v>
      </c>
      <c r="J92">
        <f>(1 - (COUNTIF(I93:I$432,"no")+O$1-O$2))/(O$1-O$3)</f>
        <v>-0.47787610619469029</v>
      </c>
      <c r="K92">
        <f>COUNTIF(I$1:I91,"yes")/O$3</f>
        <v>0.68702290076335881</v>
      </c>
      <c r="L92">
        <f>2*COUNTIF(I$1:I91,"yes")/(COUNTIF(I$1:I91,"yes")+O$3+(O$1-O$3-(COUNTIF(I93:I$432,"no")+O$1-O$2)))</f>
        <v>0.53254437869822491</v>
      </c>
    </row>
    <row r="93" spans="1:12" x14ac:dyDescent="0.35">
      <c r="A93" s="1" t="s">
        <v>91</v>
      </c>
      <c r="B93" s="3" t="s">
        <v>258</v>
      </c>
      <c r="C93" s="4">
        <v>15</v>
      </c>
      <c r="D93" s="4">
        <v>298</v>
      </c>
      <c r="E93" s="4">
        <v>1</v>
      </c>
      <c r="F93" s="4">
        <v>285</v>
      </c>
      <c r="G93" s="5">
        <v>607.70000000000005</v>
      </c>
      <c r="H93" s="6">
        <v>4.0000000000000002E-181</v>
      </c>
      <c r="I93" s="2" t="s">
        <v>261</v>
      </c>
      <c r="J93">
        <f>(1 - (COUNTIF(I94:I$432,"no")+O$1-O$2))/(O$1-O$3)</f>
        <v>-0.47787610619469029</v>
      </c>
      <c r="K93">
        <f>COUNTIF(I$1:I92,"yes")/O$3</f>
        <v>0.69465648854961837</v>
      </c>
      <c r="L93">
        <f>2*COUNTIF(I$1:I92,"yes")/(COUNTIF(I$1:I92,"yes")+O$3+(O$1-O$3-(COUNTIF(I94:I$432,"no")+O$1-O$2)))</f>
        <v>0.53687315634218291</v>
      </c>
    </row>
    <row r="94" spans="1:12" x14ac:dyDescent="0.35">
      <c r="A94" s="1" t="s">
        <v>92</v>
      </c>
      <c r="B94" s="3" t="s">
        <v>258</v>
      </c>
      <c r="C94" s="4">
        <v>15</v>
      </c>
      <c r="D94" s="4">
        <v>296</v>
      </c>
      <c r="E94" s="4">
        <v>1</v>
      </c>
      <c r="F94" s="4">
        <v>285</v>
      </c>
      <c r="G94" s="5">
        <v>607.70000000000005</v>
      </c>
      <c r="H94" s="6">
        <v>4.1000000000000001E-181</v>
      </c>
      <c r="I94" s="2" t="s">
        <v>261</v>
      </c>
      <c r="J94">
        <f>(1 - (COUNTIF(I95:I$432,"no")+O$1-O$2))/(O$1-O$3)</f>
        <v>-0.47787610619469029</v>
      </c>
      <c r="K94">
        <f>COUNTIF(I$1:I93,"yes")/O$3</f>
        <v>0.70229007633587781</v>
      </c>
      <c r="L94">
        <f>2*COUNTIF(I$1:I93,"yes")/(COUNTIF(I$1:I93,"yes")+O$3+(O$1-O$3-(COUNTIF(I95:I$432,"no")+O$1-O$2)))</f>
        <v>0.54117647058823526</v>
      </c>
    </row>
    <row r="95" spans="1:12" x14ac:dyDescent="0.35">
      <c r="A95" s="1" t="s">
        <v>93</v>
      </c>
      <c r="B95" s="3" t="s">
        <v>258</v>
      </c>
      <c r="C95" s="4">
        <v>15</v>
      </c>
      <c r="D95" s="4">
        <v>293</v>
      </c>
      <c r="E95" s="4">
        <v>1</v>
      </c>
      <c r="F95" s="4">
        <v>285</v>
      </c>
      <c r="G95" s="5">
        <v>607.4</v>
      </c>
      <c r="H95" s="6">
        <v>5.3000000000000005E-181</v>
      </c>
      <c r="I95" s="2" t="s">
        <v>261</v>
      </c>
      <c r="J95">
        <f>(1 - (COUNTIF(I96:I$432,"no")+O$1-O$2))/(O$1-O$3)</f>
        <v>-0.47787610619469029</v>
      </c>
      <c r="K95">
        <f>COUNTIF(I$1:I94,"yes")/O$3</f>
        <v>0.70992366412213737</v>
      </c>
      <c r="L95">
        <f>2*COUNTIF(I$1:I94,"yes")/(COUNTIF(I$1:I94,"yes")+O$3+(O$1-O$3-(COUNTIF(I96:I$432,"no")+O$1-O$2)))</f>
        <v>0.54545454545454541</v>
      </c>
    </row>
    <row r="96" spans="1:12" x14ac:dyDescent="0.35">
      <c r="A96" s="1" t="s">
        <v>94</v>
      </c>
      <c r="B96" s="3" t="s">
        <v>258</v>
      </c>
      <c r="C96" s="4">
        <v>15</v>
      </c>
      <c r="D96" s="4">
        <v>296</v>
      </c>
      <c r="E96" s="4">
        <v>1</v>
      </c>
      <c r="F96" s="4">
        <v>285</v>
      </c>
      <c r="G96" s="5">
        <v>606.5</v>
      </c>
      <c r="H96" s="6">
        <v>9.6999999999999999E-181</v>
      </c>
      <c r="I96" s="2" t="s">
        <v>261</v>
      </c>
      <c r="J96">
        <f>(1 - (COUNTIF(I97:I$432,"no")+O$1-O$2))/(O$1-O$3)</f>
        <v>-0.47787610619469029</v>
      </c>
      <c r="K96">
        <f>COUNTIF(I$1:I95,"yes")/O$3</f>
        <v>0.71755725190839692</v>
      </c>
      <c r="L96">
        <f>2*COUNTIF(I$1:I95,"yes")/(COUNTIF(I$1:I95,"yes")+O$3+(O$1-O$3-(COUNTIF(I97:I$432,"no")+O$1-O$2)))</f>
        <v>0.54970760233918126</v>
      </c>
    </row>
    <row r="97" spans="1:12" x14ac:dyDescent="0.35">
      <c r="A97" s="1" t="s">
        <v>95</v>
      </c>
      <c r="B97" s="3" t="s">
        <v>258</v>
      </c>
      <c r="C97" s="4">
        <v>15</v>
      </c>
      <c r="D97" s="4">
        <v>295</v>
      </c>
      <c r="E97" s="4">
        <v>1</v>
      </c>
      <c r="F97" s="4">
        <v>285</v>
      </c>
      <c r="G97" s="5">
        <v>605.9</v>
      </c>
      <c r="H97" s="6">
        <v>1.5E-180</v>
      </c>
      <c r="I97" s="2" t="s">
        <v>261</v>
      </c>
      <c r="J97">
        <f>(1 - (COUNTIF(I98:I$432,"no")+O$1-O$2))/(O$1-O$3)</f>
        <v>-0.47787610619469029</v>
      </c>
      <c r="K97">
        <f>COUNTIF(I$1:I96,"yes")/O$3</f>
        <v>0.72519083969465647</v>
      </c>
      <c r="L97">
        <f>2*COUNTIF(I$1:I96,"yes")/(COUNTIF(I$1:I96,"yes")+O$3+(O$1-O$3-(COUNTIF(I98:I$432,"no")+O$1-O$2)))</f>
        <v>0.55393586005830908</v>
      </c>
    </row>
    <row r="98" spans="1:12" x14ac:dyDescent="0.35">
      <c r="A98" s="1" t="s">
        <v>96</v>
      </c>
      <c r="B98" s="3" t="s">
        <v>258</v>
      </c>
      <c r="C98" s="4">
        <v>15</v>
      </c>
      <c r="D98" s="4">
        <v>292</v>
      </c>
      <c r="E98" s="4">
        <v>1</v>
      </c>
      <c r="F98" s="4">
        <v>285</v>
      </c>
      <c r="G98" s="5">
        <v>604.29999999999995</v>
      </c>
      <c r="H98" s="6">
        <v>4.4000000000000003E-180</v>
      </c>
      <c r="I98" s="2" t="s">
        <v>261</v>
      </c>
      <c r="J98">
        <f>(1 - (COUNTIF(I99:I$432,"no")+O$1-O$2))/(O$1-O$3)</f>
        <v>-0.47787610619469029</v>
      </c>
      <c r="K98">
        <f>COUNTIF(I$1:I97,"yes")/O$3</f>
        <v>0.73282442748091603</v>
      </c>
      <c r="L98">
        <f>2*COUNTIF(I$1:I97,"yes")/(COUNTIF(I$1:I97,"yes")+O$3+(O$1-O$3-(COUNTIF(I99:I$432,"no")+O$1-O$2)))</f>
        <v>0.55813953488372092</v>
      </c>
    </row>
    <row r="99" spans="1:12" x14ac:dyDescent="0.35">
      <c r="A99" s="1" t="s">
        <v>97</v>
      </c>
      <c r="B99" s="3" t="s">
        <v>258</v>
      </c>
      <c r="C99" s="4">
        <v>15</v>
      </c>
      <c r="D99" s="4">
        <v>293</v>
      </c>
      <c r="E99" s="4">
        <v>1</v>
      </c>
      <c r="F99" s="4">
        <v>285</v>
      </c>
      <c r="G99" s="5">
        <v>599.4</v>
      </c>
      <c r="H99" s="6">
        <v>1.3E-178</v>
      </c>
      <c r="I99" s="2" t="s">
        <v>261</v>
      </c>
      <c r="J99">
        <f>(1 - (COUNTIF(I100:I$432,"no")+O$1-O$2))/(O$1-O$3)</f>
        <v>-0.47787610619469029</v>
      </c>
      <c r="K99">
        <f>COUNTIF(I$1:I98,"yes")/O$3</f>
        <v>0.74045801526717558</v>
      </c>
      <c r="L99">
        <f>2*COUNTIF(I$1:I98,"yes")/(COUNTIF(I$1:I98,"yes")+O$3+(O$1-O$3-(COUNTIF(I100:I$432,"no")+O$1-O$2)))</f>
        <v>0.56231884057971016</v>
      </c>
    </row>
    <row r="100" spans="1:12" x14ac:dyDescent="0.35">
      <c r="A100" s="1" t="s">
        <v>98</v>
      </c>
      <c r="B100" s="3" t="s">
        <v>258</v>
      </c>
      <c r="C100" s="4">
        <v>15</v>
      </c>
      <c r="D100" s="4">
        <v>296</v>
      </c>
      <c r="E100" s="4">
        <v>1</v>
      </c>
      <c r="F100" s="4">
        <v>285</v>
      </c>
      <c r="G100" s="5">
        <v>599.1</v>
      </c>
      <c r="H100" s="6">
        <v>1.6E-178</v>
      </c>
      <c r="I100" s="2" t="s">
        <v>261</v>
      </c>
      <c r="J100">
        <f>(1 - (COUNTIF(I101:I$432,"no")+O$1-O$2))/(O$1-O$3)</f>
        <v>-0.47787610619469029</v>
      </c>
      <c r="K100">
        <f>COUNTIF(I$1:I99,"yes")/O$3</f>
        <v>0.74809160305343514</v>
      </c>
      <c r="L100">
        <f>2*COUNTIF(I$1:I99,"yes")/(COUNTIF(I$1:I99,"yes")+O$3+(O$1-O$3-(COUNTIF(I101:I$432,"no")+O$1-O$2)))</f>
        <v>0.56647398843930641</v>
      </c>
    </row>
    <row r="101" spans="1:12" x14ac:dyDescent="0.35">
      <c r="A101" s="1" t="s">
        <v>99</v>
      </c>
      <c r="B101" s="3" t="s">
        <v>258</v>
      </c>
      <c r="C101" s="4">
        <v>15</v>
      </c>
      <c r="D101" s="4">
        <v>296</v>
      </c>
      <c r="E101" s="4">
        <v>1</v>
      </c>
      <c r="F101" s="4">
        <v>285</v>
      </c>
      <c r="G101" s="5">
        <v>598.29999999999995</v>
      </c>
      <c r="H101" s="6">
        <v>2.8000000000000002E-178</v>
      </c>
      <c r="I101" s="2" t="s">
        <v>261</v>
      </c>
      <c r="J101">
        <f>(1 - (COUNTIF(I102:I$432,"no")+O$1-O$2))/(O$1-O$3)</f>
        <v>-0.47787610619469029</v>
      </c>
      <c r="K101">
        <f>COUNTIF(I$1:I100,"yes")/O$3</f>
        <v>0.75572519083969469</v>
      </c>
      <c r="L101">
        <f>2*COUNTIF(I$1:I100,"yes")/(COUNTIF(I$1:I100,"yes")+O$3+(O$1-O$3-(COUNTIF(I102:I$432,"no")+O$1-O$2)))</f>
        <v>0.57060518731988474</v>
      </c>
    </row>
    <row r="102" spans="1:12" x14ac:dyDescent="0.35">
      <c r="A102" s="1" t="s">
        <v>100</v>
      </c>
      <c r="B102" s="3" t="s">
        <v>258</v>
      </c>
      <c r="C102" s="4">
        <v>15</v>
      </c>
      <c r="D102" s="4">
        <v>296</v>
      </c>
      <c r="E102" s="4">
        <v>1</v>
      </c>
      <c r="F102" s="4">
        <v>285</v>
      </c>
      <c r="G102" s="5">
        <v>597.20000000000005</v>
      </c>
      <c r="H102" s="6">
        <v>5.9999999999999997E-178</v>
      </c>
      <c r="I102" s="2" t="s">
        <v>261</v>
      </c>
      <c r="J102">
        <f>(1 - (COUNTIF(I103:I$432,"no")+O$1-O$2))/(O$1-O$3)</f>
        <v>-0.47787610619469029</v>
      </c>
      <c r="K102">
        <f>COUNTIF(I$1:I101,"yes")/O$3</f>
        <v>0.76335877862595425</v>
      </c>
      <c r="L102">
        <f>2*COUNTIF(I$1:I101,"yes")/(COUNTIF(I$1:I101,"yes")+O$3+(O$1-O$3-(COUNTIF(I103:I$432,"no")+O$1-O$2)))</f>
        <v>0.57471264367816088</v>
      </c>
    </row>
    <row r="103" spans="1:12" x14ac:dyDescent="0.35">
      <c r="A103" s="1" t="s">
        <v>101</v>
      </c>
      <c r="B103" s="3" t="s">
        <v>258</v>
      </c>
      <c r="C103" s="4">
        <v>15</v>
      </c>
      <c r="D103" s="4">
        <v>295</v>
      </c>
      <c r="E103" s="4">
        <v>1</v>
      </c>
      <c r="F103" s="4">
        <v>285</v>
      </c>
      <c r="G103" s="5">
        <v>596.6</v>
      </c>
      <c r="H103" s="6">
        <v>9.1999999999999998E-178</v>
      </c>
      <c r="I103" s="2" t="s">
        <v>261</v>
      </c>
      <c r="J103">
        <f>(1 - (COUNTIF(I104:I$432,"no")+O$1-O$2))/(O$1-O$3)</f>
        <v>-0.47787610619469029</v>
      </c>
      <c r="K103">
        <f>COUNTIF(I$1:I102,"yes")/O$3</f>
        <v>0.77099236641221369</v>
      </c>
      <c r="L103">
        <f>2*COUNTIF(I$1:I102,"yes")/(COUNTIF(I$1:I102,"yes")+O$3+(O$1-O$3-(COUNTIF(I104:I$432,"no")+O$1-O$2)))</f>
        <v>0.57879656160458448</v>
      </c>
    </row>
    <row r="104" spans="1:12" x14ac:dyDescent="0.35">
      <c r="A104" s="1" t="s">
        <v>102</v>
      </c>
      <c r="B104" s="3" t="s">
        <v>258</v>
      </c>
      <c r="C104" s="4">
        <v>17</v>
      </c>
      <c r="D104" s="4">
        <v>299</v>
      </c>
      <c r="E104" s="4">
        <v>1</v>
      </c>
      <c r="F104" s="4">
        <v>285</v>
      </c>
      <c r="G104" s="5">
        <v>596.1</v>
      </c>
      <c r="H104" s="6">
        <v>1.3E-177</v>
      </c>
      <c r="I104" s="2" t="s">
        <v>261</v>
      </c>
      <c r="J104">
        <f>(1 - (COUNTIF(I105:I$432,"no")+O$1-O$2))/(O$1-O$3)</f>
        <v>-0.47787610619469029</v>
      </c>
      <c r="K104">
        <f>COUNTIF(I$1:I103,"yes")/O$3</f>
        <v>0.77862595419847325</v>
      </c>
      <c r="L104">
        <f>2*COUNTIF(I$1:I103,"yes")/(COUNTIF(I$1:I103,"yes")+O$3+(O$1-O$3-(COUNTIF(I105:I$432,"no")+O$1-O$2)))</f>
        <v>0.58285714285714285</v>
      </c>
    </row>
    <row r="105" spans="1:12" x14ac:dyDescent="0.35">
      <c r="A105" s="1" t="s">
        <v>103</v>
      </c>
      <c r="B105" s="3" t="s">
        <v>258</v>
      </c>
      <c r="C105" s="4">
        <v>15</v>
      </c>
      <c r="D105" s="4">
        <v>295</v>
      </c>
      <c r="E105" s="4">
        <v>1</v>
      </c>
      <c r="F105" s="4">
        <v>285</v>
      </c>
      <c r="G105" s="5">
        <v>595.20000000000005</v>
      </c>
      <c r="H105" s="6">
        <v>2.3999999999999999E-177</v>
      </c>
      <c r="I105" s="2" t="s">
        <v>261</v>
      </c>
      <c r="J105">
        <f>(1 - (COUNTIF(I106:I$432,"no")+O$1-O$2))/(O$1-O$3)</f>
        <v>-0.47787610619469029</v>
      </c>
      <c r="K105">
        <f>COUNTIF(I$1:I104,"yes")/O$3</f>
        <v>0.7862595419847328</v>
      </c>
      <c r="L105">
        <f>2*COUNTIF(I$1:I104,"yes")/(COUNTIF(I$1:I104,"yes")+O$3+(O$1-O$3-(COUNTIF(I106:I$432,"no")+O$1-O$2)))</f>
        <v>0.58689458689458684</v>
      </c>
    </row>
    <row r="106" spans="1:12" x14ac:dyDescent="0.35">
      <c r="A106" s="1" t="s">
        <v>104</v>
      </c>
      <c r="B106" s="3" t="s">
        <v>258</v>
      </c>
      <c r="C106" s="4">
        <v>15</v>
      </c>
      <c r="D106" s="4">
        <v>296</v>
      </c>
      <c r="E106" s="4">
        <v>1</v>
      </c>
      <c r="F106" s="4">
        <v>285</v>
      </c>
      <c r="G106" s="5">
        <v>594.79999999999995</v>
      </c>
      <c r="H106" s="6">
        <v>3.3E-177</v>
      </c>
      <c r="I106" s="2" t="s">
        <v>261</v>
      </c>
      <c r="J106">
        <f>(1 - (COUNTIF(I107:I$432,"no")+O$1-O$2))/(O$1-O$3)</f>
        <v>-0.47787610619469029</v>
      </c>
      <c r="K106">
        <f>COUNTIF(I$1:I105,"yes")/O$3</f>
        <v>0.79389312977099236</v>
      </c>
      <c r="L106">
        <f>2*COUNTIF(I$1:I105,"yes")/(COUNTIF(I$1:I105,"yes")+O$3+(O$1-O$3-(COUNTIF(I107:I$432,"no")+O$1-O$2)))</f>
        <v>0.59090909090909094</v>
      </c>
    </row>
    <row r="107" spans="1:12" x14ac:dyDescent="0.35">
      <c r="A107" s="1" t="s">
        <v>105</v>
      </c>
      <c r="B107" s="3" t="s">
        <v>258</v>
      </c>
      <c r="C107" s="4">
        <v>14</v>
      </c>
      <c r="D107" s="4">
        <v>293</v>
      </c>
      <c r="E107" s="4">
        <v>1</v>
      </c>
      <c r="F107" s="4">
        <v>285</v>
      </c>
      <c r="G107" s="5">
        <v>591.9</v>
      </c>
      <c r="H107" s="6">
        <v>2.4000000000000001E-176</v>
      </c>
      <c r="I107" s="2" t="s">
        <v>261</v>
      </c>
      <c r="J107">
        <f>(1 - (COUNTIF(I108:I$432,"no")+O$1-O$2))/(O$1-O$3)</f>
        <v>-0.47787610619469029</v>
      </c>
      <c r="K107">
        <f>COUNTIF(I$1:I106,"yes")/O$3</f>
        <v>0.80152671755725191</v>
      </c>
      <c r="L107">
        <f>2*COUNTIF(I$1:I106,"yes")/(COUNTIF(I$1:I106,"yes")+O$3+(O$1-O$3-(COUNTIF(I108:I$432,"no")+O$1-O$2)))</f>
        <v>0.59490084985835689</v>
      </c>
    </row>
    <row r="108" spans="1:12" x14ac:dyDescent="0.35">
      <c r="A108" s="1" t="s">
        <v>106</v>
      </c>
      <c r="B108" s="3" t="s">
        <v>258</v>
      </c>
      <c r="C108" s="4">
        <v>15</v>
      </c>
      <c r="D108" s="4">
        <v>295</v>
      </c>
      <c r="E108" s="4">
        <v>1</v>
      </c>
      <c r="F108" s="4">
        <v>285</v>
      </c>
      <c r="G108" s="5">
        <v>588.79999999999995</v>
      </c>
      <c r="H108" s="6">
        <v>2E-175</v>
      </c>
      <c r="I108" s="2" t="s">
        <v>261</v>
      </c>
      <c r="J108">
        <f>(1 - (COUNTIF(I109:I$432,"no")+O$1-O$2))/(O$1-O$3)</f>
        <v>-0.47787610619469029</v>
      </c>
      <c r="K108">
        <f>COUNTIF(I$1:I107,"yes")/O$3</f>
        <v>0.80916030534351147</v>
      </c>
      <c r="L108">
        <f>2*COUNTIF(I$1:I107,"yes")/(COUNTIF(I$1:I107,"yes")+O$3+(O$1-O$3-(COUNTIF(I109:I$432,"no")+O$1-O$2)))</f>
        <v>0.59887005649717517</v>
      </c>
    </row>
    <row r="109" spans="1:12" x14ac:dyDescent="0.35">
      <c r="A109" s="1" t="s">
        <v>107</v>
      </c>
      <c r="B109" s="3" t="s">
        <v>258</v>
      </c>
      <c r="C109" s="4">
        <v>17</v>
      </c>
      <c r="D109" s="4">
        <v>296</v>
      </c>
      <c r="E109" s="4">
        <v>1</v>
      </c>
      <c r="F109" s="4">
        <v>285</v>
      </c>
      <c r="G109" s="5">
        <v>586.5</v>
      </c>
      <c r="H109" s="6">
        <v>1E-174</v>
      </c>
      <c r="I109" s="2" t="s">
        <v>261</v>
      </c>
      <c r="J109">
        <f>(1 - (COUNTIF(I110:I$432,"no")+O$1-O$2))/(O$1-O$3)</f>
        <v>-0.47787610619469029</v>
      </c>
      <c r="K109">
        <f>COUNTIF(I$1:I108,"yes")/O$3</f>
        <v>0.81679389312977102</v>
      </c>
      <c r="L109">
        <f>2*COUNTIF(I$1:I108,"yes")/(COUNTIF(I$1:I108,"yes")+O$3+(O$1-O$3-(COUNTIF(I110:I$432,"no")+O$1-O$2)))</f>
        <v>0.60281690140845068</v>
      </c>
    </row>
    <row r="110" spans="1:12" x14ac:dyDescent="0.35">
      <c r="A110" s="1" t="s">
        <v>108</v>
      </c>
      <c r="B110" s="3" t="s">
        <v>258</v>
      </c>
      <c r="C110" s="4">
        <v>15</v>
      </c>
      <c r="D110" s="4">
        <v>297</v>
      </c>
      <c r="E110" s="4">
        <v>1</v>
      </c>
      <c r="F110" s="4">
        <v>285</v>
      </c>
      <c r="G110" s="5">
        <v>586.4</v>
      </c>
      <c r="H110" s="6">
        <v>1.1000000000000001E-174</v>
      </c>
      <c r="I110" s="2" t="s">
        <v>261</v>
      </c>
      <c r="J110">
        <f>(1 - (COUNTIF(I111:I$432,"no")+O$1-O$2))/(O$1-O$3)</f>
        <v>-0.47787610619469029</v>
      </c>
      <c r="K110">
        <f>COUNTIF(I$1:I109,"yes")/O$3</f>
        <v>0.82442748091603058</v>
      </c>
      <c r="L110">
        <f>2*COUNTIF(I$1:I109,"yes")/(COUNTIF(I$1:I109,"yes")+O$3+(O$1-O$3-(COUNTIF(I111:I$432,"no")+O$1-O$2)))</f>
        <v>0.6067415730337079</v>
      </c>
    </row>
    <row r="111" spans="1:12" x14ac:dyDescent="0.35">
      <c r="A111" s="1" t="s">
        <v>109</v>
      </c>
      <c r="B111" s="3" t="s">
        <v>258</v>
      </c>
      <c r="C111" s="4">
        <v>15</v>
      </c>
      <c r="D111" s="4">
        <v>295</v>
      </c>
      <c r="E111" s="4">
        <v>1</v>
      </c>
      <c r="F111" s="4">
        <v>285</v>
      </c>
      <c r="G111" s="5">
        <v>586.20000000000005</v>
      </c>
      <c r="H111" s="6">
        <v>1.3000000000000001E-174</v>
      </c>
      <c r="I111" s="2" t="s">
        <v>261</v>
      </c>
      <c r="J111">
        <f>(1 - (COUNTIF(I112:I$432,"no")+O$1-O$2))/(O$1-O$3)</f>
        <v>-0.47787610619469029</v>
      </c>
      <c r="K111">
        <f>COUNTIF(I$1:I110,"yes")/O$3</f>
        <v>0.83206106870229013</v>
      </c>
      <c r="L111">
        <f>2*COUNTIF(I$1:I110,"yes")/(COUNTIF(I$1:I110,"yes")+O$3+(O$1-O$3-(COUNTIF(I112:I$432,"no")+O$1-O$2)))</f>
        <v>0.61064425770308128</v>
      </c>
    </row>
    <row r="112" spans="1:12" x14ac:dyDescent="0.35">
      <c r="A112" s="1" t="s">
        <v>110</v>
      </c>
      <c r="B112" s="3" t="s">
        <v>258</v>
      </c>
      <c r="C112" s="4">
        <v>14</v>
      </c>
      <c r="D112" s="4">
        <v>293</v>
      </c>
      <c r="E112" s="4">
        <v>1</v>
      </c>
      <c r="F112" s="4">
        <v>285</v>
      </c>
      <c r="G112" s="5">
        <v>585</v>
      </c>
      <c r="H112" s="6">
        <v>2.8E-174</v>
      </c>
      <c r="I112" s="2" t="s">
        <v>261</v>
      </c>
      <c r="J112">
        <f>(1 - (COUNTIF(I113:I$432,"no")+O$1-O$2))/(O$1-O$3)</f>
        <v>-0.47787610619469029</v>
      </c>
      <c r="K112">
        <f>COUNTIF(I$1:I111,"yes")/O$3</f>
        <v>0.83969465648854957</v>
      </c>
      <c r="L112">
        <f>2*COUNTIF(I$1:I111,"yes")/(COUNTIF(I$1:I111,"yes")+O$3+(O$1-O$3-(COUNTIF(I113:I$432,"no")+O$1-O$2)))</f>
        <v>0.61452513966480449</v>
      </c>
    </row>
    <row r="113" spans="1:12" x14ac:dyDescent="0.35">
      <c r="A113" s="1" t="s">
        <v>111</v>
      </c>
      <c r="B113" s="3" t="s">
        <v>258</v>
      </c>
      <c r="C113" s="4">
        <v>15</v>
      </c>
      <c r="D113" s="4">
        <v>297</v>
      </c>
      <c r="E113" s="4">
        <v>1</v>
      </c>
      <c r="F113" s="4">
        <v>285</v>
      </c>
      <c r="G113" s="5">
        <v>581.70000000000005</v>
      </c>
      <c r="H113" s="6">
        <v>2.7999999999999999E-173</v>
      </c>
      <c r="I113" s="2" t="s">
        <v>261</v>
      </c>
      <c r="J113">
        <f>(1 - (COUNTIF(I114:I$432,"no")+O$1-O$2))/(O$1-O$3)</f>
        <v>-0.47787610619469029</v>
      </c>
      <c r="K113">
        <f>COUNTIF(I$1:I112,"yes")/O$3</f>
        <v>0.84732824427480913</v>
      </c>
      <c r="L113">
        <f>2*COUNTIF(I$1:I112,"yes")/(COUNTIF(I$1:I112,"yes")+O$3+(O$1-O$3-(COUNTIF(I114:I$432,"no")+O$1-O$2)))</f>
        <v>0.61838440111420612</v>
      </c>
    </row>
    <row r="114" spans="1:12" x14ac:dyDescent="0.35">
      <c r="A114" s="1" t="s">
        <v>112</v>
      </c>
      <c r="B114" s="3" t="s">
        <v>258</v>
      </c>
      <c r="C114" s="4">
        <v>15</v>
      </c>
      <c r="D114" s="4">
        <v>300</v>
      </c>
      <c r="E114" s="4">
        <v>1</v>
      </c>
      <c r="F114" s="4">
        <v>285</v>
      </c>
      <c r="G114" s="5">
        <v>581.20000000000005</v>
      </c>
      <c r="H114" s="6">
        <v>4.0000000000000002E-173</v>
      </c>
      <c r="I114" s="2" t="s">
        <v>261</v>
      </c>
      <c r="J114">
        <f>(1 - (COUNTIF(I115:I$432,"no")+O$1-O$2))/(O$1-O$3)</f>
        <v>-0.47787610619469029</v>
      </c>
      <c r="K114">
        <f>COUNTIF(I$1:I113,"yes")/O$3</f>
        <v>0.85496183206106868</v>
      </c>
      <c r="L114">
        <f>2*COUNTIF(I$1:I113,"yes")/(COUNTIF(I$1:I113,"yes")+O$3+(O$1-O$3-(COUNTIF(I115:I$432,"no")+O$1-O$2)))</f>
        <v>0.62222222222222223</v>
      </c>
    </row>
    <row r="115" spans="1:12" x14ac:dyDescent="0.35">
      <c r="A115" s="1" t="s">
        <v>113</v>
      </c>
      <c r="B115" s="3" t="s">
        <v>258</v>
      </c>
      <c r="C115" s="4">
        <v>14</v>
      </c>
      <c r="D115" s="4">
        <v>293</v>
      </c>
      <c r="E115" s="4">
        <v>1</v>
      </c>
      <c r="F115" s="4">
        <v>285</v>
      </c>
      <c r="G115" s="5">
        <v>580.5</v>
      </c>
      <c r="H115" s="6">
        <v>6.6000000000000006E-173</v>
      </c>
      <c r="I115" s="2" t="s">
        <v>261</v>
      </c>
      <c r="J115">
        <f>(1 - (COUNTIF(I116:I$432,"no")+O$1-O$2))/(O$1-O$3)</f>
        <v>-0.47787610619469029</v>
      </c>
      <c r="K115">
        <f>COUNTIF(I$1:I114,"yes")/O$3</f>
        <v>0.86259541984732824</v>
      </c>
      <c r="L115">
        <f>2*COUNTIF(I$1:I114,"yes")/(COUNTIF(I$1:I114,"yes")+O$3+(O$1-O$3-(COUNTIF(I116:I$432,"no")+O$1-O$2)))</f>
        <v>0.62603878116343492</v>
      </c>
    </row>
    <row r="116" spans="1:12" x14ac:dyDescent="0.35">
      <c r="A116" s="1" t="s">
        <v>114</v>
      </c>
      <c r="B116" s="3" t="s">
        <v>258</v>
      </c>
      <c r="C116" s="4">
        <v>15</v>
      </c>
      <c r="D116" s="4">
        <v>296</v>
      </c>
      <c r="E116" s="4">
        <v>1</v>
      </c>
      <c r="F116" s="4">
        <v>285</v>
      </c>
      <c r="G116" s="5">
        <v>578.1</v>
      </c>
      <c r="H116" s="6">
        <v>3.3E-172</v>
      </c>
      <c r="I116" s="2" t="s">
        <v>261</v>
      </c>
      <c r="J116">
        <f>(1 - (COUNTIF(I117:I$432,"no")+O$1-O$2))/(O$1-O$3)</f>
        <v>-0.47787610619469029</v>
      </c>
      <c r="K116">
        <f>COUNTIF(I$1:I115,"yes")/O$3</f>
        <v>0.87022900763358779</v>
      </c>
      <c r="L116">
        <f>2*COUNTIF(I$1:I115,"yes")/(COUNTIF(I$1:I115,"yes")+O$3+(O$1-O$3-(COUNTIF(I117:I$432,"no")+O$1-O$2)))</f>
        <v>0.62983425414364635</v>
      </c>
    </row>
    <row r="117" spans="1:12" x14ac:dyDescent="0.35">
      <c r="A117" s="1" t="s">
        <v>115</v>
      </c>
      <c r="B117" s="3" t="s">
        <v>258</v>
      </c>
      <c r="C117" s="4">
        <v>15</v>
      </c>
      <c r="D117" s="4">
        <v>294</v>
      </c>
      <c r="E117" s="4">
        <v>1</v>
      </c>
      <c r="F117" s="4">
        <v>285</v>
      </c>
      <c r="G117" s="5">
        <v>577.29999999999995</v>
      </c>
      <c r="H117" s="6">
        <v>5.7000000000000001E-172</v>
      </c>
      <c r="I117" s="2" t="s">
        <v>261</v>
      </c>
      <c r="J117">
        <f>(1 - (COUNTIF(I118:I$432,"no")+O$1-O$2))/(O$1-O$3)</f>
        <v>-0.47787610619469029</v>
      </c>
      <c r="K117">
        <f>COUNTIF(I$1:I116,"yes")/O$3</f>
        <v>0.87786259541984735</v>
      </c>
      <c r="L117">
        <f>2*COUNTIF(I$1:I116,"yes")/(COUNTIF(I$1:I116,"yes")+O$3+(O$1-O$3-(COUNTIF(I118:I$432,"no")+O$1-O$2)))</f>
        <v>0.63360881542699721</v>
      </c>
    </row>
    <row r="118" spans="1:12" x14ac:dyDescent="0.35">
      <c r="A118" s="1" t="s">
        <v>116</v>
      </c>
      <c r="B118" s="3" t="s">
        <v>258</v>
      </c>
      <c r="C118" s="4">
        <v>15</v>
      </c>
      <c r="D118" s="4">
        <v>296</v>
      </c>
      <c r="E118" s="4">
        <v>1</v>
      </c>
      <c r="F118" s="4">
        <v>285</v>
      </c>
      <c r="G118" s="5">
        <v>576.5</v>
      </c>
      <c r="H118" s="6">
        <v>9.9999999999999998E-172</v>
      </c>
      <c r="I118" s="2" t="s">
        <v>261</v>
      </c>
      <c r="J118">
        <f>(1 - (COUNTIF(I119:I$432,"no")+O$1-O$2))/(O$1-O$3)</f>
        <v>-0.47787610619469029</v>
      </c>
      <c r="K118">
        <f>COUNTIF(I$1:I117,"yes")/O$3</f>
        <v>0.8854961832061069</v>
      </c>
      <c r="L118">
        <f>2*COUNTIF(I$1:I117,"yes")/(COUNTIF(I$1:I117,"yes")+O$3+(O$1-O$3-(COUNTIF(I119:I$432,"no")+O$1-O$2)))</f>
        <v>0.63736263736263732</v>
      </c>
    </row>
    <row r="119" spans="1:12" x14ac:dyDescent="0.35">
      <c r="A119" s="1" t="s">
        <v>117</v>
      </c>
      <c r="B119" s="3" t="s">
        <v>258</v>
      </c>
      <c r="C119" s="4">
        <v>15</v>
      </c>
      <c r="D119" s="4">
        <v>296</v>
      </c>
      <c r="E119" s="4">
        <v>1</v>
      </c>
      <c r="F119" s="4">
        <v>285</v>
      </c>
      <c r="G119" s="5">
        <v>575.9</v>
      </c>
      <c r="H119" s="6">
        <v>1.5E-171</v>
      </c>
      <c r="I119" s="2" t="s">
        <v>261</v>
      </c>
      <c r="J119">
        <f>(1 - (COUNTIF(I120:I$432,"no")+O$1-O$2))/(O$1-O$3)</f>
        <v>-0.47787610619469029</v>
      </c>
      <c r="K119">
        <f>COUNTIF(I$1:I118,"yes")/O$3</f>
        <v>0.89312977099236646</v>
      </c>
      <c r="L119">
        <f>2*COUNTIF(I$1:I118,"yes")/(COUNTIF(I$1:I118,"yes")+O$3+(O$1-O$3-(COUNTIF(I120:I$432,"no")+O$1-O$2)))</f>
        <v>0.64109589041095894</v>
      </c>
    </row>
    <row r="120" spans="1:12" x14ac:dyDescent="0.35">
      <c r="A120" s="1" t="s">
        <v>118</v>
      </c>
      <c r="B120" s="3" t="s">
        <v>258</v>
      </c>
      <c r="C120" s="4">
        <v>15</v>
      </c>
      <c r="D120" s="4">
        <v>294</v>
      </c>
      <c r="E120" s="4">
        <v>1</v>
      </c>
      <c r="F120" s="4">
        <v>285</v>
      </c>
      <c r="G120" s="5">
        <v>573.4</v>
      </c>
      <c r="H120" s="6">
        <v>8.6000000000000004E-171</v>
      </c>
      <c r="I120" s="2" t="s">
        <v>261</v>
      </c>
      <c r="J120">
        <f>(1 - (COUNTIF(I121:I$432,"no")+O$1-O$2))/(O$1-O$3)</f>
        <v>-0.47787610619469029</v>
      </c>
      <c r="K120">
        <f>COUNTIF(I$1:I119,"yes")/O$3</f>
        <v>0.9007633587786259</v>
      </c>
      <c r="L120">
        <f>2*COUNTIF(I$1:I119,"yes")/(COUNTIF(I$1:I119,"yes")+O$3+(O$1-O$3-(COUNTIF(I121:I$432,"no")+O$1-O$2)))</f>
        <v>0.64480874316939896</v>
      </c>
    </row>
    <row r="121" spans="1:12" x14ac:dyDescent="0.35">
      <c r="A121" s="1" t="s">
        <v>119</v>
      </c>
      <c r="B121" s="3" t="s">
        <v>258</v>
      </c>
      <c r="C121" s="4">
        <v>15</v>
      </c>
      <c r="D121" s="4">
        <v>297</v>
      </c>
      <c r="E121" s="4">
        <v>1</v>
      </c>
      <c r="F121" s="4">
        <v>285</v>
      </c>
      <c r="G121" s="5">
        <v>572.9</v>
      </c>
      <c r="H121" s="6">
        <v>1.3000000000000001E-170</v>
      </c>
      <c r="I121" s="2" t="s">
        <v>261</v>
      </c>
      <c r="J121">
        <f>(1 - (COUNTIF(I122:I$432,"no")+O$1-O$2))/(O$1-O$3)</f>
        <v>-0.47787610619469029</v>
      </c>
      <c r="K121">
        <f>COUNTIF(I$1:I120,"yes")/O$3</f>
        <v>0.90839694656488545</v>
      </c>
      <c r="L121">
        <f>2*COUNTIF(I$1:I120,"yes")/(COUNTIF(I$1:I120,"yes")+O$3+(O$1-O$3-(COUNTIF(I122:I$432,"no")+O$1-O$2)))</f>
        <v>0.64850136239782019</v>
      </c>
    </row>
    <row r="122" spans="1:12" x14ac:dyDescent="0.35">
      <c r="A122" s="1" t="s">
        <v>120</v>
      </c>
      <c r="B122" s="3" t="s">
        <v>258</v>
      </c>
      <c r="C122" s="4">
        <v>15</v>
      </c>
      <c r="D122" s="4">
        <v>297</v>
      </c>
      <c r="E122" s="4">
        <v>1</v>
      </c>
      <c r="F122" s="4">
        <v>285</v>
      </c>
      <c r="G122" s="5">
        <v>572.70000000000005</v>
      </c>
      <c r="H122" s="6">
        <v>1.5000000000000001E-170</v>
      </c>
      <c r="I122" s="2" t="s">
        <v>261</v>
      </c>
      <c r="J122">
        <f>(1 - (COUNTIF(I123:I$432,"no")+O$1-O$2))/(O$1-O$3)</f>
        <v>-0.47787610619469029</v>
      </c>
      <c r="K122">
        <f>COUNTIF(I$1:I121,"yes")/O$3</f>
        <v>0.91603053435114501</v>
      </c>
      <c r="L122">
        <f>2*COUNTIF(I$1:I121,"yes")/(COUNTIF(I$1:I121,"yes")+O$3+(O$1-O$3-(COUNTIF(I123:I$432,"no")+O$1-O$2)))</f>
        <v>0.65217391304347827</v>
      </c>
    </row>
    <row r="123" spans="1:12" x14ac:dyDescent="0.35">
      <c r="A123" s="1" t="s">
        <v>121</v>
      </c>
      <c r="B123" s="3" t="s">
        <v>258</v>
      </c>
      <c r="C123" s="4">
        <v>14</v>
      </c>
      <c r="D123" s="4">
        <v>293</v>
      </c>
      <c r="E123" s="4">
        <v>1</v>
      </c>
      <c r="F123" s="4">
        <v>285</v>
      </c>
      <c r="G123" s="5">
        <v>571.6</v>
      </c>
      <c r="H123" s="6">
        <v>3.0000000000000001E-170</v>
      </c>
      <c r="I123" s="2" t="s">
        <v>261</v>
      </c>
      <c r="J123">
        <f>(1 - (COUNTIF(I124:I$432,"no")+O$1-O$2))/(O$1-O$3)</f>
        <v>-0.47787610619469029</v>
      </c>
      <c r="K123">
        <f>COUNTIF(I$1:I122,"yes")/O$3</f>
        <v>0.92366412213740456</v>
      </c>
      <c r="L123">
        <f>2*COUNTIF(I$1:I122,"yes")/(COUNTIF(I$1:I122,"yes")+O$3+(O$1-O$3-(COUNTIF(I124:I$432,"no")+O$1-O$2)))</f>
        <v>0.65582655826558267</v>
      </c>
    </row>
    <row r="124" spans="1:12" x14ac:dyDescent="0.35">
      <c r="A124" s="1" t="s">
        <v>122</v>
      </c>
      <c r="B124" s="3" t="s">
        <v>258</v>
      </c>
      <c r="C124" s="4">
        <v>15</v>
      </c>
      <c r="D124" s="4">
        <v>295</v>
      </c>
      <c r="E124" s="4">
        <v>1</v>
      </c>
      <c r="F124" s="4">
        <v>285</v>
      </c>
      <c r="G124" s="5">
        <v>570.20000000000005</v>
      </c>
      <c r="H124" s="6">
        <v>8.1999999999999993E-170</v>
      </c>
      <c r="I124" s="2" t="s">
        <v>261</v>
      </c>
      <c r="J124">
        <f>(1 - (COUNTIF(I125:I$432,"no")+O$1-O$2))/(O$1-O$3)</f>
        <v>-0.47787610619469029</v>
      </c>
      <c r="K124">
        <f>COUNTIF(I$1:I123,"yes")/O$3</f>
        <v>0.93129770992366412</v>
      </c>
      <c r="L124">
        <f>2*COUNTIF(I$1:I123,"yes")/(COUNTIF(I$1:I123,"yes")+O$3+(O$1-O$3-(COUNTIF(I125:I$432,"no")+O$1-O$2)))</f>
        <v>0.6594594594594595</v>
      </c>
    </row>
    <row r="125" spans="1:12" x14ac:dyDescent="0.35">
      <c r="A125" s="1" t="s">
        <v>123</v>
      </c>
      <c r="B125" s="3" t="s">
        <v>258</v>
      </c>
      <c r="C125" s="4">
        <v>15</v>
      </c>
      <c r="D125" s="4">
        <v>296</v>
      </c>
      <c r="E125" s="4">
        <v>1</v>
      </c>
      <c r="F125" s="4">
        <v>285</v>
      </c>
      <c r="G125" s="5">
        <v>569.6</v>
      </c>
      <c r="H125" s="6">
        <v>1.2000000000000001E-169</v>
      </c>
      <c r="I125" s="2" t="s">
        <v>261</v>
      </c>
      <c r="J125">
        <f>(1 - (COUNTIF(I126:I$432,"no")+O$1-O$2))/(O$1-O$3)</f>
        <v>-0.47787610619469029</v>
      </c>
      <c r="K125">
        <f>COUNTIF(I$1:I124,"yes")/O$3</f>
        <v>0.93893129770992367</v>
      </c>
      <c r="L125">
        <f>2*COUNTIF(I$1:I124,"yes")/(COUNTIF(I$1:I124,"yes")+O$3+(O$1-O$3-(COUNTIF(I126:I$432,"no")+O$1-O$2)))</f>
        <v>0.66307277628032346</v>
      </c>
    </row>
    <row r="126" spans="1:12" x14ac:dyDescent="0.35">
      <c r="A126" s="1" t="s">
        <v>124</v>
      </c>
      <c r="B126" s="3" t="s">
        <v>258</v>
      </c>
      <c r="C126" s="4">
        <v>15</v>
      </c>
      <c r="D126" s="4">
        <v>294</v>
      </c>
      <c r="E126" s="4">
        <v>1</v>
      </c>
      <c r="F126" s="4">
        <v>285</v>
      </c>
      <c r="G126" s="5">
        <v>568</v>
      </c>
      <c r="H126" s="6">
        <v>3.8E-169</v>
      </c>
      <c r="I126" s="2" t="s">
        <v>261</v>
      </c>
      <c r="J126">
        <f>(1 - (COUNTIF(I127:I$432,"no")+O$1-O$2))/(O$1-O$3)</f>
        <v>-0.47787610619469029</v>
      </c>
      <c r="K126">
        <f>COUNTIF(I$1:I125,"yes")/O$3</f>
        <v>0.94656488549618323</v>
      </c>
      <c r="L126">
        <f>2*COUNTIF(I$1:I125,"yes")/(COUNTIF(I$1:I125,"yes")+O$3+(O$1-O$3-(COUNTIF(I127:I$432,"no")+O$1-O$2)))</f>
        <v>0.66666666666666663</v>
      </c>
    </row>
    <row r="127" spans="1:12" x14ac:dyDescent="0.35">
      <c r="A127" s="1" t="s">
        <v>125</v>
      </c>
      <c r="B127" s="3" t="s">
        <v>258</v>
      </c>
      <c r="C127" s="4">
        <v>15</v>
      </c>
      <c r="D127" s="4">
        <v>293</v>
      </c>
      <c r="E127" s="4">
        <v>1</v>
      </c>
      <c r="F127" s="4">
        <v>285</v>
      </c>
      <c r="G127" s="5">
        <v>562.4</v>
      </c>
      <c r="H127" s="6">
        <v>1.8E-167</v>
      </c>
      <c r="I127" s="2" t="s">
        <v>261</v>
      </c>
      <c r="J127">
        <f>(1 - (COUNTIF(I128:I$432,"no")+O$1-O$2))/(O$1-O$3)</f>
        <v>-0.47787610619469029</v>
      </c>
      <c r="K127">
        <f>COUNTIF(I$1:I126,"yes")/O$3</f>
        <v>0.95419847328244278</v>
      </c>
      <c r="L127">
        <f>2*COUNTIF(I$1:I126,"yes")/(COUNTIF(I$1:I126,"yes")+O$3+(O$1-O$3-(COUNTIF(I128:I$432,"no")+O$1-O$2)))</f>
        <v>0.67024128686327078</v>
      </c>
    </row>
    <row r="128" spans="1:12" x14ac:dyDescent="0.35">
      <c r="A128" s="1" t="s">
        <v>126</v>
      </c>
      <c r="B128" s="3" t="s">
        <v>258</v>
      </c>
      <c r="C128" s="4">
        <v>15</v>
      </c>
      <c r="D128" s="4">
        <v>294</v>
      </c>
      <c r="E128" s="4">
        <v>1</v>
      </c>
      <c r="F128" s="4">
        <v>285</v>
      </c>
      <c r="G128" s="5">
        <v>560</v>
      </c>
      <c r="H128" s="6">
        <v>9.4999999999999996E-167</v>
      </c>
      <c r="I128" s="2" t="s">
        <v>261</v>
      </c>
      <c r="J128">
        <f>(1 - (COUNTIF(I129:I$432,"no")+O$1-O$2))/(O$1-O$3)</f>
        <v>-0.47787610619469029</v>
      </c>
      <c r="K128">
        <f>COUNTIF(I$1:I127,"yes")/O$3</f>
        <v>0.96183206106870234</v>
      </c>
      <c r="L128">
        <f>2*COUNTIF(I$1:I127,"yes")/(COUNTIF(I$1:I127,"yes")+O$3+(O$1-O$3-(COUNTIF(I129:I$432,"no")+O$1-O$2)))</f>
        <v>0.6737967914438503</v>
      </c>
    </row>
    <row r="129" spans="1:12" x14ac:dyDescent="0.35">
      <c r="A129" s="1" t="s">
        <v>127</v>
      </c>
      <c r="B129" s="3" t="s">
        <v>258</v>
      </c>
      <c r="C129" s="4">
        <v>15</v>
      </c>
      <c r="D129" s="4">
        <v>294</v>
      </c>
      <c r="E129" s="4">
        <v>1</v>
      </c>
      <c r="F129" s="4">
        <v>285</v>
      </c>
      <c r="G129" s="5">
        <v>557</v>
      </c>
      <c r="H129" s="6">
        <v>7.6999999999999998E-166</v>
      </c>
      <c r="I129" s="2" t="s">
        <v>261</v>
      </c>
      <c r="J129">
        <f>(1 - (COUNTIF(I130:I$432,"no")+O$1-O$2))/(O$1-O$3)</f>
        <v>-0.47787610619469029</v>
      </c>
      <c r="K129">
        <f>COUNTIF(I$1:I128,"yes")/O$3</f>
        <v>0.96946564885496178</v>
      </c>
      <c r="L129">
        <f>2*COUNTIF(I$1:I128,"yes")/(COUNTIF(I$1:I128,"yes")+O$3+(O$1-O$3-(COUNTIF(I130:I$432,"no")+O$1-O$2)))</f>
        <v>0.67733333333333334</v>
      </c>
    </row>
    <row r="130" spans="1:12" x14ac:dyDescent="0.35">
      <c r="A130" s="1" t="s">
        <v>128</v>
      </c>
      <c r="B130" s="3" t="s">
        <v>258</v>
      </c>
      <c r="C130" s="4">
        <v>15</v>
      </c>
      <c r="D130" s="4">
        <v>296</v>
      </c>
      <c r="E130" s="4">
        <v>1</v>
      </c>
      <c r="F130" s="4">
        <v>285</v>
      </c>
      <c r="G130" s="5">
        <v>550.6</v>
      </c>
      <c r="H130" s="6">
        <v>6.5E-164</v>
      </c>
      <c r="I130" s="2" t="s">
        <v>261</v>
      </c>
      <c r="J130">
        <f>(1 - (COUNTIF(I131:I$432,"no")+O$1-O$2))/(O$1-O$3)</f>
        <v>-0.47787610619469029</v>
      </c>
      <c r="K130">
        <f>COUNTIF(I$1:I129,"yes")/O$3</f>
        <v>0.97709923664122134</v>
      </c>
      <c r="L130">
        <f>2*COUNTIF(I$1:I129,"yes")/(COUNTIF(I$1:I129,"yes")+O$3+(O$1-O$3-(COUNTIF(I131:I$432,"no")+O$1-O$2)))</f>
        <v>0.68085106382978722</v>
      </c>
    </row>
    <row r="131" spans="1:12" x14ac:dyDescent="0.35">
      <c r="A131" s="1" t="s">
        <v>129</v>
      </c>
      <c r="B131" s="3" t="s">
        <v>258</v>
      </c>
      <c r="C131" s="4">
        <v>14</v>
      </c>
      <c r="D131" s="4">
        <v>294</v>
      </c>
      <c r="E131" s="4">
        <v>1</v>
      </c>
      <c r="F131" s="4">
        <v>285</v>
      </c>
      <c r="G131" s="5">
        <v>542.4</v>
      </c>
      <c r="H131" s="6">
        <v>1.9000000000000001E-161</v>
      </c>
      <c r="I131" s="2" t="s">
        <v>261</v>
      </c>
      <c r="J131">
        <f>(1 - (COUNTIF(I132:I$432,"no")+O$1-O$2))/(O$1-O$3)</f>
        <v>-0.47787610619469029</v>
      </c>
      <c r="K131">
        <f>COUNTIF(I$1:I130,"yes")/O$3</f>
        <v>0.98473282442748089</v>
      </c>
      <c r="L131">
        <f>2*COUNTIF(I$1:I130,"yes")/(COUNTIF(I$1:I130,"yes")+O$3+(O$1-O$3-(COUNTIF(I132:I$432,"no")+O$1-O$2)))</f>
        <v>0.68435013262599464</v>
      </c>
    </row>
    <row r="132" spans="1:12" x14ac:dyDescent="0.35">
      <c r="A132" s="1" t="s">
        <v>130</v>
      </c>
      <c r="B132" s="3" t="s">
        <v>258</v>
      </c>
      <c r="C132" s="4">
        <v>1</v>
      </c>
      <c r="D132" s="4">
        <v>245</v>
      </c>
      <c r="E132" s="4">
        <v>1</v>
      </c>
      <c r="F132" s="4">
        <v>285</v>
      </c>
      <c r="G132" s="5">
        <v>398</v>
      </c>
      <c r="H132" s="6">
        <v>5.5000000000000003E-118</v>
      </c>
      <c r="I132" s="2" t="s">
        <v>261</v>
      </c>
      <c r="J132">
        <f>(1 - (COUNTIF(I133:I$432,"no")+O$1-O$2))/(O$1-O$3)</f>
        <v>-0.47787610619469029</v>
      </c>
      <c r="K132">
        <f>COUNTIF(I$1:I131,"yes")/O$3</f>
        <v>0.99236641221374045</v>
      </c>
      <c r="L132">
        <f>2*COUNTIF(I$1:I131,"yes")/(COUNTIF(I$1:I131,"yes")+O$3+(O$1-O$3-(COUNTIF(I133:I$432,"no")+O$1-O$2)))</f>
        <v>0.68783068783068779</v>
      </c>
    </row>
    <row r="133" spans="1:12" x14ac:dyDescent="0.35">
      <c r="A133" s="22" t="s">
        <v>131</v>
      </c>
      <c r="B133" s="23" t="s">
        <v>258</v>
      </c>
      <c r="C133" s="24">
        <v>14</v>
      </c>
      <c r="D133" s="24">
        <v>219</v>
      </c>
      <c r="E133" s="24">
        <v>1</v>
      </c>
      <c r="F133" s="24">
        <v>285</v>
      </c>
      <c r="G133" s="25">
        <v>290.8</v>
      </c>
      <c r="H133" s="26">
        <v>9.9999999999999998E-86</v>
      </c>
      <c r="I133" s="27" t="s">
        <v>260</v>
      </c>
      <c r="J133" s="28">
        <f>(1 - (COUNTIF(I134:I$432,"no")+O$1-O$2))/(O$1-O$3)</f>
        <v>-0.47345132743362833</v>
      </c>
      <c r="K133" s="28">
        <f>COUNTIF(I$1:I132,"yes")/O$3</f>
        <v>1</v>
      </c>
      <c r="L133" s="28">
        <f>2*COUNTIF(I$1:I132,"yes")/(COUNTIF(I$1:I132,"yes")+O$3+(O$1-O$3-(COUNTIF(I134:I$432,"no")+O$1-O$2)))</f>
        <v>0.68947368421052635</v>
      </c>
    </row>
    <row r="134" spans="1:12" x14ac:dyDescent="0.35">
      <c r="A134" s="1" t="s">
        <v>132</v>
      </c>
      <c r="B134" s="3" t="s">
        <v>258</v>
      </c>
      <c r="C134" s="4">
        <v>20</v>
      </c>
      <c r="D134" s="4">
        <v>173</v>
      </c>
      <c r="E134" s="4">
        <v>1</v>
      </c>
      <c r="F134" s="4">
        <v>285</v>
      </c>
      <c r="G134" s="5">
        <v>116.2</v>
      </c>
      <c r="H134" s="6">
        <v>3.6000000000000003E-33</v>
      </c>
      <c r="I134" s="2" t="s">
        <v>260</v>
      </c>
      <c r="J134">
        <f>(1 - (COUNTIF(I135:I$432,"no")+O$1-O$2))/(O$1-O$3)</f>
        <v>-0.46902654867256638</v>
      </c>
      <c r="K134">
        <f>COUNTIF(I$1:I133,"yes")/O$3</f>
        <v>1</v>
      </c>
      <c r="L134">
        <f>2*COUNTIF(I$1:I133,"yes")/(COUNTIF(I$1:I133,"yes")+O$3+(O$1-O$3-(COUNTIF(I135:I$432,"no")+O$1-O$2)))</f>
        <v>0.68766404199475062</v>
      </c>
    </row>
    <row r="135" spans="1:12" x14ac:dyDescent="0.35">
      <c r="A135" s="1" t="s">
        <v>133</v>
      </c>
      <c r="B135" s="3" t="s">
        <v>258</v>
      </c>
      <c r="C135" s="4">
        <v>20</v>
      </c>
      <c r="D135" s="4">
        <v>173</v>
      </c>
      <c r="E135" s="4">
        <v>1</v>
      </c>
      <c r="F135" s="4">
        <v>285</v>
      </c>
      <c r="G135" s="5">
        <v>100.4</v>
      </c>
      <c r="H135" s="6">
        <v>2.1000000000000001E-28</v>
      </c>
      <c r="I135" s="2" t="s">
        <v>260</v>
      </c>
      <c r="J135">
        <f>(1 - (COUNTIF(I136:I$432,"no")+O$1-O$2))/(O$1-O$3)</f>
        <v>-0.46460176991150443</v>
      </c>
      <c r="K135">
        <f>COUNTIF(I$1:I134,"yes")/O$3</f>
        <v>1</v>
      </c>
      <c r="L135">
        <f>2*COUNTIF(I$1:I134,"yes")/(COUNTIF(I$1:I134,"yes")+O$3+(O$1-O$3-(COUNTIF(I136:I$432,"no")+O$1-O$2)))</f>
        <v>0.68586387434554974</v>
      </c>
    </row>
    <row r="136" spans="1:12" x14ac:dyDescent="0.35">
      <c r="A136" s="1" t="s">
        <v>134</v>
      </c>
      <c r="B136" s="3" t="s">
        <v>258</v>
      </c>
      <c r="C136" s="4">
        <v>18</v>
      </c>
      <c r="D136" s="4">
        <v>171</v>
      </c>
      <c r="E136" s="4">
        <v>1</v>
      </c>
      <c r="F136" s="4">
        <v>285</v>
      </c>
      <c r="G136" s="5">
        <v>97.6</v>
      </c>
      <c r="H136" s="6">
        <v>1.4E-27</v>
      </c>
      <c r="I136" s="2" t="s">
        <v>260</v>
      </c>
      <c r="J136">
        <f>(1 - (COUNTIF(I137:I$432,"no")+O$1-O$2))/(O$1-O$3)</f>
        <v>-0.46017699115044247</v>
      </c>
      <c r="K136">
        <f>COUNTIF(I$1:I135,"yes")/O$3</f>
        <v>1</v>
      </c>
      <c r="L136">
        <f>2*COUNTIF(I$1:I135,"yes")/(COUNTIF(I$1:I135,"yes")+O$3+(O$1-O$3-(COUNTIF(I137:I$432,"no")+O$1-O$2)))</f>
        <v>0.68407310704960833</v>
      </c>
    </row>
    <row r="137" spans="1:12" x14ac:dyDescent="0.35">
      <c r="A137" s="1" t="s">
        <v>135</v>
      </c>
      <c r="B137" s="3" t="s">
        <v>258</v>
      </c>
      <c r="C137" s="4">
        <v>18</v>
      </c>
      <c r="D137" s="4">
        <v>171</v>
      </c>
      <c r="E137" s="4">
        <v>1</v>
      </c>
      <c r="F137" s="4">
        <v>285</v>
      </c>
      <c r="G137" s="5">
        <v>87.3</v>
      </c>
      <c r="H137" s="6">
        <v>1.9000000000000001E-24</v>
      </c>
      <c r="I137" s="2" t="s">
        <v>260</v>
      </c>
      <c r="J137">
        <f>(1 - (COUNTIF(I138:I$432,"no")+O$1-O$2))/(O$1-O$3)</f>
        <v>-0.45575221238938052</v>
      </c>
      <c r="K137">
        <f>COUNTIF(I$1:I136,"yes")/O$3</f>
        <v>1</v>
      </c>
      <c r="L137">
        <f>2*COUNTIF(I$1:I136,"yes")/(COUNTIF(I$1:I136,"yes")+O$3+(O$1-O$3-(COUNTIF(I138:I$432,"no")+O$1-O$2)))</f>
        <v>0.68229166666666663</v>
      </c>
    </row>
    <row r="138" spans="1:12" x14ac:dyDescent="0.35">
      <c r="A138" s="1" t="s">
        <v>136</v>
      </c>
      <c r="B138" s="3" t="s">
        <v>258</v>
      </c>
      <c r="C138" s="4">
        <v>20</v>
      </c>
      <c r="D138" s="4">
        <v>173</v>
      </c>
      <c r="E138" s="4">
        <v>1</v>
      </c>
      <c r="F138" s="4">
        <v>285</v>
      </c>
      <c r="G138" s="5">
        <v>84</v>
      </c>
      <c r="H138" s="6">
        <v>1.9000000000000001E-23</v>
      </c>
      <c r="I138" s="2" t="s">
        <v>260</v>
      </c>
      <c r="J138">
        <f>(1 - (COUNTIF(I139:I$432,"no")+O$1-O$2))/(O$1-O$3)</f>
        <v>-0.45132743362831856</v>
      </c>
      <c r="K138">
        <f>COUNTIF(I$1:I137,"yes")/O$3</f>
        <v>1</v>
      </c>
      <c r="L138">
        <f>2*COUNTIF(I$1:I137,"yes")/(COUNTIF(I$1:I137,"yes")+O$3+(O$1-O$3-(COUNTIF(I139:I$432,"no")+O$1-O$2)))</f>
        <v>0.68051948051948052</v>
      </c>
    </row>
    <row r="139" spans="1:12" x14ac:dyDescent="0.35">
      <c r="A139" s="1" t="s">
        <v>137</v>
      </c>
      <c r="B139" s="3" t="s">
        <v>258</v>
      </c>
      <c r="C139" s="4">
        <v>36</v>
      </c>
      <c r="D139" s="4">
        <v>189</v>
      </c>
      <c r="E139" s="4">
        <v>1</v>
      </c>
      <c r="F139" s="4">
        <v>285</v>
      </c>
      <c r="G139" s="5">
        <v>81.599999999999994</v>
      </c>
      <c r="H139" s="6">
        <v>9.7000000000000003E-23</v>
      </c>
      <c r="I139" s="2" t="s">
        <v>260</v>
      </c>
      <c r="J139">
        <f>(1 - (COUNTIF(I140:I$432,"no")+O$1-O$2))/(O$1-O$3)</f>
        <v>-0.44690265486725661</v>
      </c>
      <c r="K139">
        <f>COUNTIF(I$1:I138,"yes")/O$3</f>
        <v>1</v>
      </c>
      <c r="L139">
        <f>2*COUNTIF(I$1:I138,"yes")/(COUNTIF(I$1:I138,"yes")+O$3+(O$1-O$3-(COUNTIF(I140:I$432,"no")+O$1-O$2)))</f>
        <v>0.67875647668393779</v>
      </c>
    </row>
    <row r="140" spans="1:12" x14ac:dyDescent="0.35">
      <c r="A140" s="1" t="s">
        <v>138</v>
      </c>
      <c r="B140" s="3" t="s">
        <v>258</v>
      </c>
      <c r="C140" s="4">
        <v>36</v>
      </c>
      <c r="D140" s="4">
        <v>189</v>
      </c>
      <c r="E140" s="4">
        <v>1</v>
      </c>
      <c r="F140" s="4">
        <v>285</v>
      </c>
      <c r="G140" s="5">
        <v>81.599999999999994</v>
      </c>
      <c r="H140" s="6">
        <v>9.7000000000000003E-23</v>
      </c>
      <c r="I140" s="2" t="s">
        <v>260</v>
      </c>
      <c r="J140">
        <f>(1 - (COUNTIF(I141:I$432,"no")+O$1-O$2))/(O$1-O$3)</f>
        <v>-0.44247787610619471</v>
      </c>
      <c r="K140">
        <f>COUNTIF(I$1:I139,"yes")/O$3</f>
        <v>1</v>
      </c>
      <c r="L140">
        <f>2*COUNTIF(I$1:I139,"yes")/(COUNTIF(I$1:I139,"yes")+O$3+(O$1-O$3-(COUNTIF(I141:I$432,"no")+O$1-O$2)))</f>
        <v>0.67700258397932822</v>
      </c>
    </row>
    <row r="141" spans="1:12" x14ac:dyDescent="0.35">
      <c r="A141" s="1" t="s">
        <v>139</v>
      </c>
      <c r="B141" s="3" t="s">
        <v>258</v>
      </c>
      <c r="C141" s="4">
        <v>15</v>
      </c>
      <c r="D141" s="4">
        <v>166</v>
      </c>
      <c r="E141" s="4">
        <v>1</v>
      </c>
      <c r="F141" s="4">
        <v>285</v>
      </c>
      <c r="G141" s="5">
        <v>79.7</v>
      </c>
      <c r="H141" s="6">
        <v>3.7E-22</v>
      </c>
      <c r="I141" s="2" t="s">
        <v>260</v>
      </c>
      <c r="J141">
        <f>(1 - (COUNTIF(I142:I$432,"no")+O$1-O$2))/(O$1-O$3)</f>
        <v>-0.43805309734513276</v>
      </c>
      <c r="K141">
        <f>COUNTIF(I$1:I140,"yes")/O$3</f>
        <v>1</v>
      </c>
      <c r="L141">
        <f>2*COUNTIF(I$1:I140,"yes")/(COUNTIF(I$1:I140,"yes")+O$3+(O$1-O$3-(COUNTIF(I142:I$432,"no")+O$1-O$2)))</f>
        <v>0.67525773195876293</v>
      </c>
    </row>
    <row r="142" spans="1:12" x14ac:dyDescent="0.35">
      <c r="A142" s="1" t="s">
        <v>140</v>
      </c>
      <c r="B142" s="3" t="s">
        <v>258</v>
      </c>
      <c r="C142" s="4">
        <v>20</v>
      </c>
      <c r="D142" s="4">
        <v>173</v>
      </c>
      <c r="E142" s="4">
        <v>1</v>
      </c>
      <c r="F142" s="4">
        <v>285</v>
      </c>
      <c r="G142" s="5">
        <v>79.400000000000006</v>
      </c>
      <c r="H142" s="6">
        <v>4.4000000000000001E-22</v>
      </c>
      <c r="I142" s="2" t="s">
        <v>260</v>
      </c>
      <c r="J142">
        <f>(1 - (COUNTIF(I143:I$432,"no")+O$1-O$2))/(O$1-O$3)</f>
        <v>-0.4336283185840708</v>
      </c>
      <c r="K142">
        <f>COUNTIF(I$1:I141,"yes")/O$3</f>
        <v>1</v>
      </c>
      <c r="L142">
        <f>2*COUNTIF(I$1:I141,"yes")/(COUNTIF(I$1:I141,"yes")+O$3+(O$1-O$3-(COUNTIF(I143:I$432,"no")+O$1-O$2)))</f>
        <v>0.67352185089974292</v>
      </c>
    </row>
    <row r="143" spans="1:12" x14ac:dyDescent="0.35">
      <c r="A143" s="1" t="s">
        <v>141</v>
      </c>
      <c r="B143" s="3" t="s">
        <v>258</v>
      </c>
      <c r="C143" s="4">
        <v>53</v>
      </c>
      <c r="D143" s="4">
        <v>205</v>
      </c>
      <c r="E143" s="4">
        <v>1</v>
      </c>
      <c r="F143" s="4">
        <v>285</v>
      </c>
      <c r="G143" s="5">
        <v>78.3</v>
      </c>
      <c r="H143" s="6">
        <v>9.6000000000000001E-22</v>
      </c>
      <c r="I143" s="2" t="s">
        <v>260</v>
      </c>
      <c r="J143">
        <f>(1 - (COUNTIF(I144:I$432,"no")+O$1-O$2))/(O$1-O$3)</f>
        <v>-0.42920353982300885</v>
      </c>
      <c r="K143">
        <f>COUNTIF(I$1:I142,"yes")/O$3</f>
        <v>1</v>
      </c>
      <c r="L143">
        <f>2*COUNTIF(I$1:I142,"yes")/(COUNTIF(I$1:I142,"yes")+O$3+(O$1-O$3-(COUNTIF(I144:I$432,"no")+O$1-O$2)))</f>
        <v>0.67179487179487174</v>
      </c>
    </row>
    <row r="144" spans="1:12" x14ac:dyDescent="0.35">
      <c r="A144" s="1" t="s">
        <v>142</v>
      </c>
      <c r="B144" s="3" t="s">
        <v>258</v>
      </c>
      <c r="C144" s="4">
        <v>13</v>
      </c>
      <c r="D144" s="4">
        <v>164</v>
      </c>
      <c r="E144" s="4">
        <v>1</v>
      </c>
      <c r="F144" s="4">
        <v>285</v>
      </c>
      <c r="G144" s="5">
        <v>74.8</v>
      </c>
      <c r="H144" s="6">
        <v>1.1E-20</v>
      </c>
      <c r="I144" s="2" t="s">
        <v>260</v>
      </c>
      <c r="J144">
        <f>(1 - (COUNTIF(I145:I$432,"no")+O$1-O$2))/(O$1-O$3)</f>
        <v>-0.4247787610619469</v>
      </c>
      <c r="K144">
        <f>COUNTIF(I$1:I143,"yes")/O$3</f>
        <v>1</v>
      </c>
      <c r="L144">
        <f>2*COUNTIF(I$1:I143,"yes")/(COUNTIF(I$1:I143,"yes")+O$3+(O$1-O$3-(COUNTIF(I145:I$432,"no")+O$1-O$2)))</f>
        <v>0.67007672634271098</v>
      </c>
    </row>
    <row r="145" spans="1:12" x14ac:dyDescent="0.35">
      <c r="A145" s="1" t="s">
        <v>143</v>
      </c>
      <c r="B145" s="3" t="s">
        <v>258</v>
      </c>
      <c r="C145" s="4">
        <v>20</v>
      </c>
      <c r="D145" s="4">
        <v>173</v>
      </c>
      <c r="E145" s="4">
        <v>1</v>
      </c>
      <c r="F145" s="4">
        <v>285</v>
      </c>
      <c r="G145" s="5">
        <v>73.900000000000006</v>
      </c>
      <c r="H145" s="6">
        <v>2.0999999999999999E-20</v>
      </c>
      <c r="I145" s="2" t="s">
        <v>260</v>
      </c>
      <c r="J145">
        <f>(1 - (COUNTIF(I146:I$432,"no")+O$1-O$2))/(O$1-O$3)</f>
        <v>-0.42035398230088494</v>
      </c>
      <c r="K145">
        <f>COUNTIF(I$1:I144,"yes")/O$3</f>
        <v>1</v>
      </c>
      <c r="L145">
        <f>2*COUNTIF(I$1:I144,"yes")/(COUNTIF(I$1:I144,"yes")+O$3+(O$1-O$3-(COUNTIF(I146:I$432,"no")+O$1-O$2)))</f>
        <v>0.66836734693877553</v>
      </c>
    </row>
    <row r="146" spans="1:12" x14ac:dyDescent="0.35">
      <c r="A146" s="1" t="s">
        <v>144</v>
      </c>
      <c r="B146" s="3" t="s">
        <v>258</v>
      </c>
      <c r="C146" s="4">
        <v>18</v>
      </c>
      <c r="D146" s="4">
        <v>171</v>
      </c>
      <c r="E146" s="4">
        <v>1</v>
      </c>
      <c r="F146" s="4">
        <v>285</v>
      </c>
      <c r="G146" s="5">
        <v>72.400000000000006</v>
      </c>
      <c r="H146" s="6">
        <v>5.8999999999999997E-20</v>
      </c>
      <c r="I146" s="2" t="s">
        <v>260</v>
      </c>
      <c r="J146">
        <f>(1 - (COUNTIF(I147:I$432,"no")+O$1-O$2))/(O$1-O$3)</f>
        <v>-0.41592920353982299</v>
      </c>
      <c r="K146">
        <f>COUNTIF(I$1:I145,"yes")/O$3</f>
        <v>1</v>
      </c>
      <c r="L146">
        <f>2*COUNTIF(I$1:I145,"yes")/(COUNTIF(I$1:I145,"yes")+O$3+(O$1-O$3-(COUNTIF(I147:I$432,"no")+O$1-O$2)))</f>
        <v>0.66666666666666663</v>
      </c>
    </row>
    <row r="147" spans="1:12" x14ac:dyDescent="0.35">
      <c r="A147" s="1" t="s">
        <v>145</v>
      </c>
      <c r="B147" s="3" t="s">
        <v>258</v>
      </c>
      <c r="C147" s="4">
        <v>20</v>
      </c>
      <c r="D147" s="4">
        <v>172</v>
      </c>
      <c r="E147" s="4">
        <v>1</v>
      </c>
      <c r="F147" s="4">
        <v>285</v>
      </c>
      <c r="G147" s="5">
        <v>71.8</v>
      </c>
      <c r="H147" s="6">
        <v>8.6000000000000002E-20</v>
      </c>
      <c r="I147" s="2" t="s">
        <v>260</v>
      </c>
      <c r="J147">
        <f>(1 - (COUNTIF(I148:I$432,"no")+O$1-O$2))/(O$1-O$3)</f>
        <v>-0.41150442477876104</v>
      </c>
      <c r="K147">
        <f>COUNTIF(I$1:I146,"yes")/O$3</f>
        <v>1</v>
      </c>
      <c r="L147">
        <f>2*COUNTIF(I$1:I146,"yes")/(COUNTIF(I$1:I146,"yes")+O$3+(O$1-O$3-(COUNTIF(I148:I$432,"no")+O$1-O$2)))</f>
        <v>0.6649746192893401</v>
      </c>
    </row>
    <row r="148" spans="1:12" x14ac:dyDescent="0.35">
      <c r="A148" s="1" t="s">
        <v>146</v>
      </c>
      <c r="B148" s="3" t="s">
        <v>258</v>
      </c>
      <c r="C148" s="4">
        <v>20</v>
      </c>
      <c r="D148" s="4">
        <v>173</v>
      </c>
      <c r="E148" s="4">
        <v>1</v>
      </c>
      <c r="F148" s="4">
        <v>285</v>
      </c>
      <c r="G148" s="5">
        <v>71.2</v>
      </c>
      <c r="H148" s="6">
        <v>1.4E-19</v>
      </c>
      <c r="I148" s="2" t="s">
        <v>260</v>
      </c>
      <c r="J148">
        <f>(1 - (COUNTIF(I149:I$432,"no")+O$1-O$2))/(O$1-O$3)</f>
        <v>-0.40707964601769914</v>
      </c>
      <c r="K148">
        <f>COUNTIF(I$1:I147,"yes")/O$3</f>
        <v>1</v>
      </c>
      <c r="L148">
        <f>2*COUNTIF(I$1:I147,"yes")/(COUNTIF(I$1:I147,"yes")+O$3+(O$1-O$3-(COUNTIF(I149:I$432,"no")+O$1-O$2)))</f>
        <v>0.66329113924050631</v>
      </c>
    </row>
    <row r="149" spans="1:12" x14ac:dyDescent="0.35">
      <c r="A149" s="1" t="s">
        <v>147</v>
      </c>
      <c r="B149" s="3" t="s">
        <v>258</v>
      </c>
      <c r="C149" s="4">
        <v>18</v>
      </c>
      <c r="D149" s="4">
        <v>171</v>
      </c>
      <c r="E149" s="4">
        <v>1</v>
      </c>
      <c r="F149" s="4">
        <v>285</v>
      </c>
      <c r="G149" s="5">
        <v>70.5</v>
      </c>
      <c r="H149" s="6">
        <v>2.0999999999999999E-19</v>
      </c>
      <c r="I149" s="2" t="s">
        <v>260</v>
      </c>
      <c r="J149">
        <f>(1 - (COUNTIF(I150:I$432,"no")+O$1-O$2))/(O$1-O$3)</f>
        <v>-0.40265486725663718</v>
      </c>
      <c r="K149">
        <f>COUNTIF(I$1:I148,"yes")/O$3</f>
        <v>1</v>
      </c>
      <c r="L149">
        <f>2*COUNTIF(I$1:I148,"yes")/(COUNTIF(I$1:I148,"yes")+O$3+(O$1-O$3-(COUNTIF(I150:I$432,"no")+O$1-O$2)))</f>
        <v>0.66161616161616166</v>
      </c>
    </row>
    <row r="150" spans="1:12" x14ac:dyDescent="0.35">
      <c r="A150" s="1" t="s">
        <v>148</v>
      </c>
      <c r="B150" s="3" t="s">
        <v>258</v>
      </c>
      <c r="C150" s="4">
        <v>20</v>
      </c>
      <c r="D150" s="4">
        <v>173</v>
      </c>
      <c r="E150" s="4">
        <v>1</v>
      </c>
      <c r="F150" s="4">
        <v>285</v>
      </c>
      <c r="G150" s="5">
        <v>69.599999999999994</v>
      </c>
      <c r="H150" s="6">
        <v>3.9E-19</v>
      </c>
      <c r="I150" s="2" t="s">
        <v>260</v>
      </c>
      <c r="J150">
        <f>(1 - (COUNTIF(I151:I$432,"no")+O$1-O$2))/(O$1-O$3)</f>
        <v>-0.39823008849557523</v>
      </c>
      <c r="K150">
        <f>COUNTIF(I$1:I149,"yes")/O$3</f>
        <v>1</v>
      </c>
      <c r="L150">
        <f>2*COUNTIF(I$1:I149,"yes")/(COUNTIF(I$1:I149,"yes")+O$3+(O$1-O$3-(COUNTIF(I151:I$432,"no")+O$1-O$2)))</f>
        <v>0.65994962216624686</v>
      </c>
    </row>
    <row r="151" spans="1:12" x14ac:dyDescent="0.35">
      <c r="A151" s="1" t="s">
        <v>149</v>
      </c>
      <c r="B151" s="3" t="s">
        <v>258</v>
      </c>
      <c r="C151" s="4">
        <v>13</v>
      </c>
      <c r="D151" s="4">
        <v>165</v>
      </c>
      <c r="E151" s="4">
        <v>1</v>
      </c>
      <c r="F151" s="4">
        <v>285</v>
      </c>
      <c r="G151" s="5">
        <v>69.3</v>
      </c>
      <c r="H151" s="6">
        <v>5.0000000000000004E-19</v>
      </c>
      <c r="I151" s="2" t="s">
        <v>260</v>
      </c>
      <c r="J151">
        <f>(1 - (COUNTIF(I152:I$432,"no")+O$1-O$2))/(O$1-O$3)</f>
        <v>-0.39380530973451328</v>
      </c>
      <c r="K151">
        <f>COUNTIF(I$1:I150,"yes")/O$3</f>
        <v>1</v>
      </c>
      <c r="L151">
        <f>2*COUNTIF(I$1:I150,"yes")/(COUNTIF(I$1:I150,"yes")+O$3+(O$1-O$3-(COUNTIF(I152:I$432,"no")+O$1-O$2)))</f>
        <v>0.65829145728643212</v>
      </c>
    </row>
    <row r="152" spans="1:12" x14ac:dyDescent="0.35">
      <c r="A152" s="1" t="s">
        <v>150</v>
      </c>
      <c r="B152" s="3" t="s">
        <v>258</v>
      </c>
      <c r="C152" s="4">
        <v>20</v>
      </c>
      <c r="D152" s="4">
        <v>173</v>
      </c>
      <c r="E152" s="4">
        <v>1</v>
      </c>
      <c r="F152" s="4">
        <v>285</v>
      </c>
      <c r="G152" s="5">
        <v>69.099999999999994</v>
      </c>
      <c r="H152" s="6">
        <v>5.4999999999999996E-19</v>
      </c>
      <c r="I152" s="2" t="s">
        <v>260</v>
      </c>
      <c r="J152">
        <f>(1 - (COUNTIF(I153:I$432,"no")+O$1-O$2))/(O$1-O$3)</f>
        <v>-0.38938053097345132</v>
      </c>
      <c r="K152">
        <f>COUNTIF(I$1:I151,"yes")/O$3</f>
        <v>1</v>
      </c>
      <c r="L152">
        <f>2*COUNTIF(I$1:I151,"yes")/(COUNTIF(I$1:I151,"yes")+O$3+(O$1-O$3-(COUNTIF(I153:I$432,"no")+O$1-O$2)))</f>
        <v>0.65664160401002503</v>
      </c>
    </row>
    <row r="153" spans="1:12" x14ac:dyDescent="0.35">
      <c r="A153" s="1" t="s">
        <v>151</v>
      </c>
      <c r="B153" s="3" t="s">
        <v>258</v>
      </c>
      <c r="C153" s="4">
        <v>19</v>
      </c>
      <c r="D153" s="4">
        <v>172</v>
      </c>
      <c r="E153" s="4">
        <v>1</v>
      </c>
      <c r="F153" s="4">
        <v>285</v>
      </c>
      <c r="G153" s="5">
        <v>68.3</v>
      </c>
      <c r="H153" s="6">
        <v>1.0000000000000001E-18</v>
      </c>
      <c r="I153" s="2" t="s">
        <v>260</v>
      </c>
      <c r="J153">
        <f>(1 - (COUNTIF(I154:I$432,"no")+O$1-O$2))/(O$1-O$3)</f>
        <v>-0.38495575221238937</v>
      </c>
      <c r="K153">
        <f>COUNTIF(I$1:I152,"yes")/O$3</f>
        <v>1</v>
      </c>
      <c r="L153">
        <f>2*COUNTIF(I$1:I152,"yes")/(COUNTIF(I$1:I152,"yes")+O$3+(O$1-O$3-(COUNTIF(I154:I$432,"no")+O$1-O$2)))</f>
        <v>0.65500000000000003</v>
      </c>
    </row>
    <row r="154" spans="1:12" x14ac:dyDescent="0.35">
      <c r="A154" s="1" t="s">
        <v>152</v>
      </c>
      <c r="B154" s="3" t="s">
        <v>258</v>
      </c>
      <c r="C154" s="4">
        <v>19</v>
      </c>
      <c r="D154" s="4">
        <v>172</v>
      </c>
      <c r="E154" s="4">
        <v>1</v>
      </c>
      <c r="F154" s="4">
        <v>285</v>
      </c>
      <c r="G154" s="5">
        <v>68.2</v>
      </c>
      <c r="H154" s="6">
        <v>1.0000000000000001E-18</v>
      </c>
      <c r="I154" s="2" t="s">
        <v>260</v>
      </c>
      <c r="J154">
        <f>(1 - (COUNTIF(I155:I$432,"no")+O$1-O$2))/(O$1-O$3)</f>
        <v>-0.38053097345132741</v>
      </c>
      <c r="K154">
        <f>COUNTIF(I$1:I153,"yes")/O$3</f>
        <v>1</v>
      </c>
      <c r="L154">
        <f>2*COUNTIF(I$1:I153,"yes")/(COUNTIF(I$1:I153,"yes")+O$3+(O$1-O$3-(COUNTIF(I155:I$432,"no")+O$1-O$2)))</f>
        <v>0.65336658354114718</v>
      </c>
    </row>
    <row r="155" spans="1:12" x14ac:dyDescent="0.35">
      <c r="A155" s="1" t="s">
        <v>153</v>
      </c>
      <c r="B155" s="3" t="s">
        <v>258</v>
      </c>
      <c r="C155" s="4">
        <v>12</v>
      </c>
      <c r="D155" s="4">
        <v>165</v>
      </c>
      <c r="E155" s="4">
        <v>1</v>
      </c>
      <c r="F155" s="4">
        <v>285</v>
      </c>
      <c r="G155" s="5">
        <v>63.1</v>
      </c>
      <c r="H155" s="6">
        <v>3.5000000000000002E-17</v>
      </c>
      <c r="I155" s="2" t="s">
        <v>260</v>
      </c>
      <c r="J155">
        <f>(1 - (COUNTIF(I156:I$432,"no")+O$1-O$2))/(O$1-O$3)</f>
        <v>-0.37610619469026546</v>
      </c>
      <c r="K155">
        <f>COUNTIF(I$1:I154,"yes")/O$3</f>
        <v>1</v>
      </c>
      <c r="L155">
        <f>2*COUNTIF(I$1:I154,"yes")/(COUNTIF(I$1:I154,"yes")+O$3+(O$1-O$3-(COUNTIF(I156:I$432,"no")+O$1-O$2)))</f>
        <v>0.65174129353233834</v>
      </c>
    </row>
    <row r="156" spans="1:12" x14ac:dyDescent="0.35">
      <c r="A156" s="1" t="s">
        <v>154</v>
      </c>
      <c r="B156" s="3" t="s">
        <v>258</v>
      </c>
      <c r="C156" s="4">
        <v>20</v>
      </c>
      <c r="D156" s="4">
        <v>173</v>
      </c>
      <c r="E156" s="4">
        <v>1</v>
      </c>
      <c r="F156" s="4">
        <v>285</v>
      </c>
      <c r="G156" s="5">
        <v>59</v>
      </c>
      <c r="H156" s="6">
        <v>5.9999999999999999E-16</v>
      </c>
      <c r="I156" s="2" t="s">
        <v>260</v>
      </c>
      <c r="J156">
        <f>(1 - (COUNTIF(I157:I$432,"no")+O$1-O$2))/(O$1-O$3)</f>
        <v>-0.37168141592920356</v>
      </c>
      <c r="K156">
        <f>COUNTIF(I$1:I155,"yes")/O$3</f>
        <v>1</v>
      </c>
      <c r="L156">
        <f>2*COUNTIF(I$1:I155,"yes")/(COUNTIF(I$1:I155,"yes")+O$3+(O$1-O$3-(COUNTIF(I157:I$432,"no")+O$1-O$2)))</f>
        <v>0.65012406947890822</v>
      </c>
    </row>
    <row r="157" spans="1:12" x14ac:dyDescent="0.35">
      <c r="A157" s="1" t="s">
        <v>155</v>
      </c>
      <c r="B157" s="3" t="s">
        <v>258</v>
      </c>
      <c r="C157" s="4">
        <v>20</v>
      </c>
      <c r="D157" s="4">
        <v>173</v>
      </c>
      <c r="E157" s="4">
        <v>1</v>
      </c>
      <c r="F157" s="4">
        <v>285</v>
      </c>
      <c r="G157" s="5">
        <v>58.1</v>
      </c>
      <c r="H157" s="6">
        <v>1.2E-15</v>
      </c>
      <c r="I157" s="2" t="s">
        <v>260</v>
      </c>
      <c r="J157">
        <f>(1 - (COUNTIF(I158:I$432,"no")+O$1-O$2))/(O$1-O$3)</f>
        <v>-0.36725663716814161</v>
      </c>
      <c r="K157">
        <f>COUNTIF(I$1:I156,"yes")/O$3</f>
        <v>1</v>
      </c>
      <c r="L157">
        <f>2*COUNTIF(I$1:I156,"yes")/(COUNTIF(I$1:I156,"yes")+O$3+(O$1-O$3-(COUNTIF(I158:I$432,"no")+O$1-O$2)))</f>
        <v>0.64851485148514854</v>
      </c>
    </row>
    <row r="158" spans="1:12" x14ac:dyDescent="0.35">
      <c r="A158" s="1" t="s">
        <v>156</v>
      </c>
      <c r="B158" s="3" t="s">
        <v>258</v>
      </c>
      <c r="C158" s="4">
        <v>20</v>
      </c>
      <c r="D158" s="4">
        <v>173</v>
      </c>
      <c r="E158" s="4">
        <v>1</v>
      </c>
      <c r="F158" s="4">
        <v>285</v>
      </c>
      <c r="G158" s="5">
        <v>52.4</v>
      </c>
      <c r="H158" s="6">
        <v>6.1000000000000005E-14</v>
      </c>
      <c r="I158" s="2" t="s">
        <v>260</v>
      </c>
      <c r="J158">
        <f>(1 - (COUNTIF(I159:I$432,"no")+O$1-O$2))/(O$1-O$3)</f>
        <v>-0.36283185840707965</v>
      </c>
      <c r="K158">
        <f>COUNTIF(I$1:I157,"yes")/O$3</f>
        <v>1</v>
      </c>
      <c r="L158">
        <f>2*COUNTIF(I$1:I157,"yes")/(COUNTIF(I$1:I157,"yes")+O$3+(O$1-O$3-(COUNTIF(I159:I$432,"no")+O$1-O$2)))</f>
        <v>0.64691358024691359</v>
      </c>
    </row>
    <row r="159" spans="1:12" x14ac:dyDescent="0.35">
      <c r="A159" s="1" t="s">
        <v>157</v>
      </c>
      <c r="B159" s="3" t="s">
        <v>258</v>
      </c>
      <c r="C159" s="4">
        <v>14</v>
      </c>
      <c r="D159" s="4">
        <v>167</v>
      </c>
      <c r="E159" s="4">
        <v>1</v>
      </c>
      <c r="F159" s="4">
        <v>285</v>
      </c>
      <c r="G159" s="5">
        <v>50.1</v>
      </c>
      <c r="H159" s="6">
        <v>2.8999999999999998E-13</v>
      </c>
      <c r="I159" s="2" t="s">
        <v>260</v>
      </c>
      <c r="J159">
        <f>(1 - (COUNTIF(I160:I$432,"no")+O$1-O$2))/(O$1-O$3)</f>
        <v>-0.3584070796460177</v>
      </c>
      <c r="K159">
        <f>COUNTIF(I$1:I158,"yes")/O$3</f>
        <v>1</v>
      </c>
      <c r="L159">
        <f>2*COUNTIF(I$1:I158,"yes")/(COUNTIF(I$1:I158,"yes")+O$3+(O$1-O$3-(COUNTIF(I160:I$432,"no")+O$1-O$2)))</f>
        <v>0.64532019704433496</v>
      </c>
    </row>
    <row r="160" spans="1:12" x14ac:dyDescent="0.35">
      <c r="A160" s="1" t="s">
        <v>158</v>
      </c>
      <c r="B160" s="3" t="s">
        <v>258</v>
      </c>
      <c r="C160" s="4">
        <v>15</v>
      </c>
      <c r="D160" s="4">
        <v>165</v>
      </c>
      <c r="E160" s="4">
        <v>1</v>
      </c>
      <c r="F160" s="4">
        <v>285</v>
      </c>
      <c r="G160" s="5">
        <v>49.6</v>
      </c>
      <c r="H160" s="6">
        <v>4.1000000000000002E-13</v>
      </c>
      <c r="I160" s="2" t="s">
        <v>260</v>
      </c>
      <c r="J160">
        <f>(1 - (COUNTIF(I161:I$432,"no")+O$1-O$2))/(O$1-O$3)</f>
        <v>-0.35398230088495575</v>
      </c>
      <c r="K160">
        <f>COUNTIF(I$1:I159,"yes")/O$3</f>
        <v>1</v>
      </c>
      <c r="L160">
        <f>2*COUNTIF(I$1:I159,"yes")/(COUNTIF(I$1:I159,"yes")+O$3+(O$1-O$3-(COUNTIF(I161:I$432,"no")+O$1-O$2)))</f>
        <v>0.64373464373464373</v>
      </c>
    </row>
    <row r="161" spans="1:12" x14ac:dyDescent="0.35">
      <c r="A161" s="1" t="s">
        <v>159</v>
      </c>
      <c r="B161" s="3" t="s">
        <v>258</v>
      </c>
      <c r="C161" s="4">
        <v>18</v>
      </c>
      <c r="D161" s="4">
        <v>170</v>
      </c>
      <c r="E161" s="4">
        <v>1</v>
      </c>
      <c r="F161" s="4">
        <v>285</v>
      </c>
      <c r="G161" s="5">
        <v>42.7</v>
      </c>
      <c r="H161" s="6">
        <v>4.8999999999999999E-11</v>
      </c>
      <c r="I161" s="2" t="s">
        <v>260</v>
      </c>
      <c r="J161">
        <f>(1 - (COUNTIF(I162:I$432,"no")+O$1-O$2))/(O$1-O$3)</f>
        <v>-0.34955752212389379</v>
      </c>
      <c r="K161">
        <f>COUNTIF(I$1:I160,"yes")/O$3</f>
        <v>1</v>
      </c>
      <c r="L161">
        <f>2*COUNTIF(I$1:I160,"yes")/(COUNTIF(I$1:I160,"yes")+O$3+(O$1-O$3-(COUNTIF(I162:I$432,"no")+O$1-O$2)))</f>
        <v>0.64215686274509809</v>
      </c>
    </row>
    <row r="162" spans="1:12" x14ac:dyDescent="0.35">
      <c r="A162" s="1" t="s">
        <v>160</v>
      </c>
      <c r="B162" s="3" t="s">
        <v>258</v>
      </c>
      <c r="C162" s="4">
        <v>10</v>
      </c>
      <c r="D162" s="4">
        <v>161</v>
      </c>
      <c r="E162" s="4">
        <v>1</v>
      </c>
      <c r="F162" s="4">
        <v>285</v>
      </c>
      <c r="G162" s="5">
        <v>41.7</v>
      </c>
      <c r="H162" s="6">
        <v>9.8999999999999994E-11</v>
      </c>
      <c r="I162" s="2" t="s">
        <v>260</v>
      </c>
      <c r="J162">
        <f>(1 - (COUNTIF(I163:I$432,"no")+O$1-O$2))/(O$1-O$3)</f>
        <v>-0.34513274336283184</v>
      </c>
      <c r="K162">
        <f>COUNTIF(I$1:I161,"yes")/O$3</f>
        <v>1</v>
      </c>
      <c r="L162">
        <f>2*COUNTIF(I$1:I161,"yes")/(COUNTIF(I$1:I161,"yes")+O$3+(O$1-O$3-(COUNTIF(I163:I$432,"no")+O$1-O$2)))</f>
        <v>0.64058679706601462</v>
      </c>
    </row>
    <row r="163" spans="1:12" x14ac:dyDescent="0.35">
      <c r="A163" s="1" t="s">
        <v>161</v>
      </c>
      <c r="B163" s="3" t="s">
        <v>258</v>
      </c>
      <c r="C163" s="4">
        <v>18</v>
      </c>
      <c r="D163" s="4">
        <v>170</v>
      </c>
      <c r="E163" s="4">
        <v>1</v>
      </c>
      <c r="F163" s="4">
        <v>285</v>
      </c>
      <c r="G163" s="5">
        <v>41.3</v>
      </c>
      <c r="H163" s="6">
        <v>1.2999999999999999E-10</v>
      </c>
      <c r="I163" s="2" t="s">
        <v>260</v>
      </c>
      <c r="J163">
        <f>(1 - (COUNTIF(I164:I$432,"no")+O$1-O$2))/(O$1-O$3)</f>
        <v>-0.34070796460176989</v>
      </c>
      <c r="K163">
        <f>COUNTIF(I$1:I162,"yes")/O$3</f>
        <v>1</v>
      </c>
      <c r="L163">
        <f>2*COUNTIF(I$1:I162,"yes")/(COUNTIF(I$1:I162,"yes")+O$3+(O$1-O$3-(COUNTIF(I164:I$432,"no")+O$1-O$2)))</f>
        <v>0.63902439024390245</v>
      </c>
    </row>
    <row r="164" spans="1:12" x14ac:dyDescent="0.35">
      <c r="A164" s="1" t="s">
        <v>162</v>
      </c>
      <c r="B164" s="3" t="s">
        <v>258</v>
      </c>
      <c r="C164" s="4">
        <v>10</v>
      </c>
      <c r="D164" s="4">
        <v>162</v>
      </c>
      <c r="E164" s="4">
        <v>1</v>
      </c>
      <c r="F164" s="4">
        <v>285</v>
      </c>
      <c r="G164" s="5">
        <v>35.799999999999997</v>
      </c>
      <c r="H164" s="6">
        <v>6.2000000000000001E-9</v>
      </c>
      <c r="I164" s="2" t="s">
        <v>260</v>
      </c>
      <c r="J164">
        <f>(1 - (COUNTIF(I165:I$432,"no")+O$1-O$2))/(O$1-O$3)</f>
        <v>-0.33628318584070799</v>
      </c>
      <c r="K164">
        <f>COUNTIF(I$1:I163,"yes")/O$3</f>
        <v>1</v>
      </c>
      <c r="L164">
        <f>2*COUNTIF(I$1:I163,"yes")/(COUNTIF(I$1:I163,"yes")+O$3+(O$1-O$3-(COUNTIF(I165:I$432,"no")+O$1-O$2)))</f>
        <v>0.63746958637469586</v>
      </c>
    </row>
    <row r="165" spans="1:12" x14ac:dyDescent="0.35">
      <c r="A165" s="1" t="s">
        <v>172</v>
      </c>
      <c r="B165" s="3" t="s">
        <v>258</v>
      </c>
      <c r="C165" s="4">
        <v>2</v>
      </c>
      <c r="D165" s="4">
        <v>166</v>
      </c>
      <c r="E165" s="4">
        <v>1</v>
      </c>
      <c r="F165" s="4">
        <v>285</v>
      </c>
      <c r="G165" s="5">
        <v>-0.1</v>
      </c>
      <c r="H165" s="6">
        <v>3.7000000000000002E-6</v>
      </c>
      <c r="I165" s="2" t="s">
        <v>260</v>
      </c>
      <c r="J165">
        <f>(1 - (COUNTIF(I166:I$432,"no")+O$1-O$2))/(O$1-O$3)</f>
        <v>-0.33185840707964603</v>
      </c>
      <c r="K165">
        <f>COUNTIF(I$1:I164,"yes")/O$3</f>
        <v>1</v>
      </c>
      <c r="L165">
        <f>2*COUNTIF(I$1:I164,"yes")/(COUNTIF(I$1:I164,"yes")+O$3+(O$1-O$3-(COUNTIF(I166:I$432,"no")+O$1-O$2)))</f>
        <v>0.63592233009708743</v>
      </c>
    </row>
    <row r="166" spans="1:12" x14ac:dyDescent="0.35">
      <c r="A166" s="1" t="s">
        <v>173</v>
      </c>
      <c r="B166" s="3" t="s">
        <v>258</v>
      </c>
      <c r="C166" s="4">
        <v>20</v>
      </c>
      <c r="D166" s="4">
        <v>173</v>
      </c>
      <c r="E166" s="4">
        <v>1</v>
      </c>
      <c r="F166" s="4">
        <v>285</v>
      </c>
      <c r="G166" s="5">
        <v>-1.4</v>
      </c>
      <c r="H166" s="6">
        <v>4.3000000000000003E-6</v>
      </c>
      <c r="I166" s="2" t="s">
        <v>260</v>
      </c>
      <c r="J166">
        <f>(1 - (COUNTIF(I167:I$432,"no")+O$1-O$2))/(O$1-O$3)</f>
        <v>-0.32743362831858408</v>
      </c>
      <c r="K166">
        <f>COUNTIF(I$1:I165,"yes")/O$3</f>
        <v>1</v>
      </c>
      <c r="L166">
        <f>2*COUNTIF(I$1:I165,"yes")/(COUNTIF(I$1:I165,"yes")+O$3+(O$1-O$3-(COUNTIF(I167:I$432,"no")+O$1-O$2)))</f>
        <v>0.63438256658595638</v>
      </c>
    </row>
    <row r="167" spans="1:12" x14ac:dyDescent="0.35">
      <c r="A167" s="1" t="s">
        <v>174</v>
      </c>
      <c r="B167" s="3" t="s">
        <v>258</v>
      </c>
      <c r="C167" s="4">
        <v>12</v>
      </c>
      <c r="D167" s="4">
        <v>164</v>
      </c>
      <c r="E167" s="4">
        <v>1</v>
      </c>
      <c r="F167" s="4">
        <v>285</v>
      </c>
      <c r="G167" s="5">
        <v>-5.5</v>
      </c>
      <c r="H167" s="6">
        <v>7.4000000000000003E-6</v>
      </c>
      <c r="I167" s="2" t="s">
        <v>260</v>
      </c>
      <c r="J167">
        <f>(1 - (COUNTIF(I168:I$432,"no")+O$1-O$2))/(O$1-O$3)</f>
        <v>-0.32300884955752213</v>
      </c>
      <c r="K167">
        <f>COUNTIF(I$1:I166,"yes")/O$3</f>
        <v>1</v>
      </c>
      <c r="L167">
        <f>2*COUNTIF(I$1:I166,"yes")/(COUNTIF(I$1:I166,"yes")+O$3+(O$1-O$3-(COUNTIF(I168:I$432,"no")+O$1-O$2)))</f>
        <v>0.63285024154589375</v>
      </c>
    </row>
    <row r="168" spans="1:12" x14ac:dyDescent="0.35">
      <c r="A168" s="1" t="s">
        <v>175</v>
      </c>
      <c r="B168" s="3" t="s">
        <v>258</v>
      </c>
      <c r="C168" s="4">
        <v>3</v>
      </c>
      <c r="D168" s="4">
        <v>165</v>
      </c>
      <c r="E168" s="4">
        <v>1</v>
      </c>
      <c r="F168" s="4">
        <v>285</v>
      </c>
      <c r="G168" s="5">
        <v>-6.4</v>
      </c>
      <c r="H168" s="6">
        <v>8.1999999999999994E-6</v>
      </c>
      <c r="I168" s="2" t="s">
        <v>260</v>
      </c>
      <c r="J168">
        <f>(1 - (COUNTIF(I169:I$432,"no")+O$1-O$2))/(O$1-O$3)</f>
        <v>-0.31858407079646017</v>
      </c>
      <c r="K168">
        <f>COUNTIF(I$1:I167,"yes")/O$3</f>
        <v>1</v>
      </c>
      <c r="L168">
        <f>2*COUNTIF(I$1:I167,"yes")/(COUNTIF(I$1:I167,"yes")+O$3+(O$1-O$3-(COUNTIF(I169:I$432,"no")+O$1-O$2)))</f>
        <v>0.63132530120481922</v>
      </c>
    </row>
    <row r="169" spans="1:12" x14ac:dyDescent="0.35">
      <c r="A169" s="1" t="s">
        <v>176</v>
      </c>
      <c r="B169" s="3" t="s">
        <v>258</v>
      </c>
      <c r="C169" s="4">
        <v>6</v>
      </c>
      <c r="D169" s="4">
        <v>157</v>
      </c>
      <c r="E169" s="4">
        <v>1</v>
      </c>
      <c r="F169" s="4">
        <v>285</v>
      </c>
      <c r="G169" s="5">
        <v>-8.6999999999999993</v>
      </c>
      <c r="H169" s="6">
        <v>1.1E-5</v>
      </c>
      <c r="I169" s="2" t="s">
        <v>260</v>
      </c>
      <c r="J169">
        <f>(1 - (COUNTIF(I170:I$432,"no")+O$1-O$2))/(O$1-O$3)</f>
        <v>-0.31415929203539822</v>
      </c>
      <c r="K169">
        <f>COUNTIF(I$1:I168,"yes")/O$3</f>
        <v>1</v>
      </c>
      <c r="L169">
        <f>2*COUNTIF(I$1:I168,"yes")/(COUNTIF(I$1:I168,"yes")+O$3+(O$1-O$3-(COUNTIF(I170:I$432,"no")+O$1-O$2)))</f>
        <v>0.62980769230769229</v>
      </c>
    </row>
    <row r="170" spans="1:12" x14ac:dyDescent="0.35">
      <c r="A170" s="1" t="s">
        <v>177</v>
      </c>
      <c r="B170" s="3" t="s">
        <v>258</v>
      </c>
      <c r="C170" s="4">
        <v>5</v>
      </c>
      <c r="D170" s="4">
        <v>161</v>
      </c>
      <c r="E170" s="4">
        <v>1</v>
      </c>
      <c r="F170" s="4">
        <v>285</v>
      </c>
      <c r="G170" s="5">
        <v>-10.4</v>
      </c>
      <c r="H170" s="6">
        <v>1.4E-5</v>
      </c>
      <c r="I170" s="2" t="s">
        <v>260</v>
      </c>
      <c r="J170">
        <f>(1 - (COUNTIF(I171:I$432,"no")+O$1-O$2))/(O$1-O$3)</f>
        <v>-0.30973451327433627</v>
      </c>
      <c r="K170">
        <f>COUNTIF(I$1:I169,"yes")/O$3</f>
        <v>1</v>
      </c>
      <c r="L170">
        <f>2*COUNTIF(I$1:I169,"yes")/(COUNTIF(I$1:I169,"yes")+O$3+(O$1-O$3-(COUNTIF(I171:I$432,"no")+O$1-O$2)))</f>
        <v>0.62829736211031173</v>
      </c>
    </row>
    <row r="171" spans="1:12" x14ac:dyDescent="0.35">
      <c r="A171" s="1" t="s">
        <v>178</v>
      </c>
      <c r="B171" s="3" t="s">
        <v>258</v>
      </c>
      <c r="C171" s="4">
        <v>4</v>
      </c>
      <c r="D171" s="4">
        <v>163</v>
      </c>
      <c r="E171" s="4">
        <v>1</v>
      </c>
      <c r="F171" s="4">
        <v>285</v>
      </c>
      <c r="G171" s="5">
        <v>-10.4</v>
      </c>
      <c r="H171" s="6">
        <v>1.4E-5</v>
      </c>
      <c r="I171" s="2" t="s">
        <v>260</v>
      </c>
      <c r="J171">
        <f>(1 - (COUNTIF(I172:I$432,"no")+O$1-O$2))/(O$1-O$3)</f>
        <v>-0.30530973451327431</v>
      </c>
      <c r="K171">
        <f>COUNTIF(I$1:I170,"yes")/O$3</f>
        <v>1</v>
      </c>
      <c r="L171">
        <f>2*COUNTIF(I$1:I170,"yes")/(COUNTIF(I$1:I170,"yes")+O$3+(O$1-O$3-(COUNTIF(I172:I$432,"no")+O$1-O$2)))</f>
        <v>0.62679425837320579</v>
      </c>
    </row>
    <row r="172" spans="1:12" x14ac:dyDescent="0.35">
      <c r="A172" s="1" t="s">
        <v>179</v>
      </c>
      <c r="B172" s="3" t="s">
        <v>258</v>
      </c>
      <c r="C172" s="4">
        <v>14</v>
      </c>
      <c r="D172" s="4">
        <v>166</v>
      </c>
      <c r="E172" s="4">
        <v>1</v>
      </c>
      <c r="F172" s="4">
        <v>285</v>
      </c>
      <c r="G172" s="5">
        <v>-11.3</v>
      </c>
      <c r="H172" s="6">
        <v>1.5E-5</v>
      </c>
      <c r="I172" s="2" t="s">
        <v>260</v>
      </c>
      <c r="J172">
        <f>(1 - (COUNTIF(I173:I$432,"no")+O$1-O$2))/(O$1-O$3)</f>
        <v>-0.30088495575221241</v>
      </c>
      <c r="K172">
        <f>COUNTIF(I$1:I171,"yes")/O$3</f>
        <v>1</v>
      </c>
      <c r="L172">
        <f>2*COUNTIF(I$1:I171,"yes")/(COUNTIF(I$1:I171,"yes")+O$3+(O$1-O$3-(COUNTIF(I173:I$432,"no")+O$1-O$2)))</f>
        <v>0.62529832935560858</v>
      </c>
    </row>
    <row r="173" spans="1:12" x14ac:dyDescent="0.35">
      <c r="A173" s="1" t="s">
        <v>180</v>
      </c>
      <c r="B173" s="3" t="s">
        <v>258</v>
      </c>
      <c r="C173" s="4">
        <v>4</v>
      </c>
      <c r="D173" s="4">
        <v>163</v>
      </c>
      <c r="E173" s="4">
        <v>1</v>
      </c>
      <c r="F173" s="4">
        <v>285</v>
      </c>
      <c r="G173" s="5">
        <v>-12.5</v>
      </c>
      <c r="H173" s="6">
        <v>1.8E-5</v>
      </c>
      <c r="I173" s="2" t="s">
        <v>260</v>
      </c>
      <c r="J173">
        <f>(1 - (COUNTIF(I174:I$432,"no")+O$1-O$2))/(O$1-O$3)</f>
        <v>-0.29646017699115046</v>
      </c>
      <c r="K173">
        <f>COUNTIF(I$1:I172,"yes")/O$3</f>
        <v>1</v>
      </c>
      <c r="L173">
        <f>2*COUNTIF(I$1:I172,"yes")/(COUNTIF(I$1:I172,"yes")+O$3+(O$1-O$3-(COUNTIF(I174:I$432,"no")+O$1-O$2)))</f>
        <v>0.62380952380952381</v>
      </c>
    </row>
    <row r="174" spans="1:12" x14ac:dyDescent="0.35">
      <c r="A174" s="1" t="s">
        <v>181</v>
      </c>
      <c r="B174" s="3" t="s">
        <v>258</v>
      </c>
      <c r="C174" s="4">
        <v>4</v>
      </c>
      <c r="D174" s="4">
        <v>138</v>
      </c>
      <c r="E174" s="4">
        <v>1</v>
      </c>
      <c r="F174" s="4">
        <v>285</v>
      </c>
      <c r="G174" s="5">
        <v>-14.3</v>
      </c>
      <c r="H174" s="6">
        <v>2.3E-5</v>
      </c>
      <c r="I174" s="2" t="s">
        <v>260</v>
      </c>
      <c r="J174">
        <f>(1 - (COUNTIF(I175:I$432,"no")+O$1-O$2))/(O$1-O$3)</f>
        <v>-0.29203539823008851</v>
      </c>
      <c r="K174">
        <f>COUNTIF(I$1:I173,"yes")/O$3</f>
        <v>1</v>
      </c>
      <c r="L174">
        <f>2*COUNTIF(I$1:I173,"yes")/(COUNTIF(I$1:I173,"yes")+O$3+(O$1-O$3-(COUNTIF(I175:I$432,"no")+O$1-O$2)))</f>
        <v>0.6223277909738717</v>
      </c>
    </row>
    <row r="175" spans="1:12" x14ac:dyDescent="0.35">
      <c r="A175" s="1" t="s">
        <v>182</v>
      </c>
      <c r="B175" s="3" t="s">
        <v>258</v>
      </c>
      <c r="C175" s="4">
        <v>4</v>
      </c>
      <c r="D175" s="4">
        <v>163</v>
      </c>
      <c r="E175" s="4">
        <v>1</v>
      </c>
      <c r="F175" s="4">
        <v>285</v>
      </c>
      <c r="G175" s="5">
        <v>-17</v>
      </c>
      <c r="H175" s="6">
        <v>3.1999999999999999E-5</v>
      </c>
      <c r="I175" s="2" t="s">
        <v>260</v>
      </c>
      <c r="J175">
        <f>(1 - (COUNTIF(I176:I$432,"no")+O$1-O$2))/(O$1-O$3)</f>
        <v>-0.28761061946902655</v>
      </c>
      <c r="K175">
        <f>COUNTIF(I$1:I174,"yes")/O$3</f>
        <v>1</v>
      </c>
      <c r="L175">
        <f>2*COUNTIF(I$1:I174,"yes")/(COUNTIF(I$1:I174,"yes")+O$3+(O$1-O$3-(COUNTIF(I176:I$432,"no")+O$1-O$2)))</f>
        <v>0.62085308056872035</v>
      </c>
    </row>
    <row r="176" spans="1:12" x14ac:dyDescent="0.35">
      <c r="A176" s="1" t="s">
        <v>183</v>
      </c>
      <c r="B176" s="3" t="s">
        <v>258</v>
      </c>
      <c r="C176" s="4">
        <v>3</v>
      </c>
      <c r="D176" s="4">
        <v>161</v>
      </c>
      <c r="E176" s="4">
        <v>1</v>
      </c>
      <c r="F176" s="4">
        <v>285</v>
      </c>
      <c r="G176" s="5">
        <v>-18.2</v>
      </c>
      <c r="H176" s="6">
        <v>3.6999999999999998E-5</v>
      </c>
      <c r="I176" s="2" t="s">
        <v>260</v>
      </c>
      <c r="J176">
        <f>(1 - (COUNTIF(I177:I$432,"no")+O$1-O$2))/(O$1-O$3)</f>
        <v>-0.2831858407079646</v>
      </c>
      <c r="K176">
        <f>COUNTIF(I$1:I175,"yes")/O$3</f>
        <v>1</v>
      </c>
      <c r="L176">
        <f>2*COUNTIF(I$1:I175,"yes")/(COUNTIF(I$1:I175,"yes")+O$3+(O$1-O$3-(COUNTIF(I177:I$432,"no")+O$1-O$2)))</f>
        <v>0.61938534278959811</v>
      </c>
    </row>
    <row r="177" spans="1:12" x14ac:dyDescent="0.35">
      <c r="A177" s="1" t="s">
        <v>184</v>
      </c>
      <c r="B177" s="3" t="s">
        <v>258</v>
      </c>
      <c r="C177" s="4">
        <v>3</v>
      </c>
      <c r="D177" s="4">
        <v>166</v>
      </c>
      <c r="E177" s="4">
        <v>1</v>
      </c>
      <c r="F177" s="4">
        <v>285</v>
      </c>
      <c r="G177" s="5">
        <v>-18.600000000000001</v>
      </c>
      <c r="H177" s="6">
        <v>3.8999999999999999E-5</v>
      </c>
      <c r="I177" s="2" t="s">
        <v>260</v>
      </c>
      <c r="J177">
        <f>(1 - (COUNTIF(I178:I$432,"no")+O$1-O$2))/(O$1-O$3)</f>
        <v>-0.27876106194690264</v>
      </c>
      <c r="K177">
        <f>COUNTIF(I$1:I176,"yes")/O$3</f>
        <v>1</v>
      </c>
      <c r="L177">
        <f>2*COUNTIF(I$1:I176,"yes")/(COUNTIF(I$1:I176,"yes")+O$3+(O$1-O$3-(COUNTIF(I178:I$432,"no")+O$1-O$2)))</f>
        <v>0.61792452830188682</v>
      </c>
    </row>
    <row r="178" spans="1:12" x14ac:dyDescent="0.35">
      <c r="A178" s="1" t="s">
        <v>185</v>
      </c>
      <c r="B178" s="3" t="s">
        <v>258</v>
      </c>
      <c r="C178" s="4">
        <v>2</v>
      </c>
      <c r="D178" s="4">
        <v>158</v>
      </c>
      <c r="E178" s="4">
        <v>1</v>
      </c>
      <c r="F178" s="4">
        <v>285</v>
      </c>
      <c r="G178" s="5">
        <v>-19.2</v>
      </c>
      <c r="H178" s="6">
        <v>4.1999999999999998E-5</v>
      </c>
      <c r="I178" s="2" t="s">
        <v>260</v>
      </c>
      <c r="J178">
        <f>(1 - (COUNTIF(I179:I$432,"no")+O$1-O$2))/(O$1-O$3)</f>
        <v>-0.27433628318584069</v>
      </c>
      <c r="K178">
        <f>COUNTIF(I$1:I177,"yes")/O$3</f>
        <v>1</v>
      </c>
      <c r="L178">
        <f>2*COUNTIF(I$1:I177,"yes")/(COUNTIF(I$1:I177,"yes")+O$3+(O$1-O$3-(COUNTIF(I179:I$432,"no")+O$1-O$2)))</f>
        <v>0.6164705882352941</v>
      </c>
    </row>
    <row r="179" spans="1:12" x14ac:dyDescent="0.35">
      <c r="A179" s="1" t="s">
        <v>186</v>
      </c>
      <c r="B179" s="3" t="s">
        <v>258</v>
      </c>
      <c r="C179" s="4">
        <v>4</v>
      </c>
      <c r="D179" s="4">
        <v>163</v>
      </c>
      <c r="E179" s="4">
        <v>1</v>
      </c>
      <c r="F179" s="4">
        <v>285</v>
      </c>
      <c r="G179" s="5">
        <v>-21.1</v>
      </c>
      <c r="H179" s="6">
        <v>5.3999999999999998E-5</v>
      </c>
      <c r="I179" s="2" t="s">
        <v>260</v>
      </c>
      <c r="J179">
        <f>(1 - (COUNTIF(I180:I$432,"no")+O$1-O$2))/(O$1-O$3)</f>
        <v>-0.26991150442477874</v>
      </c>
      <c r="K179">
        <f>COUNTIF(I$1:I178,"yes")/O$3</f>
        <v>1</v>
      </c>
      <c r="L179">
        <f>2*COUNTIF(I$1:I178,"yes")/(COUNTIF(I$1:I178,"yes")+O$3+(O$1-O$3-(COUNTIF(I180:I$432,"no")+O$1-O$2)))</f>
        <v>0.61502347417840375</v>
      </c>
    </row>
    <row r="180" spans="1:12" x14ac:dyDescent="0.35">
      <c r="A180" s="1" t="s">
        <v>187</v>
      </c>
      <c r="B180" s="3" t="s">
        <v>258</v>
      </c>
      <c r="C180" s="4">
        <v>3</v>
      </c>
      <c r="D180" s="4">
        <v>159</v>
      </c>
      <c r="E180" s="4">
        <v>1</v>
      </c>
      <c r="F180" s="4">
        <v>285</v>
      </c>
      <c r="G180" s="5">
        <v>-22.7</v>
      </c>
      <c r="H180" s="6">
        <v>6.6000000000000005E-5</v>
      </c>
      <c r="I180" s="2" t="s">
        <v>260</v>
      </c>
      <c r="J180">
        <f>(1 - (COUNTIF(I181:I$432,"no")+O$1-O$2))/(O$1-O$3)</f>
        <v>-0.26548672566371684</v>
      </c>
      <c r="K180">
        <f>COUNTIF(I$1:I179,"yes")/O$3</f>
        <v>1</v>
      </c>
      <c r="L180">
        <f>2*COUNTIF(I$1:I179,"yes")/(COUNTIF(I$1:I179,"yes")+O$3+(O$1-O$3-(COUNTIF(I181:I$432,"no")+O$1-O$2)))</f>
        <v>0.61358313817330212</v>
      </c>
    </row>
    <row r="181" spans="1:12" x14ac:dyDescent="0.35">
      <c r="A181" s="1" t="s">
        <v>188</v>
      </c>
      <c r="B181" s="3" t="s">
        <v>258</v>
      </c>
      <c r="C181" s="4">
        <v>4</v>
      </c>
      <c r="D181" s="4">
        <v>160</v>
      </c>
      <c r="E181" s="4">
        <v>1</v>
      </c>
      <c r="F181" s="4">
        <v>285</v>
      </c>
      <c r="G181" s="5">
        <v>-23</v>
      </c>
      <c r="H181" s="6">
        <v>6.8999999999999997E-5</v>
      </c>
      <c r="I181" s="2" t="s">
        <v>260</v>
      </c>
      <c r="J181">
        <f>(1 - (COUNTIF(I182:I$432,"no")+O$1-O$2))/(O$1-O$3)</f>
        <v>-0.26106194690265488</v>
      </c>
      <c r="K181">
        <f>COUNTIF(I$1:I180,"yes")/O$3</f>
        <v>1</v>
      </c>
      <c r="L181">
        <f>2*COUNTIF(I$1:I180,"yes")/(COUNTIF(I$1:I180,"yes")+O$3+(O$1-O$3-(COUNTIF(I182:I$432,"no")+O$1-O$2)))</f>
        <v>0.61214953271028039</v>
      </c>
    </row>
    <row r="182" spans="1:12" x14ac:dyDescent="0.35">
      <c r="A182" s="1" t="s">
        <v>189</v>
      </c>
      <c r="B182" s="3" t="s">
        <v>258</v>
      </c>
      <c r="C182" s="4">
        <v>4</v>
      </c>
      <c r="D182" s="4">
        <v>163</v>
      </c>
      <c r="E182" s="4">
        <v>1</v>
      </c>
      <c r="F182" s="4">
        <v>285</v>
      </c>
      <c r="G182" s="5">
        <v>-23.6</v>
      </c>
      <c r="H182" s="6">
        <v>7.3999999999999996E-5</v>
      </c>
      <c r="I182" s="2" t="s">
        <v>260</v>
      </c>
      <c r="J182">
        <f>(1 - (COUNTIF(I183:I$432,"no")+O$1-O$2))/(O$1-O$3)</f>
        <v>-0.25663716814159293</v>
      </c>
      <c r="K182">
        <f>COUNTIF(I$1:I181,"yes")/O$3</f>
        <v>1</v>
      </c>
      <c r="L182">
        <f>2*COUNTIF(I$1:I181,"yes")/(COUNTIF(I$1:I181,"yes")+O$3+(O$1-O$3-(COUNTIF(I183:I$432,"no")+O$1-O$2)))</f>
        <v>0.61072261072261069</v>
      </c>
    </row>
    <row r="183" spans="1:12" x14ac:dyDescent="0.35">
      <c r="A183" s="1" t="s">
        <v>190</v>
      </c>
      <c r="B183" s="3" t="s">
        <v>258</v>
      </c>
      <c r="C183" s="4">
        <v>3</v>
      </c>
      <c r="D183" s="4">
        <v>166</v>
      </c>
      <c r="E183" s="4">
        <v>1</v>
      </c>
      <c r="F183" s="4">
        <v>285</v>
      </c>
      <c r="G183" s="5">
        <v>-23.9</v>
      </c>
      <c r="H183" s="6">
        <v>7.7999999999999999E-5</v>
      </c>
      <c r="I183" s="2" t="s">
        <v>260</v>
      </c>
      <c r="J183">
        <f>(1 - (COUNTIF(I184:I$432,"no")+O$1-O$2))/(O$1-O$3)</f>
        <v>-0.25221238938053098</v>
      </c>
      <c r="K183">
        <f>COUNTIF(I$1:I182,"yes")/O$3</f>
        <v>1</v>
      </c>
      <c r="L183">
        <f>2*COUNTIF(I$1:I182,"yes")/(COUNTIF(I$1:I182,"yes")+O$3+(O$1-O$3-(COUNTIF(I184:I$432,"no")+O$1-O$2)))</f>
        <v>0.6093023255813953</v>
      </c>
    </row>
    <row r="184" spans="1:12" x14ac:dyDescent="0.35">
      <c r="A184" s="1" t="s">
        <v>191</v>
      </c>
      <c r="B184" s="3" t="s">
        <v>258</v>
      </c>
      <c r="C184" s="4">
        <v>4</v>
      </c>
      <c r="D184" s="4">
        <v>160</v>
      </c>
      <c r="E184" s="4">
        <v>1</v>
      </c>
      <c r="F184" s="4">
        <v>285</v>
      </c>
      <c r="G184" s="5">
        <v>-24.9</v>
      </c>
      <c r="H184" s="6">
        <v>8.7000000000000001E-5</v>
      </c>
      <c r="I184" s="2" t="s">
        <v>260</v>
      </c>
      <c r="J184">
        <f>(1 - (COUNTIF(I185:I$432,"no")+O$1-O$2))/(O$1-O$3)</f>
        <v>-0.24778761061946902</v>
      </c>
      <c r="K184">
        <f>COUNTIF(I$1:I183,"yes")/O$3</f>
        <v>1</v>
      </c>
      <c r="L184">
        <f>2*COUNTIF(I$1:I183,"yes")/(COUNTIF(I$1:I183,"yes")+O$3+(O$1-O$3-(COUNTIF(I185:I$432,"no")+O$1-O$2)))</f>
        <v>0.60788863109048719</v>
      </c>
    </row>
    <row r="185" spans="1:12" x14ac:dyDescent="0.35">
      <c r="A185" s="1" t="s">
        <v>192</v>
      </c>
      <c r="B185" s="3" t="s">
        <v>258</v>
      </c>
      <c r="C185" s="4">
        <v>3</v>
      </c>
      <c r="D185" s="4">
        <v>166</v>
      </c>
      <c r="E185" s="4">
        <v>1</v>
      </c>
      <c r="F185" s="4">
        <v>285</v>
      </c>
      <c r="G185" s="5">
        <v>-25.2</v>
      </c>
      <c r="H185" s="6">
        <v>9.2E-5</v>
      </c>
      <c r="I185" s="2" t="s">
        <v>260</v>
      </c>
      <c r="J185">
        <f>(1 - (COUNTIF(I186:I$432,"no")+O$1-O$2))/(O$1-O$3)</f>
        <v>-0.24336283185840707</v>
      </c>
      <c r="K185">
        <f>COUNTIF(I$1:I184,"yes")/O$3</f>
        <v>1</v>
      </c>
      <c r="L185">
        <f>2*COUNTIF(I$1:I184,"yes")/(COUNTIF(I$1:I184,"yes")+O$3+(O$1-O$3-(COUNTIF(I186:I$432,"no")+O$1-O$2)))</f>
        <v>0.60648148148148151</v>
      </c>
    </row>
    <row r="186" spans="1:12" x14ac:dyDescent="0.35">
      <c r="A186" s="1" t="s">
        <v>193</v>
      </c>
      <c r="B186" s="3" t="s">
        <v>258</v>
      </c>
      <c r="C186" s="4">
        <v>2</v>
      </c>
      <c r="D186" s="4">
        <v>160</v>
      </c>
      <c r="E186" s="4">
        <v>1</v>
      </c>
      <c r="F186" s="4">
        <v>285</v>
      </c>
      <c r="G186" s="5">
        <v>-26.5</v>
      </c>
      <c r="H186" s="6">
        <v>1.1E-4</v>
      </c>
      <c r="I186" s="2" t="s">
        <v>260</v>
      </c>
      <c r="J186">
        <f>(1 - (COUNTIF(I187:I$432,"no")+O$1-O$2))/(O$1-O$3)</f>
        <v>-0.23893805309734514</v>
      </c>
      <c r="K186">
        <f>COUNTIF(I$1:I185,"yes")/O$3</f>
        <v>1</v>
      </c>
      <c r="L186">
        <f>2*COUNTIF(I$1:I185,"yes")/(COUNTIF(I$1:I185,"yes")+O$3+(O$1-O$3-(COUNTIF(I187:I$432,"no")+O$1-O$2)))</f>
        <v>0.605080831408776</v>
      </c>
    </row>
    <row r="187" spans="1:12" x14ac:dyDescent="0.35">
      <c r="A187" s="1" t="s">
        <v>194</v>
      </c>
      <c r="B187" s="3" t="s">
        <v>258</v>
      </c>
      <c r="C187" s="4">
        <v>4</v>
      </c>
      <c r="D187" s="4">
        <v>163</v>
      </c>
      <c r="E187" s="4">
        <v>1</v>
      </c>
      <c r="F187" s="4">
        <v>285</v>
      </c>
      <c r="G187" s="5">
        <v>-27.1</v>
      </c>
      <c r="H187" s="6">
        <v>1.2E-4</v>
      </c>
      <c r="I187" s="2" t="s">
        <v>260</v>
      </c>
      <c r="J187">
        <f>(1 - (COUNTIF(I188:I$432,"no")+O$1-O$2))/(O$1-O$3)</f>
        <v>-0.23451327433628319</v>
      </c>
      <c r="K187">
        <f>COUNTIF(I$1:I186,"yes")/O$3</f>
        <v>1</v>
      </c>
      <c r="L187">
        <f>2*COUNTIF(I$1:I186,"yes")/(COUNTIF(I$1:I186,"yes")+O$3+(O$1-O$3-(COUNTIF(I188:I$432,"no")+O$1-O$2)))</f>
        <v>0.60368663594470051</v>
      </c>
    </row>
    <row r="188" spans="1:12" x14ac:dyDescent="0.35">
      <c r="A188" s="1" t="s">
        <v>195</v>
      </c>
      <c r="B188" s="3" t="s">
        <v>258</v>
      </c>
      <c r="C188" s="4">
        <v>2</v>
      </c>
      <c r="D188" s="4">
        <v>167</v>
      </c>
      <c r="E188" s="4">
        <v>1</v>
      </c>
      <c r="F188" s="4">
        <v>285</v>
      </c>
      <c r="G188" s="5">
        <v>-27.3</v>
      </c>
      <c r="H188" s="6">
        <v>1.2E-4</v>
      </c>
      <c r="I188" s="2" t="s">
        <v>260</v>
      </c>
      <c r="J188">
        <f>(1 - (COUNTIF(I189:I$432,"no")+O$1-O$2))/(O$1-O$3)</f>
        <v>-0.23008849557522124</v>
      </c>
      <c r="K188">
        <f>COUNTIF(I$1:I187,"yes")/O$3</f>
        <v>1</v>
      </c>
      <c r="L188">
        <f>2*COUNTIF(I$1:I187,"yes")/(COUNTIF(I$1:I187,"yes")+O$3+(O$1-O$3-(COUNTIF(I189:I$432,"no")+O$1-O$2)))</f>
        <v>0.60229885057471266</v>
      </c>
    </row>
    <row r="189" spans="1:12" x14ac:dyDescent="0.35">
      <c r="A189" s="1" t="s">
        <v>196</v>
      </c>
      <c r="B189" s="3" t="s">
        <v>258</v>
      </c>
      <c r="C189" s="4">
        <v>7</v>
      </c>
      <c r="D189" s="4">
        <v>161</v>
      </c>
      <c r="E189" s="4">
        <v>1</v>
      </c>
      <c r="F189" s="4">
        <v>285</v>
      </c>
      <c r="G189" s="5">
        <v>-28.5</v>
      </c>
      <c r="H189" s="6">
        <v>1.3999999999999999E-4</v>
      </c>
      <c r="I189" s="2" t="s">
        <v>260</v>
      </c>
      <c r="J189">
        <f>(1 - (COUNTIF(I190:I$432,"no")+O$1-O$2))/(O$1-O$3)</f>
        <v>-0.22566371681415928</v>
      </c>
      <c r="K189">
        <f>COUNTIF(I$1:I188,"yes")/O$3</f>
        <v>1</v>
      </c>
      <c r="L189">
        <f>2*COUNTIF(I$1:I188,"yes")/(COUNTIF(I$1:I188,"yes")+O$3+(O$1-O$3-(COUNTIF(I190:I$432,"no")+O$1-O$2)))</f>
        <v>0.6009174311926605</v>
      </c>
    </row>
    <row r="190" spans="1:12" x14ac:dyDescent="0.35">
      <c r="A190" s="1" t="s">
        <v>197</v>
      </c>
      <c r="B190" s="3" t="s">
        <v>258</v>
      </c>
      <c r="C190" s="4">
        <v>4</v>
      </c>
      <c r="D190" s="4">
        <v>163</v>
      </c>
      <c r="E190" s="4">
        <v>1</v>
      </c>
      <c r="F190" s="4">
        <v>285</v>
      </c>
      <c r="G190" s="5">
        <v>-29.3</v>
      </c>
      <c r="H190" s="6">
        <v>1.4999999999999999E-4</v>
      </c>
      <c r="I190" s="2" t="s">
        <v>260</v>
      </c>
      <c r="J190">
        <f>(1 - (COUNTIF(I191:I$432,"no")+O$1-O$2))/(O$1-O$3)</f>
        <v>-0.22123893805309736</v>
      </c>
      <c r="K190">
        <f>COUNTIF(I$1:I189,"yes")/O$3</f>
        <v>1</v>
      </c>
      <c r="L190">
        <f>2*COUNTIF(I$1:I189,"yes")/(COUNTIF(I$1:I189,"yes")+O$3+(O$1-O$3-(COUNTIF(I191:I$432,"no")+O$1-O$2)))</f>
        <v>0.5995423340961098</v>
      </c>
    </row>
    <row r="191" spans="1:12" x14ac:dyDescent="0.35">
      <c r="A191" s="1" t="s">
        <v>198</v>
      </c>
      <c r="B191" s="3" t="s">
        <v>258</v>
      </c>
      <c r="C191" s="4">
        <v>4</v>
      </c>
      <c r="D191" s="4">
        <v>163</v>
      </c>
      <c r="E191" s="4">
        <v>1</v>
      </c>
      <c r="F191" s="4">
        <v>285</v>
      </c>
      <c r="G191" s="5">
        <v>-29.4</v>
      </c>
      <c r="H191" s="6">
        <v>1.6000000000000001E-4</v>
      </c>
      <c r="I191" s="2" t="s">
        <v>260</v>
      </c>
      <c r="J191">
        <f>(1 - (COUNTIF(I192:I$432,"no")+O$1-O$2))/(O$1-O$3)</f>
        <v>-0.2168141592920354</v>
      </c>
      <c r="K191">
        <f>COUNTIF(I$1:I190,"yes")/O$3</f>
        <v>1</v>
      </c>
      <c r="L191">
        <f>2*COUNTIF(I$1:I190,"yes")/(COUNTIF(I$1:I190,"yes")+O$3+(O$1-O$3-(COUNTIF(I192:I$432,"no")+O$1-O$2)))</f>
        <v>0.59817351598173518</v>
      </c>
    </row>
    <row r="192" spans="1:12" x14ac:dyDescent="0.35">
      <c r="A192" s="1" t="s">
        <v>199</v>
      </c>
      <c r="B192" s="3" t="s">
        <v>258</v>
      </c>
      <c r="C192" s="4">
        <v>2</v>
      </c>
      <c r="D192" s="4">
        <v>160</v>
      </c>
      <c r="E192" s="4">
        <v>1</v>
      </c>
      <c r="F192" s="4">
        <v>285</v>
      </c>
      <c r="G192" s="5">
        <v>-29.6</v>
      </c>
      <c r="H192" s="6">
        <v>1.6000000000000001E-4</v>
      </c>
      <c r="I192" s="2" t="s">
        <v>260</v>
      </c>
      <c r="J192">
        <f>(1 - (COUNTIF(I193:I$432,"no")+O$1-O$2))/(O$1-O$3)</f>
        <v>-0.21238938053097345</v>
      </c>
      <c r="K192">
        <f>COUNTIF(I$1:I191,"yes")/O$3</f>
        <v>1</v>
      </c>
      <c r="L192">
        <f>2*COUNTIF(I$1:I191,"yes")/(COUNTIF(I$1:I191,"yes")+O$3+(O$1-O$3-(COUNTIF(I193:I$432,"no")+O$1-O$2)))</f>
        <v>0.59681093394077445</v>
      </c>
    </row>
    <row r="193" spans="1:12" x14ac:dyDescent="0.35">
      <c r="A193" s="1" t="s">
        <v>200</v>
      </c>
      <c r="B193" s="3" t="s">
        <v>258</v>
      </c>
      <c r="C193" s="4">
        <v>4</v>
      </c>
      <c r="D193" s="4">
        <v>163</v>
      </c>
      <c r="E193" s="4">
        <v>1</v>
      </c>
      <c r="F193" s="4">
        <v>285</v>
      </c>
      <c r="G193" s="5">
        <v>-29.7</v>
      </c>
      <c r="H193" s="6">
        <v>1.6000000000000001E-4</v>
      </c>
      <c r="I193" s="2" t="s">
        <v>260</v>
      </c>
      <c r="J193">
        <f>(1 - (COUNTIF(I194:I$432,"no")+O$1-O$2))/(O$1-O$3)</f>
        <v>-0.20796460176991149</v>
      </c>
      <c r="K193">
        <f>COUNTIF(I$1:I192,"yes")/O$3</f>
        <v>1</v>
      </c>
      <c r="L193">
        <f>2*COUNTIF(I$1:I192,"yes")/(COUNTIF(I$1:I192,"yes")+O$3+(O$1-O$3-(COUNTIF(I194:I$432,"no")+O$1-O$2)))</f>
        <v>0.59545454545454546</v>
      </c>
    </row>
    <row r="194" spans="1:12" x14ac:dyDescent="0.35">
      <c r="A194" s="1" t="s">
        <v>201</v>
      </c>
      <c r="B194" s="3" t="s">
        <v>258</v>
      </c>
      <c r="C194" s="4">
        <v>4</v>
      </c>
      <c r="D194" s="4">
        <v>163</v>
      </c>
      <c r="E194" s="4">
        <v>1</v>
      </c>
      <c r="F194" s="4">
        <v>285</v>
      </c>
      <c r="G194" s="5">
        <v>-30</v>
      </c>
      <c r="H194" s="6">
        <v>1.7000000000000001E-4</v>
      </c>
      <c r="I194" s="2" t="s">
        <v>260</v>
      </c>
      <c r="J194">
        <f>(1 - (COUNTIF(I195:I$432,"no")+O$1-O$2))/(O$1-O$3)</f>
        <v>-0.20353982300884957</v>
      </c>
      <c r="K194">
        <f>COUNTIF(I$1:I193,"yes")/O$3</f>
        <v>1</v>
      </c>
      <c r="L194">
        <f>2*COUNTIF(I$1:I193,"yes")/(COUNTIF(I$1:I193,"yes")+O$3+(O$1-O$3-(COUNTIF(I195:I$432,"no")+O$1-O$2)))</f>
        <v>0.59410430839002271</v>
      </c>
    </row>
    <row r="195" spans="1:12" x14ac:dyDescent="0.35">
      <c r="A195" s="1" t="s">
        <v>202</v>
      </c>
      <c r="B195" s="3" t="s">
        <v>258</v>
      </c>
      <c r="C195" s="4">
        <v>4</v>
      </c>
      <c r="D195" s="4">
        <v>160</v>
      </c>
      <c r="E195" s="4">
        <v>1</v>
      </c>
      <c r="F195" s="4">
        <v>285</v>
      </c>
      <c r="G195" s="5">
        <v>-30.8</v>
      </c>
      <c r="H195" s="6">
        <v>1.9000000000000001E-4</v>
      </c>
      <c r="I195" s="2" t="s">
        <v>260</v>
      </c>
      <c r="J195">
        <f>(1 - (COUNTIF(I196:I$432,"no")+O$1-O$2))/(O$1-O$3)</f>
        <v>-0.19911504424778761</v>
      </c>
      <c r="K195">
        <f>COUNTIF(I$1:I194,"yes")/O$3</f>
        <v>1</v>
      </c>
      <c r="L195">
        <f>2*COUNTIF(I$1:I194,"yes")/(COUNTIF(I$1:I194,"yes")+O$3+(O$1-O$3-(COUNTIF(I196:I$432,"no")+O$1-O$2)))</f>
        <v>0.59276018099547512</v>
      </c>
    </row>
    <row r="196" spans="1:12" x14ac:dyDescent="0.35">
      <c r="A196" s="1" t="s">
        <v>203</v>
      </c>
      <c r="B196" s="3" t="s">
        <v>258</v>
      </c>
      <c r="C196" s="4">
        <v>5</v>
      </c>
      <c r="D196" s="4">
        <v>160</v>
      </c>
      <c r="E196" s="4">
        <v>1</v>
      </c>
      <c r="F196" s="4">
        <v>285</v>
      </c>
      <c r="G196" s="5">
        <v>-32.200000000000003</v>
      </c>
      <c r="H196" s="6">
        <v>2.2000000000000001E-4</v>
      </c>
      <c r="I196" s="2" t="s">
        <v>260</v>
      </c>
      <c r="J196">
        <f>(1 - (COUNTIF(I197:I$432,"no")+O$1-O$2))/(O$1-O$3)</f>
        <v>-0.19469026548672566</v>
      </c>
      <c r="K196">
        <f>COUNTIF(I$1:I195,"yes")/O$3</f>
        <v>1</v>
      </c>
      <c r="L196">
        <f>2*COUNTIF(I$1:I195,"yes")/(COUNTIF(I$1:I195,"yes")+O$3+(O$1-O$3-(COUNTIF(I197:I$432,"no")+O$1-O$2)))</f>
        <v>0.5914221218961625</v>
      </c>
    </row>
    <row r="197" spans="1:12" x14ac:dyDescent="0.35">
      <c r="A197" s="1" t="s">
        <v>204</v>
      </c>
      <c r="B197" s="3" t="s">
        <v>258</v>
      </c>
      <c r="C197" s="4">
        <v>4</v>
      </c>
      <c r="D197" s="4">
        <v>163</v>
      </c>
      <c r="E197" s="4">
        <v>1</v>
      </c>
      <c r="F197" s="4">
        <v>285</v>
      </c>
      <c r="G197" s="5">
        <v>-32.6</v>
      </c>
      <c r="H197" s="6">
        <v>2.4000000000000001E-4</v>
      </c>
      <c r="I197" s="2" t="s">
        <v>260</v>
      </c>
      <c r="J197">
        <f>(1 - (COUNTIF(I198:I$432,"no")+O$1-O$2))/(O$1-O$3)</f>
        <v>-0.19026548672566371</v>
      </c>
      <c r="K197">
        <f>COUNTIF(I$1:I196,"yes")/O$3</f>
        <v>1</v>
      </c>
      <c r="L197">
        <f>2*COUNTIF(I$1:I196,"yes")/(COUNTIF(I$1:I196,"yes")+O$3+(O$1-O$3-(COUNTIF(I198:I$432,"no")+O$1-O$2)))</f>
        <v>0.59009009009009006</v>
      </c>
    </row>
    <row r="198" spans="1:12" x14ac:dyDescent="0.35">
      <c r="A198" s="1" t="s">
        <v>205</v>
      </c>
      <c r="B198" s="3" t="s">
        <v>258</v>
      </c>
      <c r="C198" s="4">
        <v>4</v>
      </c>
      <c r="D198" s="4">
        <v>163</v>
      </c>
      <c r="E198" s="4">
        <v>1</v>
      </c>
      <c r="F198" s="4">
        <v>285</v>
      </c>
      <c r="G198" s="5">
        <v>-33</v>
      </c>
      <c r="H198" s="6">
        <v>2.5000000000000001E-4</v>
      </c>
      <c r="I198" s="2" t="s">
        <v>260</v>
      </c>
      <c r="J198">
        <f>(1 - (COUNTIF(I199:I$432,"no")+O$1-O$2))/(O$1-O$3)</f>
        <v>-0.18584070796460178</v>
      </c>
      <c r="K198">
        <f>COUNTIF(I$1:I197,"yes")/O$3</f>
        <v>1</v>
      </c>
      <c r="L198">
        <f>2*COUNTIF(I$1:I197,"yes")/(COUNTIF(I$1:I197,"yes")+O$3+(O$1-O$3-(COUNTIF(I199:I$432,"no")+O$1-O$2)))</f>
        <v>0.58876404494382018</v>
      </c>
    </row>
    <row r="199" spans="1:12" x14ac:dyDescent="0.35">
      <c r="A199" s="1" t="s">
        <v>206</v>
      </c>
      <c r="B199" s="3" t="s">
        <v>258</v>
      </c>
      <c r="C199" s="4">
        <v>4</v>
      </c>
      <c r="D199" s="4">
        <v>163</v>
      </c>
      <c r="E199" s="4">
        <v>1</v>
      </c>
      <c r="F199" s="4">
        <v>285</v>
      </c>
      <c r="G199" s="5">
        <v>-33.200000000000003</v>
      </c>
      <c r="H199" s="6">
        <v>2.5999999999999998E-4</v>
      </c>
      <c r="I199" s="2" t="s">
        <v>260</v>
      </c>
      <c r="J199">
        <f>(1 - (COUNTIF(I200:I$432,"no")+O$1-O$2))/(O$1-O$3)</f>
        <v>-0.18141592920353983</v>
      </c>
      <c r="K199">
        <f>COUNTIF(I$1:I198,"yes")/O$3</f>
        <v>1</v>
      </c>
      <c r="L199">
        <f>2*COUNTIF(I$1:I198,"yes")/(COUNTIF(I$1:I198,"yes")+O$3+(O$1-O$3-(COUNTIF(I200:I$432,"no")+O$1-O$2)))</f>
        <v>0.58744394618834084</v>
      </c>
    </row>
    <row r="200" spans="1:12" x14ac:dyDescent="0.35">
      <c r="A200" s="1" t="s">
        <v>207</v>
      </c>
      <c r="B200" s="3" t="s">
        <v>258</v>
      </c>
      <c r="C200" s="4">
        <v>4</v>
      </c>
      <c r="D200" s="4">
        <v>163</v>
      </c>
      <c r="E200" s="4">
        <v>1</v>
      </c>
      <c r="F200" s="4">
        <v>285</v>
      </c>
      <c r="G200" s="5">
        <v>-33.5</v>
      </c>
      <c r="H200" s="6">
        <v>2.5999999999999998E-4</v>
      </c>
      <c r="I200" s="2" t="s">
        <v>260</v>
      </c>
      <c r="J200">
        <f>(1 - (COUNTIF(I201:I$432,"no")+O$1-O$2))/(O$1-O$3)</f>
        <v>-0.17699115044247787</v>
      </c>
      <c r="K200">
        <f>COUNTIF(I$1:I199,"yes")/O$3</f>
        <v>1</v>
      </c>
      <c r="L200">
        <f>2*COUNTIF(I$1:I199,"yes")/(COUNTIF(I$1:I199,"yes")+O$3+(O$1-O$3-(COUNTIF(I201:I$432,"no")+O$1-O$2)))</f>
        <v>0.58612975391498878</v>
      </c>
    </row>
    <row r="201" spans="1:12" x14ac:dyDescent="0.35">
      <c r="A201" s="1" t="s">
        <v>208</v>
      </c>
      <c r="B201" s="3" t="s">
        <v>258</v>
      </c>
      <c r="C201" s="4">
        <v>4</v>
      </c>
      <c r="D201" s="4">
        <v>163</v>
      </c>
      <c r="E201" s="4">
        <v>1</v>
      </c>
      <c r="F201" s="4">
        <v>285</v>
      </c>
      <c r="G201" s="5">
        <v>-35</v>
      </c>
      <c r="H201" s="6">
        <v>3.2000000000000003E-4</v>
      </c>
      <c r="I201" s="2" t="s">
        <v>260</v>
      </c>
      <c r="J201">
        <f>(1 - (COUNTIF(I202:I$432,"no")+O$1-O$2))/(O$1-O$3)</f>
        <v>-0.17256637168141592</v>
      </c>
      <c r="K201">
        <f>COUNTIF(I$1:I200,"yes")/O$3</f>
        <v>1</v>
      </c>
      <c r="L201">
        <f>2*COUNTIF(I$1:I200,"yes")/(COUNTIF(I$1:I200,"yes")+O$3+(O$1-O$3-(COUNTIF(I202:I$432,"no")+O$1-O$2)))</f>
        <v>0.5848214285714286</v>
      </c>
    </row>
    <row r="202" spans="1:12" x14ac:dyDescent="0.35">
      <c r="A202" s="1" t="s">
        <v>209</v>
      </c>
      <c r="B202" s="3" t="s">
        <v>258</v>
      </c>
      <c r="C202" s="4">
        <v>3</v>
      </c>
      <c r="D202" s="4">
        <v>166</v>
      </c>
      <c r="E202" s="4">
        <v>1</v>
      </c>
      <c r="F202" s="4">
        <v>285</v>
      </c>
      <c r="G202" s="5">
        <v>-35.5</v>
      </c>
      <c r="H202" s="6">
        <v>3.4000000000000002E-4</v>
      </c>
      <c r="I202" s="2" t="s">
        <v>260</v>
      </c>
      <c r="J202">
        <f>(1 - (COUNTIF(I203:I$432,"no")+O$1-O$2))/(O$1-O$3)</f>
        <v>-0.16814159292035399</v>
      </c>
      <c r="K202">
        <f>COUNTIF(I$1:I201,"yes")/O$3</f>
        <v>1</v>
      </c>
      <c r="L202">
        <f>2*COUNTIF(I$1:I201,"yes")/(COUNTIF(I$1:I201,"yes")+O$3+(O$1-O$3-(COUNTIF(I203:I$432,"no")+O$1-O$2)))</f>
        <v>0.5835189309576837</v>
      </c>
    </row>
    <row r="203" spans="1:12" x14ac:dyDescent="0.35">
      <c r="A203" s="1" t="s">
        <v>210</v>
      </c>
      <c r="B203" s="3" t="s">
        <v>258</v>
      </c>
      <c r="C203" s="4">
        <v>5</v>
      </c>
      <c r="D203" s="4">
        <v>162</v>
      </c>
      <c r="E203" s="4">
        <v>1</v>
      </c>
      <c r="F203" s="4">
        <v>285</v>
      </c>
      <c r="G203" s="5">
        <v>-36.4</v>
      </c>
      <c r="H203" s="6">
        <v>3.8000000000000002E-4</v>
      </c>
      <c r="I203" s="2" t="s">
        <v>260</v>
      </c>
      <c r="J203">
        <f>(1 - (COUNTIF(I204:I$432,"no")+O$1-O$2))/(O$1-O$3)</f>
        <v>-0.16371681415929204</v>
      </c>
      <c r="K203">
        <f>COUNTIF(I$1:I202,"yes")/O$3</f>
        <v>1</v>
      </c>
      <c r="L203">
        <f>2*COUNTIF(I$1:I202,"yes")/(COUNTIF(I$1:I202,"yes")+O$3+(O$1-O$3-(COUNTIF(I204:I$432,"no")+O$1-O$2)))</f>
        <v>0.5822222222222222</v>
      </c>
    </row>
    <row r="204" spans="1:12" x14ac:dyDescent="0.35">
      <c r="A204" s="1" t="s">
        <v>211</v>
      </c>
      <c r="B204" s="3" t="s">
        <v>258</v>
      </c>
      <c r="C204" s="4">
        <v>6</v>
      </c>
      <c r="D204" s="4">
        <v>159</v>
      </c>
      <c r="E204" s="4">
        <v>1</v>
      </c>
      <c r="F204" s="4">
        <v>285</v>
      </c>
      <c r="G204" s="5">
        <v>-37.5</v>
      </c>
      <c r="H204" s="6">
        <v>4.4000000000000002E-4</v>
      </c>
      <c r="I204" s="2" t="s">
        <v>260</v>
      </c>
      <c r="J204">
        <f>(1 - (COUNTIF(I205:I$432,"no")+O$1-O$2))/(O$1-O$3)</f>
        <v>-0.15929203539823009</v>
      </c>
      <c r="K204">
        <f>COUNTIF(I$1:I203,"yes")/O$3</f>
        <v>1</v>
      </c>
      <c r="L204">
        <f>2*COUNTIF(I$1:I203,"yes")/(COUNTIF(I$1:I203,"yes")+O$3+(O$1-O$3-(COUNTIF(I205:I$432,"no")+O$1-O$2)))</f>
        <v>0.58093126385809313</v>
      </c>
    </row>
    <row r="205" spans="1:12" x14ac:dyDescent="0.35">
      <c r="A205" s="1" t="s">
        <v>212</v>
      </c>
      <c r="B205" s="3" t="s">
        <v>258</v>
      </c>
      <c r="C205" s="4">
        <v>1</v>
      </c>
      <c r="D205" s="4">
        <v>160</v>
      </c>
      <c r="E205" s="4">
        <v>1</v>
      </c>
      <c r="F205" s="4">
        <v>285</v>
      </c>
      <c r="G205" s="5">
        <v>-37.799999999999997</v>
      </c>
      <c r="H205" s="6">
        <v>4.6000000000000001E-4</v>
      </c>
      <c r="I205" s="2" t="s">
        <v>260</v>
      </c>
      <c r="J205">
        <f>(1 - (COUNTIF(I206:I$432,"no")+O$1-O$2))/(O$1-O$3)</f>
        <v>-0.15486725663716813</v>
      </c>
      <c r="K205">
        <f>COUNTIF(I$1:I204,"yes")/O$3</f>
        <v>1</v>
      </c>
      <c r="L205">
        <f>2*COUNTIF(I$1:I204,"yes")/(COUNTIF(I$1:I204,"yes")+O$3+(O$1-O$3-(COUNTIF(I206:I$432,"no")+O$1-O$2)))</f>
        <v>0.57964601769911506</v>
      </c>
    </row>
    <row r="206" spans="1:12" x14ac:dyDescent="0.35">
      <c r="A206" s="1" t="s">
        <v>213</v>
      </c>
      <c r="B206" s="3" t="s">
        <v>258</v>
      </c>
      <c r="C206" s="4">
        <v>4</v>
      </c>
      <c r="D206" s="4">
        <v>163</v>
      </c>
      <c r="E206" s="4">
        <v>1</v>
      </c>
      <c r="F206" s="4">
        <v>285</v>
      </c>
      <c r="G206" s="5">
        <v>-37.9</v>
      </c>
      <c r="H206" s="6">
        <v>4.6999999999999999E-4</v>
      </c>
      <c r="I206" s="2" t="s">
        <v>260</v>
      </c>
      <c r="J206">
        <f>(1 - (COUNTIF(I207:I$432,"no")+O$1-O$2))/(O$1-O$3)</f>
        <v>-0.15044247787610621</v>
      </c>
      <c r="K206">
        <f>COUNTIF(I$1:I205,"yes")/O$3</f>
        <v>1</v>
      </c>
      <c r="L206">
        <f>2*COUNTIF(I$1:I205,"yes")/(COUNTIF(I$1:I205,"yes")+O$3+(O$1-O$3-(COUNTIF(I207:I$432,"no")+O$1-O$2)))</f>
        <v>0.57836644591611475</v>
      </c>
    </row>
    <row r="207" spans="1:12" x14ac:dyDescent="0.35">
      <c r="A207" s="1" t="s">
        <v>214</v>
      </c>
      <c r="B207" s="3" t="s">
        <v>258</v>
      </c>
      <c r="C207" s="4">
        <v>4</v>
      </c>
      <c r="D207" s="4">
        <v>163</v>
      </c>
      <c r="E207" s="4">
        <v>1</v>
      </c>
      <c r="F207" s="4">
        <v>285</v>
      </c>
      <c r="G207" s="5">
        <v>-39.299999999999997</v>
      </c>
      <c r="H207" s="6">
        <v>5.5999999999999995E-4</v>
      </c>
      <c r="I207" s="2" t="s">
        <v>260</v>
      </c>
      <c r="J207">
        <f>(1 - (COUNTIF(I208:I$432,"no")+O$1-O$2))/(O$1-O$3)</f>
        <v>-0.14601769911504425</v>
      </c>
      <c r="K207">
        <f>COUNTIF(I$1:I206,"yes")/O$3</f>
        <v>1</v>
      </c>
      <c r="L207">
        <f>2*COUNTIF(I$1:I206,"yes")/(COUNTIF(I$1:I206,"yes")+O$3+(O$1-O$3-(COUNTIF(I208:I$432,"no")+O$1-O$2)))</f>
        <v>0.5770925110132159</v>
      </c>
    </row>
    <row r="208" spans="1:12" x14ac:dyDescent="0.35">
      <c r="A208" s="1" t="s">
        <v>215</v>
      </c>
      <c r="B208" s="3" t="s">
        <v>258</v>
      </c>
      <c r="C208" s="4">
        <v>5</v>
      </c>
      <c r="D208" s="4">
        <v>161</v>
      </c>
      <c r="E208" s="4">
        <v>1</v>
      </c>
      <c r="F208" s="4">
        <v>285</v>
      </c>
      <c r="G208" s="5">
        <v>-39.700000000000003</v>
      </c>
      <c r="H208" s="6">
        <v>5.8E-4</v>
      </c>
      <c r="I208" s="2" t="s">
        <v>260</v>
      </c>
      <c r="J208">
        <f>(1 - (COUNTIF(I209:I$432,"no")+O$1-O$2))/(O$1-O$3)</f>
        <v>-0.1415929203539823</v>
      </c>
      <c r="K208">
        <f>COUNTIF(I$1:I207,"yes")/O$3</f>
        <v>1</v>
      </c>
      <c r="L208">
        <f>2*COUNTIF(I$1:I207,"yes")/(COUNTIF(I$1:I207,"yes")+O$3+(O$1-O$3-(COUNTIF(I209:I$432,"no")+O$1-O$2)))</f>
        <v>0.57582417582417578</v>
      </c>
    </row>
    <row r="209" spans="1:12" x14ac:dyDescent="0.35">
      <c r="A209" s="1" t="s">
        <v>216</v>
      </c>
      <c r="B209" s="3" t="s">
        <v>258</v>
      </c>
      <c r="C209" s="4">
        <v>1</v>
      </c>
      <c r="D209" s="4">
        <v>158</v>
      </c>
      <c r="E209" s="4">
        <v>1</v>
      </c>
      <c r="F209" s="4">
        <v>285</v>
      </c>
      <c r="G209" s="5">
        <v>-40.1</v>
      </c>
      <c r="H209" s="6">
        <v>6.0999999999999997E-4</v>
      </c>
      <c r="I209" s="2" t="s">
        <v>260</v>
      </c>
      <c r="J209">
        <f>(1 - (COUNTIF(I210:I$432,"no")+O$1-O$2))/(O$1-O$3)</f>
        <v>-0.13716814159292035</v>
      </c>
      <c r="K209">
        <f>COUNTIF(I$1:I208,"yes")/O$3</f>
        <v>1</v>
      </c>
      <c r="L209">
        <f>2*COUNTIF(I$1:I208,"yes")/(COUNTIF(I$1:I208,"yes")+O$3+(O$1-O$3-(COUNTIF(I210:I$432,"no")+O$1-O$2)))</f>
        <v>0.57456140350877194</v>
      </c>
    </row>
    <row r="210" spans="1:12" x14ac:dyDescent="0.35">
      <c r="A210" s="1" t="s">
        <v>217</v>
      </c>
      <c r="B210" s="3" t="s">
        <v>258</v>
      </c>
      <c r="C210" s="4">
        <v>4</v>
      </c>
      <c r="D210" s="4">
        <v>163</v>
      </c>
      <c r="E210" s="4">
        <v>1</v>
      </c>
      <c r="F210" s="4">
        <v>285</v>
      </c>
      <c r="G210" s="5">
        <v>-40.700000000000003</v>
      </c>
      <c r="H210" s="6">
        <v>6.7000000000000002E-4</v>
      </c>
      <c r="I210" s="2" t="s">
        <v>260</v>
      </c>
      <c r="J210">
        <f>(1 - (COUNTIF(I211:I$432,"no")+O$1-O$2))/(O$1-O$3)</f>
        <v>-0.13274336283185842</v>
      </c>
      <c r="K210">
        <f>COUNTIF(I$1:I209,"yes")/O$3</f>
        <v>1</v>
      </c>
      <c r="L210">
        <f>2*COUNTIF(I$1:I209,"yes")/(COUNTIF(I$1:I209,"yes")+O$3+(O$1-O$3-(COUNTIF(I211:I$432,"no")+O$1-O$2)))</f>
        <v>0.57330415754923414</v>
      </c>
    </row>
    <row r="211" spans="1:12" x14ac:dyDescent="0.35">
      <c r="A211" s="1" t="s">
        <v>218</v>
      </c>
      <c r="B211" s="3" t="s">
        <v>258</v>
      </c>
      <c r="C211" s="4">
        <v>4</v>
      </c>
      <c r="D211" s="4">
        <v>163</v>
      </c>
      <c r="E211" s="4">
        <v>1</v>
      </c>
      <c r="F211" s="4">
        <v>285</v>
      </c>
      <c r="G211" s="5">
        <v>-40.799999999999997</v>
      </c>
      <c r="H211" s="6">
        <v>6.7000000000000002E-4</v>
      </c>
      <c r="I211" s="2" t="s">
        <v>260</v>
      </c>
      <c r="J211">
        <f>(1 - (COUNTIF(I212:I$432,"no")+O$1-O$2))/(O$1-O$3)</f>
        <v>-0.12831858407079647</v>
      </c>
      <c r="K211">
        <f>COUNTIF(I$1:I210,"yes")/O$3</f>
        <v>1</v>
      </c>
      <c r="L211">
        <f>2*COUNTIF(I$1:I210,"yes")/(COUNTIF(I$1:I210,"yes")+O$3+(O$1-O$3-(COUNTIF(I212:I$432,"no")+O$1-O$2)))</f>
        <v>0.57205240174672489</v>
      </c>
    </row>
    <row r="212" spans="1:12" x14ac:dyDescent="0.35">
      <c r="A212" s="1" t="s">
        <v>219</v>
      </c>
      <c r="B212" s="3" t="s">
        <v>258</v>
      </c>
      <c r="C212" s="4">
        <v>4</v>
      </c>
      <c r="D212" s="4">
        <v>163</v>
      </c>
      <c r="E212" s="4">
        <v>1</v>
      </c>
      <c r="F212" s="4">
        <v>285</v>
      </c>
      <c r="G212" s="5">
        <v>-40.799999999999997</v>
      </c>
      <c r="H212" s="6">
        <v>6.7000000000000002E-4</v>
      </c>
      <c r="I212" s="2" t="s">
        <v>260</v>
      </c>
      <c r="J212">
        <f>(1 - (COUNTIF(I213:I$432,"no")+O$1-O$2))/(O$1-O$3)</f>
        <v>-0.12389380530973451</v>
      </c>
      <c r="K212">
        <f>COUNTIF(I$1:I211,"yes")/O$3</f>
        <v>1</v>
      </c>
      <c r="L212">
        <f>2*COUNTIF(I$1:I211,"yes")/(COUNTIF(I$1:I211,"yes")+O$3+(O$1-O$3-(COUNTIF(I213:I$432,"no")+O$1-O$2)))</f>
        <v>0.57080610021786493</v>
      </c>
    </row>
    <row r="213" spans="1:12" x14ac:dyDescent="0.35">
      <c r="A213" s="1" t="s">
        <v>220</v>
      </c>
      <c r="B213" s="3" t="s">
        <v>258</v>
      </c>
      <c r="C213" s="4">
        <v>4</v>
      </c>
      <c r="D213" s="4">
        <v>163</v>
      </c>
      <c r="E213" s="4">
        <v>1</v>
      </c>
      <c r="F213" s="4">
        <v>285</v>
      </c>
      <c r="G213" s="5">
        <v>-41.1</v>
      </c>
      <c r="H213" s="6">
        <v>6.9999999999999999E-4</v>
      </c>
      <c r="I213" s="2" t="s">
        <v>260</v>
      </c>
      <c r="J213">
        <f>(1 - (COUNTIF(I214:I$432,"no")+O$1-O$2))/(O$1-O$3)</f>
        <v>-0.11946902654867257</v>
      </c>
      <c r="K213">
        <f>COUNTIF(I$1:I212,"yes")/O$3</f>
        <v>1</v>
      </c>
      <c r="L213">
        <f>2*COUNTIF(I$1:I212,"yes")/(COUNTIF(I$1:I212,"yes")+O$3+(O$1-O$3-(COUNTIF(I214:I$432,"no")+O$1-O$2)))</f>
        <v>0.56956521739130439</v>
      </c>
    </row>
    <row r="214" spans="1:12" x14ac:dyDescent="0.35">
      <c r="A214" s="1" t="s">
        <v>221</v>
      </c>
      <c r="B214" s="3" t="s">
        <v>258</v>
      </c>
      <c r="C214" s="4">
        <v>4</v>
      </c>
      <c r="D214" s="4">
        <v>163</v>
      </c>
      <c r="E214" s="4">
        <v>1</v>
      </c>
      <c r="F214" s="4">
        <v>285</v>
      </c>
      <c r="G214" s="5">
        <v>-41.9</v>
      </c>
      <c r="H214" s="6">
        <v>7.7999999999999999E-4</v>
      </c>
      <c r="I214" s="2" t="s">
        <v>260</v>
      </c>
      <c r="J214">
        <f>(1 - (COUNTIF(I215:I$432,"no")+O$1-O$2))/(O$1-O$3)</f>
        <v>-0.11504424778761062</v>
      </c>
      <c r="K214">
        <f>COUNTIF(I$1:I213,"yes")/O$3</f>
        <v>1</v>
      </c>
      <c r="L214">
        <f>2*COUNTIF(I$1:I213,"yes")/(COUNTIF(I$1:I213,"yes")+O$3+(O$1-O$3-(COUNTIF(I215:I$432,"no")+O$1-O$2)))</f>
        <v>0.5683297180043384</v>
      </c>
    </row>
    <row r="215" spans="1:12" x14ac:dyDescent="0.35">
      <c r="A215" s="1" t="s">
        <v>222</v>
      </c>
      <c r="B215" s="3" t="s">
        <v>258</v>
      </c>
      <c r="C215" s="4">
        <v>3</v>
      </c>
      <c r="D215" s="4">
        <v>159</v>
      </c>
      <c r="E215" s="4">
        <v>1</v>
      </c>
      <c r="F215" s="4">
        <v>285</v>
      </c>
      <c r="G215" s="5">
        <v>-43.6</v>
      </c>
      <c r="H215" s="6">
        <v>9.7000000000000005E-4</v>
      </c>
      <c r="I215" s="2" t="s">
        <v>260</v>
      </c>
      <c r="J215">
        <f>(1 - (COUNTIF(I216:I$432,"no")+O$1-O$2))/(O$1-O$3)</f>
        <v>-0.11061946902654868</v>
      </c>
      <c r="K215">
        <f>COUNTIF(I$1:I214,"yes")/O$3</f>
        <v>1</v>
      </c>
      <c r="L215">
        <f>2*COUNTIF(I$1:I214,"yes")/(COUNTIF(I$1:I214,"yes")+O$3+(O$1-O$3-(COUNTIF(I216:I$432,"no")+O$1-O$2)))</f>
        <v>0.5670995670995671</v>
      </c>
    </row>
    <row r="216" spans="1:12" x14ac:dyDescent="0.35">
      <c r="A216" s="1" t="s">
        <v>223</v>
      </c>
      <c r="B216" s="3" t="s">
        <v>258</v>
      </c>
      <c r="C216" s="4">
        <v>4</v>
      </c>
      <c r="D216" s="4">
        <v>160</v>
      </c>
      <c r="E216" s="4">
        <v>1</v>
      </c>
      <c r="F216" s="4">
        <v>285</v>
      </c>
      <c r="G216" s="5">
        <v>-44.3</v>
      </c>
      <c r="H216" s="6">
        <v>1E-3</v>
      </c>
      <c r="I216" s="2" t="s">
        <v>260</v>
      </c>
      <c r="J216">
        <f>(1 - (COUNTIF(I217:I$432,"no")+O$1-O$2))/(O$1-O$3)</f>
        <v>-0.10619469026548672</v>
      </c>
      <c r="K216">
        <f>COUNTIF(I$1:I215,"yes")/O$3</f>
        <v>1</v>
      </c>
      <c r="L216">
        <f>2*COUNTIF(I$1:I215,"yes")/(COUNTIF(I$1:I215,"yes")+O$3+(O$1-O$3-(COUNTIF(I217:I$432,"no")+O$1-O$2)))</f>
        <v>0.56587473002159827</v>
      </c>
    </row>
    <row r="217" spans="1:12" x14ac:dyDescent="0.35">
      <c r="A217" s="1" t="s">
        <v>224</v>
      </c>
      <c r="B217" s="3" t="s">
        <v>258</v>
      </c>
      <c r="C217" s="4">
        <v>4</v>
      </c>
      <c r="D217" s="4">
        <v>163</v>
      </c>
      <c r="E217" s="4">
        <v>1</v>
      </c>
      <c r="F217" s="4">
        <v>285</v>
      </c>
      <c r="G217" s="5">
        <v>-45.9</v>
      </c>
      <c r="H217" s="6">
        <v>1.2999999999999999E-3</v>
      </c>
      <c r="I217" s="2" t="s">
        <v>260</v>
      </c>
      <c r="J217">
        <f>(1 - (COUNTIF(I218:I$432,"no")+O$1-O$2))/(O$1-O$3)</f>
        <v>-0.10176991150442478</v>
      </c>
      <c r="K217">
        <f>COUNTIF(I$1:I216,"yes")/O$3</f>
        <v>1</v>
      </c>
      <c r="L217">
        <f>2*COUNTIF(I$1:I216,"yes")/(COUNTIF(I$1:I216,"yes")+O$3+(O$1-O$3-(COUNTIF(I218:I$432,"no")+O$1-O$2)))</f>
        <v>0.56465517241379315</v>
      </c>
    </row>
    <row r="218" spans="1:12" x14ac:dyDescent="0.35">
      <c r="A218" s="1" t="s">
        <v>225</v>
      </c>
      <c r="B218" s="3" t="s">
        <v>258</v>
      </c>
      <c r="C218" s="4">
        <v>4</v>
      </c>
      <c r="D218" s="4">
        <v>163</v>
      </c>
      <c r="E218" s="4">
        <v>1</v>
      </c>
      <c r="F218" s="4">
        <v>285</v>
      </c>
      <c r="G218" s="5">
        <v>-46.8</v>
      </c>
      <c r="H218" s="6">
        <v>1.5E-3</v>
      </c>
      <c r="I218" s="2" t="s">
        <v>260</v>
      </c>
      <c r="J218">
        <f>(1 - (COUNTIF(I219:I$432,"no")+O$1-O$2))/(O$1-O$3)</f>
        <v>-9.7345132743362831E-2</v>
      </c>
      <c r="K218">
        <f>COUNTIF(I$1:I217,"yes")/O$3</f>
        <v>1</v>
      </c>
      <c r="L218">
        <f>2*COUNTIF(I$1:I217,"yes")/(COUNTIF(I$1:I217,"yes")+O$3+(O$1-O$3-(COUNTIF(I219:I$432,"no")+O$1-O$2)))</f>
        <v>0.5634408602150538</v>
      </c>
    </row>
    <row r="219" spans="1:12" x14ac:dyDescent="0.35">
      <c r="A219" s="1" t="s">
        <v>226</v>
      </c>
      <c r="B219" s="3" t="s">
        <v>258</v>
      </c>
      <c r="C219" s="4">
        <v>3</v>
      </c>
      <c r="D219" s="4">
        <v>166</v>
      </c>
      <c r="E219" s="4">
        <v>1</v>
      </c>
      <c r="F219" s="4">
        <v>285</v>
      </c>
      <c r="G219" s="5">
        <v>-47.5</v>
      </c>
      <c r="H219" s="6">
        <v>1.6000000000000001E-3</v>
      </c>
      <c r="I219" s="2" t="s">
        <v>260</v>
      </c>
      <c r="J219">
        <f>(1 - (COUNTIF(I220:I$432,"no")+O$1-O$2))/(O$1-O$3)</f>
        <v>-9.2920353982300891E-2</v>
      </c>
      <c r="K219">
        <f>COUNTIF(I$1:I218,"yes")/O$3</f>
        <v>1</v>
      </c>
      <c r="L219">
        <f>2*COUNTIF(I$1:I218,"yes")/(COUNTIF(I$1:I218,"yes")+O$3+(O$1-O$3-(COUNTIF(I220:I$432,"no")+O$1-O$2)))</f>
        <v>0.5622317596566524</v>
      </c>
    </row>
    <row r="220" spans="1:12" x14ac:dyDescent="0.35">
      <c r="A220" s="1" t="s">
        <v>227</v>
      </c>
      <c r="B220" s="3" t="s">
        <v>258</v>
      </c>
      <c r="C220" s="4">
        <v>4</v>
      </c>
      <c r="D220" s="4">
        <v>163</v>
      </c>
      <c r="E220" s="4">
        <v>1</v>
      </c>
      <c r="F220" s="4">
        <v>285</v>
      </c>
      <c r="G220" s="5">
        <v>-48.7</v>
      </c>
      <c r="H220" s="6">
        <v>1.9E-3</v>
      </c>
      <c r="I220" s="2" t="s">
        <v>260</v>
      </c>
      <c r="J220">
        <f>(1 - (COUNTIF(I221:I$432,"no")+O$1-O$2))/(O$1-O$3)</f>
        <v>-8.8495575221238937E-2</v>
      </c>
      <c r="K220">
        <f>COUNTIF(I$1:I219,"yes")/O$3</f>
        <v>1</v>
      </c>
      <c r="L220">
        <f>2*COUNTIF(I$1:I219,"yes")/(COUNTIF(I$1:I219,"yes")+O$3+(O$1-O$3-(COUNTIF(I221:I$432,"no")+O$1-O$2)))</f>
        <v>0.56102783725910066</v>
      </c>
    </row>
    <row r="221" spans="1:12" x14ac:dyDescent="0.35">
      <c r="A221" s="1" t="s">
        <v>228</v>
      </c>
      <c r="B221" s="3" t="s">
        <v>258</v>
      </c>
      <c r="C221" s="4">
        <v>6</v>
      </c>
      <c r="D221" s="4">
        <v>159</v>
      </c>
      <c r="E221" s="4">
        <v>1</v>
      </c>
      <c r="F221" s="4">
        <v>285</v>
      </c>
      <c r="G221" s="5">
        <v>-48.7</v>
      </c>
      <c r="H221" s="6">
        <v>1.9E-3</v>
      </c>
      <c r="I221" s="2" t="s">
        <v>260</v>
      </c>
      <c r="J221">
        <f>(1 - (COUNTIF(I222:I$432,"no")+O$1-O$2))/(O$1-O$3)</f>
        <v>-8.4070796460176997E-2</v>
      </c>
      <c r="K221">
        <f>COUNTIF(I$1:I220,"yes")/O$3</f>
        <v>1</v>
      </c>
      <c r="L221">
        <f>2*COUNTIF(I$1:I220,"yes")/(COUNTIF(I$1:I220,"yes")+O$3+(O$1-O$3-(COUNTIF(I222:I$432,"no")+O$1-O$2)))</f>
        <v>0.55982905982905984</v>
      </c>
    </row>
    <row r="222" spans="1:12" x14ac:dyDescent="0.35">
      <c r="A222" s="1" t="s">
        <v>229</v>
      </c>
      <c r="B222" s="3" t="s">
        <v>258</v>
      </c>
      <c r="C222" s="4">
        <v>13</v>
      </c>
      <c r="D222" s="4">
        <v>172</v>
      </c>
      <c r="E222" s="4">
        <v>1</v>
      </c>
      <c r="F222" s="4">
        <v>285</v>
      </c>
      <c r="G222" s="5">
        <v>-49.6</v>
      </c>
      <c r="H222" s="6">
        <v>2.0999999999999999E-3</v>
      </c>
      <c r="I222" s="2" t="s">
        <v>260</v>
      </c>
      <c r="J222">
        <f>(1 - (COUNTIF(I223:I$432,"no")+O$1-O$2))/(O$1-O$3)</f>
        <v>-7.9646017699115043E-2</v>
      </c>
      <c r="K222">
        <f>COUNTIF(I$1:I221,"yes")/O$3</f>
        <v>1</v>
      </c>
      <c r="L222">
        <f>2*COUNTIF(I$1:I221,"yes")/(COUNTIF(I$1:I221,"yes")+O$3+(O$1-O$3-(COUNTIF(I223:I$432,"no")+O$1-O$2)))</f>
        <v>0.55863539445628996</v>
      </c>
    </row>
    <row r="223" spans="1:12" x14ac:dyDescent="0.35">
      <c r="A223" s="1" t="s">
        <v>230</v>
      </c>
      <c r="B223" s="3" t="s">
        <v>258</v>
      </c>
      <c r="C223" s="4">
        <v>11</v>
      </c>
      <c r="D223" s="4">
        <v>159</v>
      </c>
      <c r="E223" s="4">
        <v>1</v>
      </c>
      <c r="F223" s="4">
        <v>285</v>
      </c>
      <c r="G223" s="5">
        <v>-51.7</v>
      </c>
      <c r="H223" s="6">
        <v>2.7000000000000001E-3</v>
      </c>
      <c r="I223" s="2" t="s">
        <v>260</v>
      </c>
      <c r="J223">
        <f>(1 - (COUNTIF(I224:I$432,"no")+O$1-O$2))/(O$1-O$3)</f>
        <v>-7.5221238938053103E-2</v>
      </c>
      <c r="K223">
        <f>COUNTIF(I$1:I222,"yes")/O$3</f>
        <v>1</v>
      </c>
      <c r="L223">
        <f>2*COUNTIF(I$1:I222,"yes")/(COUNTIF(I$1:I222,"yes")+O$3+(O$1-O$3-(COUNTIF(I224:I$432,"no")+O$1-O$2)))</f>
        <v>0.55744680851063833</v>
      </c>
    </row>
    <row r="224" spans="1:12" x14ac:dyDescent="0.35">
      <c r="A224" s="1" t="s">
        <v>231</v>
      </c>
      <c r="B224" s="3" t="s">
        <v>258</v>
      </c>
      <c r="C224" s="4">
        <v>11</v>
      </c>
      <c r="D224" s="4">
        <v>164</v>
      </c>
      <c r="E224" s="4">
        <v>1</v>
      </c>
      <c r="F224" s="4">
        <v>285</v>
      </c>
      <c r="G224" s="5">
        <v>-52.9</v>
      </c>
      <c r="H224" s="6">
        <v>3.2000000000000002E-3</v>
      </c>
      <c r="I224" s="2" t="s">
        <v>260</v>
      </c>
      <c r="J224">
        <f>(1 - (COUNTIF(I225:I$432,"no")+O$1-O$2))/(O$1-O$3)</f>
        <v>-7.0796460176991149E-2</v>
      </c>
      <c r="K224">
        <f>COUNTIF(I$1:I223,"yes")/O$3</f>
        <v>1</v>
      </c>
      <c r="L224">
        <f>2*COUNTIF(I$1:I223,"yes")/(COUNTIF(I$1:I223,"yes")+O$3+(O$1-O$3-(COUNTIF(I225:I$432,"no")+O$1-O$2)))</f>
        <v>0.5562632696390658</v>
      </c>
    </row>
    <row r="225" spans="1:12" x14ac:dyDescent="0.35">
      <c r="A225" s="1" t="s">
        <v>232</v>
      </c>
      <c r="B225" s="3" t="s">
        <v>258</v>
      </c>
      <c r="C225" s="4">
        <v>1</v>
      </c>
      <c r="D225" s="4">
        <v>159</v>
      </c>
      <c r="E225" s="4">
        <v>1</v>
      </c>
      <c r="F225" s="4">
        <v>285</v>
      </c>
      <c r="G225" s="5">
        <v>-55.7</v>
      </c>
      <c r="H225" s="6">
        <v>4.4999999999999997E-3</v>
      </c>
      <c r="I225" s="2" t="s">
        <v>260</v>
      </c>
      <c r="J225">
        <f>(1 - (COUNTIF(I226:I$432,"no")+O$1-O$2))/(O$1-O$3)</f>
        <v>-6.637168141592921E-2</v>
      </c>
      <c r="K225">
        <f>COUNTIF(I$1:I224,"yes")/O$3</f>
        <v>1</v>
      </c>
      <c r="L225">
        <f>2*COUNTIF(I$1:I224,"yes")/(COUNTIF(I$1:I224,"yes")+O$3+(O$1-O$3-(COUNTIF(I226:I$432,"no")+O$1-O$2)))</f>
        <v>0.55508474576271183</v>
      </c>
    </row>
    <row r="226" spans="1:12" x14ac:dyDescent="0.35">
      <c r="A226" s="1" t="s">
        <v>233</v>
      </c>
      <c r="B226" s="3" t="s">
        <v>258</v>
      </c>
      <c r="C226" s="4">
        <v>11</v>
      </c>
      <c r="D226" s="4">
        <v>164</v>
      </c>
      <c r="E226" s="4">
        <v>1</v>
      </c>
      <c r="F226" s="4">
        <v>285</v>
      </c>
      <c r="G226" s="5">
        <v>-56.2</v>
      </c>
      <c r="H226" s="6">
        <v>4.7999999999999996E-3</v>
      </c>
      <c r="I226" s="2" t="s">
        <v>260</v>
      </c>
      <c r="J226">
        <f>(1 - (COUNTIF(I227:I$432,"no")+O$1-O$2))/(O$1-O$3)</f>
        <v>-6.1946902654867256E-2</v>
      </c>
      <c r="K226">
        <f>COUNTIF(I$1:I225,"yes")/O$3</f>
        <v>1</v>
      </c>
      <c r="L226">
        <f>2*COUNTIF(I$1:I225,"yes")/(COUNTIF(I$1:I225,"yes")+O$3+(O$1-O$3-(COUNTIF(I227:I$432,"no")+O$1-O$2)))</f>
        <v>0.55391120507399583</v>
      </c>
    </row>
    <row r="227" spans="1:12" x14ac:dyDescent="0.35">
      <c r="A227" s="1" t="s">
        <v>234</v>
      </c>
      <c r="B227" s="3" t="s">
        <v>258</v>
      </c>
      <c r="C227" s="4">
        <v>9</v>
      </c>
      <c r="D227" s="4">
        <v>165</v>
      </c>
      <c r="E227" s="4">
        <v>1</v>
      </c>
      <c r="F227" s="4">
        <v>285</v>
      </c>
      <c r="G227" s="5">
        <v>-62.8</v>
      </c>
      <c r="H227" s="6">
        <v>1.0999999999999999E-2</v>
      </c>
      <c r="I227" s="2" t="s">
        <v>260</v>
      </c>
      <c r="J227">
        <f>(1 - (COUNTIF(I228:I$432,"no")+O$1-O$2))/(O$1-O$3)</f>
        <v>-5.7522123893805309E-2</v>
      </c>
      <c r="K227">
        <f>COUNTIF(I$1:I226,"yes")/O$3</f>
        <v>1</v>
      </c>
      <c r="L227">
        <f>2*COUNTIF(I$1:I226,"yes")/(COUNTIF(I$1:I226,"yes")+O$3+(O$1-O$3-(COUNTIF(I228:I$432,"no")+O$1-O$2)))</f>
        <v>0.5527426160337553</v>
      </c>
    </row>
    <row r="228" spans="1:12" x14ac:dyDescent="0.35">
      <c r="A228" s="1" t="s">
        <v>235</v>
      </c>
      <c r="B228" s="3" t="s">
        <v>258</v>
      </c>
      <c r="C228" s="4">
        <v>11</v>
      </c>
      <c r="D228" s="4">
        <v>175</v>
      </c>
      <c r="E228" s="4">
        <v>1</v>
      </c>
      <c r="F228" s="4">
        <v>285</v>
      </c>
      <c r="G228" s="5">
        <v>-63.6</v>
      </c>
      <c r="H228" s="6">
        <v>1.2999999999999999E-2</v>
      </c>
      <c r="I228" s="2" t="s">
        <v>260</v>
      </c>
      <c r="J228">
        <f>(1 - (COUNTIF(I229:I$432,"no")+O$1-O$2))/(O$1-O$3)</f>
        <v>-5.3097345132743362E-2</v>
      </c>
      <c r="K228">
        <f>COUNTIF(I$1:I227,"yes")/O$3</f>
        <v>1</v>
      </c>
      <c r="L228">
        <f>2*COUNTIF(I$1:I227,"yes")/(COUNTIF(I$1:I227,"yes")+O$3+(O$1-O$3-(COUNTIF(I229:I$432,"no")+O$1-O$2)))</f>
        <v>0.55157894736842106</v>
      </c>
    </row>
    <row r="229" spans="1:12" x14ac:dyDescent="0.35">
      <c r="A229" s="1" t="s">
        <v>236</v>
      </c>
      <c r="B229" s="3" t="s">
        <v>258</v>
      </c>
      <c r="C229" s="4">
        <v>12</v>
      </c>
      <c r="D229" s="4">
        <v>176</v>
      </c>
      <c r="E229" s="4">
        <v>1</v>
      </c>
      <c r="F229" s="4">
        <v>285</v>
      </c>
      <c r="G229" s="5">
        <v>-65.2</v>
      </c>
      <c r="H229" s="6">
        <v>1.4999999999999999E-2</v>
      </c>
      <c r="I229" s="2" t="s">
        <v>260</v>
      </c>
      <c r="J229">
        <f>(1 - (COUNTIF(I230:I$432,"no")+O$1-O$2))/(O$1-O$3)</f>
        <v>-4.8672566371681415E-2</v>
      </c>
      <c r="K229">
        <f>COUNTIF(I$1:I228,"yes")/O$3</f>
        <v>1</v>
      </c>
      <c r="L229">
        <f>2*COUNTIF(I$1:I228,"yes")/(COUNTIF(I$1:I228,"yes")+O$3+(O$1-O$3-(COUNTIF(I230:I$432,"no")+O$1-O$2)))</f>
        <v>0.55042016806722693</v>
      </c>
    </row>
    <row r="230" spans="1:12" x14ac:dyDescent="0.35">
      <c r="A230" s="1" t="s">
        <v>237</v>
      </c>
      <c r="B230" s="3" t="s">
        <v>258</v>
      </c>
      <c r="C230" s="4">
        <v>4</v>
      </c>
      <c r="D230" s="4">
        <v>163</v>
      </c>
      <c r="E230" s="4">
        <v>1</v>
      </c>
      <c r="F230" s="4">
        <v>285</v>
      </c>
      <c r="G230" s="5">
        <v>-65.599999999999994</v>
      </c>
      <c r="H230" s="6">
        <v>1.6E-2</v>
      </c>
      <c r="I230" s="2" t="s">
        <v>260</v>
      </c>
      <c r="J230">
        <f>(1 - (COUNTIF(I231:I$432,"no")+O$1-O$2))/(O$1-O$3)</f>
        <v>-4.4247787610619468E-2</v>
      </c>
      <c r="K230">
        <f>COUNTIF(I$1:I229,"yes")/O$3</f>
        <v>1</v>
      </c>
      <c r="L230">
        <f>2*COUNTIF(I$1:I229,"yes")/(COUNTIF(I$1:I229,"yes")+O$3+(O$1-O$3-(COUNTIF(I231:I$432,"no")+O$1-O$2)))</f>
        <v>0.54926624737945495</v>
      </c>
    </row>
    <row r="231" spans="1:12" x14ac:dyDescent="0.35">
      <c r="A231" s="1" t="s">
        <v>238</v>
      </c>
      <c r="B231" s="3" t="s">
        <v>258</v>
      </c>
      <c r="C231" s="4">
        <v>5</v>
      </c>
      <c r="D231" s="4">
        <v>162</v>
      </c>
      <c r="E231" s="4">
        <v>1</v>
      </c>
      <c r="F231" s="4">
        <v>285</v>
      </c>
      <c r="G231" s="5">
        <v>-66.7</v>
      </c>
      <c r="H231" s="6">
        <v>1.9E-2</v>
      </c>
      <c r="I231" s="2" t="s">
        <v>260</v>
      </c>
      <c r="J231">
        <f>(1 - (COUNTIF(I232:I$432,"no")+O$1-O$2))/(O$1-O$3)</f>
        <v>-3.9823008849557522E-2</v>
      </c>
      <c r="K231">
        <f>COUNTIF(I$1:I230,"yes")/O$3</f>
        <v>1</v>
      </c>
      <c r="L231">
        <f>2*COUNTIF(I$1:I230,"yes")/(COUNTIF(I$1:I230,"yes")+O$3+(O$1-O$3-(COUNTIF(I232:I$432,"no")+O$1-O$2)))</f>
        <v>0.54811715481171552</v>
      </c>
    </row>
    <row r="232" spans="1:12" x14ac:dyDescent="0.35">
      <c r="A232" s="1" t="s">
        <v>239</v>
      </c>
      <c r="B232" s="3" t="s">
        <v>258</v>
      </c>
      <c r="C232" s="4">
        <v>13</v>
      </c>
      <c r="D232" s="4">
        <v>178</v>
      </c>
      <c r="E232" s="4">
        <v>1</v>
      </c>
      <c r="F232" s="4">
        <v>285</v>
      </c>
      <c r="G232" s="5">
        <v>-67.400000000000006</v>
      </c>
      <c r="H232" s="6">
        <v>0.02</v>
      </c>
      <c r="I232" s="2" t="s">
        <v>260</v>
      </c>
      <c r="J232">
        <f>(1 - (COUNTIF(I233:I$432,"no")+O$1-O$2))/(O$1-O$3)</f>
        <v>-3.5398230088495575E-2</v>
      </c>
      <c r="K232">
        <f>COUNTIF(I$1:I231,"yes")/O$3</f>
        <v>1</v>
      </c>
      <c r="L232">
        <f>2*COUNTIF(I$1:I231,"yes")/(COUNTIF(I$1:I231,"yes")+O$3+(O$1-O$3-(COUNTIF(I233:I$432,"no")+O$1-O$2)))</f>
        <v>0.54697286012526092</v>
      </c>
    </row>
    <row r="233" spans="1:12" x14ac:dyDescent="0.35">
      <c r="A233" s="1" t="s">
        <v>240</v>
      </c>
      <c r="B233" s="3" t="s">
        <v>258</v>
      </c>
      <c r="C233" s="4">
        <v>17</v>
      </c>
      <c r="D233" s="4">
        <v>178</v>
      </c>
      <c r="E233" s="4">
        <v>1</v>
      </c>
      <c r="F233" s="4">
        <v>285</v>
      </c>
      <c r="G233" s="5">
        <v>-70.2</v>
      </c>
      <c r="H233" s="6">
        <v>2.9000000000000001E-2</v>
      </c>
      <c r="I233" s="2" t="s">
        <v>260</v>
      </c>
      <c r="J233">
        <f>(1 - (COUNTIF(I234:I$432,"no")+O$1-O$2))/(O$1-O$3)</f>
        <v>-3.0973451327433628E-2</v>
      </c>
      <c r="K233">
        <f>COUNTIF(I$1:I232,"yes")/O$3</f>
        <v>1</v>
      </c>
      <c r="L233">
        <f>2*COUNTIF(I$1:I232,"yes")/(COUNTIF(I$1:I232,"yes")+O$3+(O$1-O$3-(COUNTIF(I234:I$432,"no")+O$1-O$2)))</f>
        <v>0.54583333333333328</v>
      </c>
    </row>
    <row r="234" spans="1:12" x14ac:dyDescent="0.35">
      <c r="A234" s="1" t="s">
        <v>241</v>
      </c>
      <c r="B234" s="3" t="s">
        <v>258</v>
      </c>
      <c r="C234" s="4">
        <v>11</v>
      </c>
      <c r="D234" s="4">
        <v>176</v>
      </c>
      <c r="E234" s="4">
        <v>1</v>
      </c>
      <c r="F234" s="4">
        <v>285</v>
      </c>
      <c r="G234" s="5">
        <v>-72.7</v>
      </c>
      <c r="H234" s="6">
        <v>0.04</v>
      </c>
      <c r="I234" s="2" t="s">
        <v>260</v>
      </c>
      <c r="J234">
        <f>(1 - (COUNTIF(I235:I$432,"no")+O$1-O$2))/(O$1-O$3)</f>
        <v>-2.6548672566371681E-2</v>
      </c>
      <c r="K234">
        <f>COUNTIF(I$1:I233,"yes")/O$3</f>
        <v>1</v>
      </c>
      <c r="L234">
        <f>2*COUNTIF(I$1:I233,"yes")/(COUNTIF(I$1:I233,"yes")+O$3+(O$1-O$3-(COUNTIF(I235:I$432,"no")+O$1-O$2)))</f>
        <v>0.54469854469854473</v>
      </c>
    </row>
    <row r="235" spans="1:12" x14ac:dyDescent="0.35">
      <c r="A235" s="1" t="s">
        <v>242</v>
      </c>
      <c r="B235" s="3" t="s">
        <v>258</v>
      </c>
      <c r="C235" s="4">
        <v>8</v>
      </c>
      <c r="D235" s="4">
        <v>172</v>
      </c>
      <c r="E235" s="4">
        <v>1</v>
      </c>
      <c r="F235" s="4">
        <v>285</v>
      </c>
      <c r="G235" s="5">
        <v>-76.3</v>
      </c>
      <c r="H235" s="6">
        <v>6.3E-2</v>
      </c>
      <c r="I235" s="2" t="s">
        <v>260</v>
      </c>
      <c r="J235">
        <f>(1 - (COUNTIF(I236:I$432,"no")+O$1-O$2))/(O$1-O$3)</f>
        <v>-2.2123893805309734E-2</v>
      </c>
      <c r="K235">
        <f>COUNTIF(I$1:I234,"yes")/O$3</f>
        <v>1</v>
      </c>
      <c r="L235">
        <f>2*COUNTIF(I$1:I234,"yes")/(COUNTIF(I$1:I234,"yes")+O$3+(O$1-O$3-(COUNTIF(I236:I$432,"no")+O$1-O$2)))</f>
        <v>0.54356846473029041</v>
      </c>
    </row>
    <row r="236" spans="1:12" x14ac:dyDescent="0.35">
      <c r="A236" s="1" t="s">
        <v>243</v>
      </c>
      <c r="B236" s="3" t="s">
        <v>258</v>
      </c>
      <c r="C236" s="4">
        <v>16</v>
      </c>
      <c r="D236" s="4">
        <v>174</v>
      </c>
      <c r="E236" s="4">
        <v>1</v>
      </c>
      <c r="F236" s="4">
        <v>285</v>
      </c>
      <c r="G236" s="5">
        <v>-76.8</v>
      </c>
      <c r="H236" s="6">
        <v>6.7000000000000004E-2</v>
      </c>
      <c r="I236" s="2" t="s">
        <v>260</v>
      </c>
      <c r="J236">
        <f>(1 - (COUNTIF(I237:I$432,"no")+O$1-O$2))/(O$1-O$3)</f>
        <v>-1.7699115044247787E-2</v>
      </c>
      <c r="K236">
        <f>COUNTIF(I$1:I235,"yes")/O$3</f>
        <v>1</v>
      </c>
      <c r="L236">
        <f>2*COUNTIF(I$1:I235,"yes")/(COUNTIF(I$1:I235,"yes")+O$3+(O$1-O$3-(COUNTIF(I237:I$432,"no")+O$1-O$2)))</f>
        <v>0.54244306418219457</v>
      </c>
    </row>
    <row r="237" spans="1:12" x14ac:dyDescent="0.35">
      <c r="A237" s="1" t="s">
        <v>244</v>
      </c>
      <c r="B237" s="3" t="s">
        <v>258</v>
      </c>
      <c r="C237" s="4">
        <v>17</v>
      </c>
      <c r="D237" s="4">
        <v>175</v>
      </c>
      <c r="E237" s="4">
        <v>1</v>
      </c>
      <c r="F237" s="4">
        <v>285</v>
      </c>
      <c r="G237" s="5">
        <v>-77.2</v>
      </c>
      <c r="H237" s="6">
        <v>7.0999999999999994E-2</v>
      </c>
      <c r="I237" s="2" t="s">
        <v>260</v>
      </c>
      <c r="J237">
        <f>(1 - (COUNTIF(I238:I$432,"no")+O$1-O$2))/(O$1-O$3)</f>
        <v>-1.3274336283185841E-2</v>
      </c>
      <c r="K237">
        <f>COUNTIF(I$1:I236,"yes")/O$3</f>
        <v>1</v>
      </c>
      <c r="L237">
        <f>2*COUNTIF(I$1:I236,"yes")/(COUNTIF(I$1:I236,"yes")+O$3+(O$1-O$3-(COUNTIF(I238:I$432,"no")+O$1-O$2)))</f>
        <v>0.54132231404958675</v>
      </c>
    </row>
    <row r="238" spans="1:12" x14ac:dyDescent="0.35">
      <c r="A238" s="1" t="s">
        <v>245</v>
      </c>
      <c r="B238" s="3" t="s">
        <v>258</v>
      </c>
      <c r="C238" s="4">
        <v>11</v>
      </c>
      <c r="D238" s="4">
        <v>175</v>
      </c>
      <c r="E238" s="4">
        <v>1</v>
      </c>
      <c r="F238" s="4">
        <v>285</v>
      </c>
      <c r="G238" s="5">
        <v>-78.7</v>
      </c>
      <c r="H238" s="6">
        <v>8.5999999999999993E-2</v>
      </c>
      <c r="I238" s="2" t="s">
        <v>260</v>
      </c>
      <c r="J238">
        <f>(1 - (COUNTIF(I239:I$432,"no")+O$1-O$2))/(O$1-O$3)</f>
        <v>-8.8495575221238937E-3</v>
      </c>
      <c r="K238">
        <f>COUNTIF(I$1:I237,"yes")/O$3</f>
        <v>1</v>
      </c>
      <c r="L238">
        <f>2*COUNTIF(I$1:I237,"yes")/(COUNTIF(I$1:I237,"yes")+O$3+(O$1-O$3-(COUNTIF(I239:I$432,"no")+O$1-O$2)))</f>
        <v>0.54020618556701028</v>
      </c>
    </row>
    <row r="239" spans="1:12" x14ac:dyDescent="0.35">
      <c r="A239" s="1" t="s">
        <v>246</v>
      </c>
      <c r="B239" s="3" t="s">
        <v>258</v>
      </c>
      <c r="C239" s="4">
        <v>10</v>
      </c>
      <c r="D239" s="4">
        <v>175</v>
      </c>
      <c r="E239" s="4">
        <v>1</v>
      </c>
      <c r="F239" s="4">
        <v>285</v>
      </c>
      <c r="G239" s="5">
        <v>-78.8</v>
      </c>
      <c r="H239" s="6">
        <v>8.6999999999999994E-2</v>
      </c>
      <c r="I239" s="2" t="s">
        <v>260</v>
      </c>
      <c r="J239">
        <f>(1 - (COUNTIF(I240:I$432,"no")+O$1-O$2))/(O$1-O$3)</f>
        <v>-4.4247787610619468E-3</v>
      </c>
      <c r="K239">
        <f>COUNTIF(I$1:I238,"yes")/O$3</f>
        <v>1</v>
      </c>
      <c r="L239">
        <f>2*COUNTIF(I$1:I238,"yes")/(COUNTIF(I$1:I238,"yes")+O$3+(O$1-O$3-(COUNTIF(I240:I$432,"no")+O$1-O$2)))</f>
        <v>0.53909465020576131</v>
      </c>
    </row>
    <row r="240" spans="1:12" x14ac:dyDescent="0.35">
      <c r="A240" s="1" t="s">
        <v>247</v>
      </c>
      <c r="B240" s="3" t="s">
        <v>258</v>
      </c>
      <c r="C240" s="4">
        <v>17</v>
      </c>
      <c r="D240" s="4">
        <v>175</v>
      </c>
      <c r="E240" s="4">
        <v>1</v>
      </c>
      <c r="F240" s="4">
        <v>285</v>
      </c>
      <c r="G240" s="5">
        <v>-79.2</v>
      </c>
      <c r="H240" s="6">
        <v>9.0999999999999998E-2</v>
      </c>
      <c r="I240" s="2" t="s">
        <v>260</v>
      </c>
      <c r="J240">
        <f>(1 - (COUNTIF(I241:I$432,"no")+O$1-O$2))/(O$1-O$3)</f>
        <v>0</v>
      </c>
      <c r="K240">
        <f>COUNTIF(I$1:I239,"yes")/O$3</f>
        <v>1</v>
      </c>
      <c r="L240">
        <f>2*COUNTIF(I$1:I239,"yes")/(COUNTIF(I$1:I239,"yes")+O$3+(O$1-O$3-(COUNTIF(I241:I$432,"no")+O$1-O$2)))</f>
        <v>0.53798767967145789</v>
      </c>
    </row>
  </sheetData>
  <sortState xmlns:xlrd2="http://schemas.microsoft.com/office/spreadsheetml/2017/richdata2" ref="A2:I241">
    <sortCondition descending="1" ref="G1:G241"/>
  </sortState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Sample</vt:lpstr>
      <vt:lpstr>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Кузьменко</dc:creator>
  <cp:lastModifiedBy>Олег Кузьменко</cp:lastModifiedBy>
  <dcterms:created xsi:type="dcterms:W3CDTF">2022-04-14T23:11:34Z</dcterms:created>
  <dcterms:modified xsi:type="dcterms:W3CDTF">2022-04-15T00:01:36Z</dcterms:modified>
</cp:coreProperties>
</file>