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4E~1\AppData\Local\Temp\F3T5DCC.tmp\"/>
    </mc:Choice>
  </mc:AlternateContent>
  <bookViews>
    <workbookView xWindow="240" yWindow="50" windowWidth="21080" windowHeight="100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25" i="1" l="1"/>
  <c r="C23" i="1"/>
  <c r="D23" i="1"/>
  <c r="E23" i="1"/>
  <c r="F23" i="1"/>
  <c r="G23" i="1"/>
  <c r="H23" i="1"/>
  <c r="I23" i="1"/>
  <c r="C24" i="1"/>
  <c r="D24" i="1"/>
  <c r="E24" i="1"/>
  <c r="F24" i="1"/>
  <c r="G24" i="1"/>
  <c r="H24" i="1"/>
  <c r="I24" i="1"/>
  <c r="D22" i="1"/>
  <c r="E22" i="1"/>
  <c r="F22" i="1"/>
  <c r="G22" i="1"/>
  <c r="H22" i="1"/>
  <c r="I22" i="1"/>
  <c r="C22" i="1"/>
  <c r="B26" i="1"/>
  <c r="J22" i="1" l="1"/>
  <c r="J23" i="1"/>
  <c r="I29" i="1" s="1"/>
  <c r="J24" i="1"/>
  <c r="I30" i="1" s="1"/>
  <c r="J25" i="1"/>
  <c r="I31" i="1" s="1"/>
  <c r="E29" i="1"/>
  <c r="F25" i="1" s="1"/>
  <c r="E31" i="1" s="1"/>
  <c r="F29" i="1"/>
  <c r="G25" i="1" s="1"/>
  <c r="F31" i="1" s="1"/>
  <c r="G29" i="1"/>
  <c r="H25" i="1" s="1"/>
  <c r="G31" i="1" s="1"/>
  <c r="C30" i="1"/>
  <c r="E30" i="1"/>
  <c r="G30" i="1"/>
  <c r="C28" i="1"/>
  <c r="E28" i="1"/>
  <c r="F28" i="1"/>
  <c r="G28" i="1"/>
  <c r="H28" i="1"/>
  <c r="C17" i="1"/>
  <c r="E17" i="1"/>
  <c r="F17" i="1"/>
  <c r="H17" i="1"/>
  <c r="F18" i="1"/>
  <c r="E19" i="1"/>
  <c r="F19" i="1"/>
  <c r="F16" i="1"/>
  <c r="G16" i="1"/>
  <c r="I16" i="1"/>
  <c r="I13" i="1"/>
  <c r="G19" i="1" s="1"/>
  <c r="I10" i="1"/>
  <c r="E16" i="1" s="1"/>
  <c r="I11" i="1"/>
  <c r="G17" i="1" s="1"/>
  <c r="I12" i="1"/>
  <c r="E18" i="1" s="1"/>
  <c r="B12" i="1"/>
  <c r="B18" i="1" s="1"/>
  <c r="B11" i="1"/>
  <c r="B17" i="1" s="1"/>
  <c r="C6" i="1"/>
  <c r="C11" i="1" s="1"/>
  <c r="D6" i="1"/>
  <c r="D10" i="1" s="1"/>
  <c r="D16" i="1" s="1"/>
  <c r="H6" i="1"/>
  <c r="H11" i="1" s="1"/>
  <c r="B6" i="1"/>
  <c r="B10" i="1" l="1"/>
  <c r="B16" i="1" s="1"/>
  <c r="I19" i="1"/>
  <c r="I18" i="1"/>
  <c r="I17" i="1"/>
  <c r="B28" i="1"/>
  <c r="D30" i="1"/>
  <c r="B29" i="1"/>
  <c r="C25" i="1" s="1"/>
  <c r="B31" i="1" s="1"/>
  <c r="I28" i="1"/>
  <c r="B13" i="1"/>
  <c r="B19" i="1" s="1"/>
  <c r="G18" i="1"/>
  <c r="D31" i="1"/>
  <c r="B30" i="1"/>
  <c r="H31" i="1"/>
  <c r="F30" i="1"/>
  <c r="H30" i="1"/>
  <c r="D28" i="1"/>
  <c r="D29" i="1"/>
  <c r="E25" i="1" s="1"/>
  <c r="H29" i="1"/>
  <c r="C29" i="1"/>
  <c r="D25" i="1" s="1"/>
  <c r="C31" i="1" s="1"/>
  <c r="D13" i="1"/>
  <c r="D19" i="1" s="1"/>
  <c r="D12" i="1"/>
  <c r="D18" i="1" s="1"/>
  <c r="D11" i="1"/>
  <c r="D17" i="1" s="1"/>
  <c r="C10" i="1"/>
  <c r="C16" i="1" s="1"/>
  <c r="H10" i="1"/>
  <c r="H16" i="1" s="1"/>
  <c r="H12" i="1"/>
  <c r="H18" i="1" s="1"/>
  <c r="C13" i="1"/>
  <c r="C19" i="1" s="1"/>
  <c r="C12" i="1"/>
  <c r="C18" i="1" s="1"/>
  <c r="H13" i="1"/>
  <c r="H19" i="1" s="1"/>
</calcChain>
</file>

<file path=xl/sharedStrings.xml><?xml version="1.0" encoding="utf-8"?>
<sst xmlns="http://schemas.openxmlformats.org/spreadsheetml/2006/main" count="31" uniqueCount="14">
  <si>
    <t>x.laevis</t>
  </si>
  <si>
    <t>A</t>
  </si>
  <si>
    <t>C</t>
  </si>
  <si>
    <t>G</t>
  </si>
  <si>
    <t>T</t>
  </si>
  <si>
    <t>N</t>
  </si>
  <si>
    <t>Частоты</t>
  </si>
  <si>
    <t>Правдоподобие W</t>
  </si>
  <si>
    <t xml:space="preserve">GC = </t>
  </si>
  <si>
    <t>Pseudocounts</t>
  </si>
  <si>
    <t>epsilon</t>
  </si>
  <si>
    <t>PB</t>
  </si>
  <si>
    <t>Правдоподобие с Pseudocounts</t>
  </si>
  <si>
    <t>ep 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</si>
</sst>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Calibri Light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13" workbookViewId="0">
      <selection activeCell="A27" sqref="A27"/>
    </sheetView>
  </sheetViews>
  <sheetFormatPr defaultRowHeight="14.5" x14ac:dyDescent="0.35"/>
  <sheetData>
    <row r="1" spans="1:11" x14ac:dyDescent="0.35">
      <c r="A1" t="s">
        <v>0</v>
      </c>
      <c r="B1">
        <v>-3</v>
      </c>
      <c r="C1">
        <v>-2</v>
      </c>
      <c r="D1">
        <v>-1</v>
      </c>
      <c r="E1">
        <v>0</v>
      </c>
      <c r="F1">
        <v>1</v>
      </c>
      <c r="G1">
        <v>2</v>
      </c>
      <c r="H1">
        <v>4</v>
      </c>
    </row>
    <row r="2" spans="1:11" x14ac:dyDescent="0.35">
      <c r="A2" t="s">
        <v>1</v>
      </c>
      <c r="B2">
        <v>61</v>
      </c>
      <c r="C2">
        <v>38</v>
      </c>
      <c r="D2">
        <v>27</v>
      </c>
      <c r="E2">
        <v>100</v>
      </c>
      <c r="F2">
        <v>0</v>
      </c>
      <c r="G2">
        <v>0</v>
      </c>
      <c r="H2">
        <v>22</v>
      </c>
    </row>
    <row r="3" spans="1:11" x14ac:dyDescent="0.35">
      <c r="A3" t="s">
        <v>2</v>
      </c>
      <c r="B3">
        <v>5</v>
      </c>
      <c r="C3">
        <v>28</v>
      </c>
      <c r="D3">
        <v>39</v>
      </c>
      <c r="E3">
        <v>0</v>
      </c>
      <c r="F3">
        <v>0</v>
      </c>
      <c r="G3">
        <v>0</v>
      </c>
      <c r="H3">
        <v>12</v>
      </c>
    </row>
    <row r="4" spans="1:11" x14ac:dyDescent="0.35">
      <c r="A4" t="s">
        <v>3</v>
      </c>
      <c r="B4">
        <v>30</v>
      </c>
      <c r="C4">
        <v>17</v>
      </c>
      <c r="D4">
        <v>23</v>
      </c>
      <c r="E4">
        <v>0</v>
      </c>
      <c r="F4">
        <v>0</v>
      </c>
      <c r="G4">
        <v>100</v>
      </c>
      <c r="H4">
        <v>49</v>
      </c>
    </row>
    <row r="5" spans="1:11" x14ac:dyDescent="0.35">
      <c r="A5" t="s">
        <v>4</v>
      </c>
      <c r="B5">
        <v>4</v>
      </c>
      <c r="C5">
        <v>16</v>
      </c>
      <c r="D5">
        <v>11</v>
      </c>
      <c r="E5">
        <v>0</v>
      </c>
      <c r="F5">
        <v>100</v>
      </c>
      <c r="G5">
        <v>0</v>
      </c>
      <c r="H5">
        <v>16</v>
      </c>
    </row>
    <row r="6" spans="1:11" x14ac:dyDescent="0.35">
      <c r="B6">
        <f>SUM(B2:B5)</f>
        <v>100</v>
      </c>
      <c r="C6">
        <f t="shared" ref="C6:H6" si="0">SUM(C2:C5)</f>
        <v>99</v>
      </c>
      <c r="D6">
        <f t="shared" si="0"/>
        <v>100</v>
      </c>
      <c r="E6">
        <v>100</v>
      </c>
      <c r="F6">
        <v>100</v>
      </c>
      <c r="G6">
        <v>100</v>
      </c>
      <c r="H6">
        <f t="shared" si="0"/>
        <v>99</v>
      </c>
    </row>
    <row r="8" spans="1:11" x14ac:dyDescent="0.35">
      <c r="A8" t="s">
        <v>5</v>
      </c>
      <c r="B8">
        <v>4</v>
      </c>
    </row>
    <row r="9" spans="1:11" x14ac:dyDescent="0.35">
      <c r="A9" t="s">
        <v>6</v>
      </c>
      <c r="B9">
        <v>-3</v>
      </c>
      <c r="C9">
        <v>-2</v>
      </c>
      <c r="D9">
        <v>-1</v>
      </c>
      <c r="E9">
        <v>0</v>
      </c>
      <c r="F9">
        <v>1</v>
      </c>
      <c r="G9">
        <v>2</v>
      </c>
      <c r="H9">
        <v>4</v>
      </c>
      <c r="I9" t="s">
        <v>11</v>
      </c>
      <c r="J9" t="s">
        <v>8</v>
      </c>
      <c r="K9">
        <v>0.42</v>
      </c>
    </row>
    <row r="10" spans="1:11" x14ac:dyDescent="0.35">
      <c r="A10" t="s">
        <v>1</v>
      </c>
      <c r="B10">
        <f>B2/B$6</f>
        <v>0.61</v>
      </c>
      <c r="C10">
        <f t="shared" ref="C10:H10" si="1">C2/C$6</f>
        <v>0.38383838383838381</v>
      </c>
      <c r="D10">
        <f t="shared" si="1"/>
        <v>0.27</v>
      </c>
      <c r="E10">
        <v>1</v>
      </c>
      <c r="F10">
        <v>0</v>
      </c>
      <c r="G10">
        <v>0</v>
      </c>
      <c r="H10">
        <f t="shared" si="1"/>
        <v>0.22222222222222221</v>
      </c>
      <c r="I10">
        <f>(1-K9)/2</f>
        <v>0.29000000000000004</v>
      </c>
    </row>
    <row r="11" spans="1:11" x14ac:dyDescent="0.35">
      <c r="A11" t="s">
        <v>2</v>
      </c>
      <c r="B11">
        <f>B3/B$6</f>
        <v>0.05</v>
      </c>
      <c r="C11">
        <f t="shared" ref="C11:D11" si="2">C3/C$6</f>
        <v>0.28282828282828282</v>
      </c>
      <c r="D11">
        <f t="shared" si="2"/>
        <v>0.39</v>
      </c>
      <c r="E11">
        <v>0</v>
      </c>
      <c r="F11">
        <v>0</v>
      </c>
      <c r="G11">
        <v>0</v>
      </c>
      <c r="H11">
        <f t="shared" ref="H11" si="3">H3/H$6</f>
        <v>0.12121212121212122</v>
      </c>
      <c r="I11">
        <f>K9/2</f>
        <v>0.21</v>
      </c>
    </row>
    <row r="12" spans="1:11" x14ac:dyDescent="0.35">
      <c r="A12" t="s">
        <v>3</v>
      </c>
      <c r="B12">
        <f>B4/B$6</f>
        <v>0.3</v>
      </c>
      <c r="C12">
        <f t="shared" ref="C12:D12" si="4">C4/C$6</f>
        <v>0.17171717171717171</v>
      </c>
      <c r="D12">
        <f t="shared" si="4"/>
        <v>0.23</v>
      </c>
      <c r="E12">
        <v>0</v>
      </c>
      <c r="F12">
        <v>0</v>
      </c>
      <c r="G12">
        <v>1</v>
      </c>
      <c r="H12">
        <f t="shared" ref="H12" si="5">H4/H$6</f>
        <v>0.49494949494949497</v>
      </c>
      <c r="I12">
        <f>K9/2</f>
        <v>0.21</v>
      </c>
    </row>
    <row r="13" spans="1:11" x14ac:dyDescent="0.35">
      <c r="A13" t="s">
        <v>4</v>
      </c>
      <c r="B13">
        <f>B5/B$6</f>
        <v>0.04</v>
      </c>
      <c r="C13">
        <f t="shared" ref="C13:D13" si="6">C5/C$6</f>
        <v>0.16161616161616163</v>
      </c>
      <c r="D13">
        <f t="shared" si="6"/>
        <v>0.11</v>
      </c>
      <c r="E13">
        <v>0</v>
      </c>
      <c r="F13">
        <v>1</v>
      </c>
      <c r="G13">
        <v>0</v>
      </c>
      <c r="H13">
        <f t="shared" ref="H13" si="7">H5/H$6</f>
        <v>0.16161616161616163</v>
      </c>
      <c r="I13">
        <f>(1-K9)/2</f>
        <v>0.29000000000000004</v>
      </c>
    </row>
    <row r="15" spans="1:11" x14ac:dyDescent="0.35">
      <c r="A15" t="s">
        <v>7</v>
      </c>
    </row>
    <row r="16" spans="1:11" x14ac:dyDescent="0.35">
      <c r="A16" t="s">
        <v>1</v>
      </c>
      <c r="B16">
        <f>LN(B10/$I10)</f>
        <v>0.74357803418683699</v>
      </c>
      <c r="C16">
        <f t="shared" ref="C16:I16" si="8">LN(C10/$I10)</f>
        <v>0.28034066559341297</v>
      </c>
      <c r="D16">
        <f t="shared" si="8"/>
        <v>-7.1458963982144977E-2</v>
      </c>
      <c r="E16">
        <f t="shared" si="8"/>
        <v>1.2378743560016172</v>
      </c>
      <c r="F16" t="e">
        <f t="shared" si="8"/>
        <v>#NUM!</v>
      </c>
      <c r="G16" t="e">
        <f t="shared" si="8"/>
        <v>#NUM!</v>
      </c>
      <c r="H16">
        <f t="shared" si="8"/>
        <v>-0.26620304077465684</v>
      </c>
      <c r="I16">
        <f t="shared" si="8"/>
        <v>0</v>
      </c>
    </row>
    <row r="17" spans="1:10" x14ac:dyDescent="0.35">
      <c r="A17" t="s">
        <v>2</v>
      </c>
      <c r="B17">
        <f t="shared" ref="B17:I17" si="9">LN(B11/$I11)</f>
        <v>-1.4350845252893225</v>
      </c>
      <c r="C17">
        <f t="shared" si="9"/>
        <v>0.29773240830528241</v>
      </c>
      <c r="D17">
        <f t="shared" si="9"/>
        <v>0.61903920840622351</v>
      </c>
      <c r="E17" t="e">
        <f t="shared" si="9"/>
        <v>#NUM!</v>
      </c>
      <c r="F17" t="e">
        <f t="shared" si="9"/>
        <v>#NUM!</v>
      </c>
      <c r="G17" t="e">
        <f t="shared" si="9"/>
        <v>#NUM!</v>
      </c>
      <c r="H17">
        <f t="shared" si="9"/>
        <v>-0.54956545208192109</v>
      </c>
      <c r="I17">
        <f t="shared" si="9"/>
        <v>0</v>
      </c>
    </row>
    <row r="18" spans="1:10" x14ac:dyDescent="0.35">
      <c r="A18" t="s">
        <v>3</v>
      </c>
      <c r="B18">
        <f t="shared" ref="B18:I18" si="10">LN(B12/$I12)</f>
        <v>0.35667494393873239</v>
      </c>
      <c r="C18">
        <f t="shared" si="10"/>
        <v>-0.20125875781370547</v>
      </c>
      <c r="D18">
        <f t="shared" si="10"/>
        <v>9.0971778205726786E-2</v>
      </c>
      <c r="E18" t="e">
        <f t="shared" si="10"/>
        <v>#NUM!</v>
      </c>
      <c r="F18" t="e">
        <f t="shared" si="10"/>
        <v>#NUM!</v>
      </c>
      <c r="G18">
        <f t="shared" si="10"/>
        <v>1.5606477482646683</v>
      </c>
      <c r="H18">
        <f t="shared" si="10"/>
        <v>0.85734819624070524</v>
      </c>
      <c r="I18">
        <f t="shared" si="10"/>
        <v>0</v>
      </c>
    </row>
    <row r="19" spans="1:10" x14ac:dyDescent="0.35">
      <c r="A19" t="s">
        <v>4</v>
      </c>
      <c r="B19">
        <f t="shared" ref="B19:I19" si="11">LN(B13/$I13)</f>
        <v>-1.9810014688665833</v>
      </c>
      <c r="C19">
        <f t="shared" si="11"/>
        <v>-0.58465677189319132</v>
      </c>
      <c r="D19">
        <f t="shared" si="11"/>
        <v>-0.96940055718810358</v>
      </c>
      <c r="E19" t="e">
        <f t="shared" si="11"/>
        <v>#NUM!</v>
      </c>
      <c r="F19">
        <f t="shared" si="11"/>
        <v>1.2378743560016172</v>
      </c>
      <c r="G19" t="e">
        <f t="shared" si="11"/>
        <v>#NUM!</v>
      </c>
      <c r="H19">
        <f t="shared" si="11"/>
        <v>-0.58465677189319132</v>
      </c>
      <c r="I19">
        <f t="shared" si="11"/>
        <v>0</v>
      </c>
    </row>
    <row r="20" spans="1:10" x14ac:dyDescent="0.35">
      <c r="A20" t="s">
        <v>6</v>
      </c>
    </row>
    <row r="21" spans="1:10" x14ac:dyDescent="0.35">
      <c r="A21" s="1" t="s">
        <v>9</v>
      </c>
      <c r="B21" t="s">
        <v>10</v>
      </c>
      <c r="C21">
        <v>-3</v>
      </c>
      <c r="D21">
        <v>-2</v>
      </c>
      <c r="E21">
        <v>-1</v>
      </c>
      <c r="F21">
        <v>0</v>
      </c>
      <c r="G21">
        <v>1</v>
      </c>
      <c r="H21">
        <v>2</v>
      </c>
      <c r="I21">
        <v>3</v>
      </c>
      <c r="J21">
        <v>4</v>
      </c>
    </row>
    <row r="22" spans="1:10" x14ac:dyDescent="0.35">
      <c r="A22" t="s">
        <v>1</v>
      </c>
      <c r="B22">
        <v>0.05</v>
      </c>
      <c r="C22">
        <f>(B2+$B22)/(B$6+B26)</f>
        <v>0.60928143712574845</v>
      </c>
      <c r="D22">
        <f t="shared" ref="D22:I22" si="12">(C2+$B22)/(C$6+C26)</f>
        <v>0.38434343434343432</v>
      </c>
      <c r="E22">
        <f t="shared" si="12"/>
        <v>0.27050000000000002</v>
      </c>
      <c r="F22">
        <f t="shared" si="12"/>
        <v>1.0004999999999999</v>
      </c>
      <c r="G22">
        <f t="shared" si="12"/>
        <v>5.0000000000000001E-4</v>
      </c>
      <c r="H22">
        <f t="shared" si="12"/>
        <v>5.0000000000000001E-4</v>
      </c>
      <c r="I22">
        <f t="shared" si="12"/>
        <v>0.22272727272727275</v>
      </c>
      <c r="J22">
        <f>(I2+$B22)/(I$6+$B22)</f>
        <v>1</v>
      </c>
    </row>
    <row r="23" spans="1:10" x14ac:dyDescent="0.35">
      <c r="A23" t="s">
        <v>2</v>
      </c>
      <c r="B23">
        <v>0.05</v>
      </c>
      <c r="C23">
        <f t="shared" ref="C23:I23" si="13">(B3+$B23)/(B$6+B27)</f>
        <v>5.0499999999999996E-2</v>
      </c>
      <c r="D23">
        <f t="shared" si="13"/>
        <v>0.28333333333333333</v>
      </c>
      <c r="E23">
        <f t="shared" si="13"/>
        <v>0.39049999999999996</v>
      </c>
      <c r="F23">
        <f t="shared" si="13"/>
        <v>5.0000000000000001E-4</v>
      </c>
      <c r="G23">
        <f t="shared" si="13"/>
        <v>5.0000000000000001E-4</v>
      </c>
      <c r="H23">
        <f t="shared" si="13"/>
        <v>5.0000000000000001E-4</v>
      </c>
      <c r="I23">
        <f t="shared" si="13"/>
        <v>0.12171717171717172</v>
      </c>
      <c r="J23">
        <f t="shared" ref="C23:J23" si="14">(I3+$B23)/(I$6+$B23)</f>
        <v>1</v>
      </c>
    </row>
    <row r="24" spans="1:10" x14ac:dyDescent="0.35">
      <c r="A24" t="s">
        <v>3</v>
      </c>
      <c r="B24">
        <v>0.05</v>
      </c>
      <c r="C24">
        <f t="shared" ref="C24:I24" si="15">(B4+$B24)/(B$6+B28)</f>
        <v>0.29828553010990433</v>
      </c>
      <c r="D24">
        <f t="shared" si="15"/>
        <v>0.1717336389955138</v>
      </c>
      <c r="E24">
        <f t="shared" si="15"/>
        <v>0.23066056010492161</v>
      </c>
      <c r="F24">
        <f t="shared" si="15"/>
        <v>4.9388386942970323E-4</v>
      </c>
      <c r="G24">
        <f t="shared" si="15"/>
        <v>5.3397711381876218E-4</v>
      </c>
      <c r="H24">
        <f t="shared" si="15"/>
        <v>1.0684882047513431</v>
      </c>
      <c r="I24">
        <f t="shared" si="15"/>
        <v>0.49677895258342786</v>
      </c>
      <c r="J24">
        <f t="shared" ref="C24:J24" si="16">(I4+$B24)/(I$6+$B24)</f>
        <v>1</v>
      </c>
    </row>
    <row r="25" spans="1:10" x14ac:dyDescent="0.35">
      <c r="A25" t="s">
        <v>4</v>
      </c>
      <c r="B25">
        <v>0.05</v>
      </c>
      <c r="C25">
        <f t="shared" ref="C25:I25" si="17">(B5+$B25)/(B$6+B29)</f>
        <v>4.1085523849340166E-2</v>
      </c>
      <c r="D25">
        <f t="shared" si="17"/>
        <v>0.16163220689131017</v>
      </c>
      <c r="E25">
        <f t="shared" si="17"/>
        <v>0.109818771713682</v>
      </c>
      <c r="F25">
        <f t="shared" si="17"/>
        <v>5.3214277929722309E-4</v>
      </c>
      <c r="G25">
        <f t="shared" si="17"/>
        <v>1.0648177013737434</v>
      </c>
      <c r="H25">
        <f t="shared" si="17"/>
        <v>5.3214277929722309E-4</v>
      </c>
      <c r="I25">
        <f t="shared" si="17"/>
        <v>0.16301931258853161</v>
      </c>
      <c r="J25">
        <f t="shared" ref="C25:J25" si="18">(I5+$B25)/(I$6+$B25)</f>
        <v>1</v>
      </c>
    </row>
    <row r="26" spans="1:10" x14ac:dyDescent="0.35">
      <c r="A26" t="s">
        <v>13</v>
      </c>
      <c r="B26">
        <f>SUM(B22:B25)</f>
        <v>0.2</v>
      </c>
    </row>
    <row r="27" spans="1:10" x14ac:dyDescent="0.35">
      <c r="A27" t="s">
        <v>12</v>
      </c>
    </row>
    <row r="28" spans="1:10" x14ac:dyDescent="0.35">
      <c r="A28" t="s">
        <v>1</v>
      </c>
      <c r="B28">
        <f>LN(C22/$I10)</f>
        <v>0.74239936790756633</v>
      </c>
      <c r="C28">
        <f t="shared" ref="C28:I28" si="19">LN(D22/$I10)</f>
        <v>0.28165559017472208</v>
      </c>
      <c r="D28">
        <f t="shared" si="19"/>
        <v>-6.9608824693983579E-2</v>
      </c>
      <c r="E28">
        <f t="shared" si="19"/>
        <v>1.2383742310432682</v>
      </c>
      <c r="F28">
        <f t="shared" si="19"/>
        <v>-6.363028103540465</v>
      </c>
      <c r="G28">
        <f t="shared" si="19"/>
        <v>-6.363028103540465</v>
      </c>
      <c r="H28">
        <f t="shared" si="19"/>
        <v>-0.26393289224011757</v>
      </c>
      <c r="I28">
        <f t="shared" si="19"/>
        <v>1.2378743560016172</v>
      </c>
    </row>
    <row r="29" spans="1:10" x14ac:dyDescent="0.35">
      <c r="A29" t="s">
        <v>2</v>
      </c>
      <c r="B29">
        <f t="shared" ref="B29:I31" si="20">LN(C23/$I11)</f>
        <v>-1.4251341944361546</v>
      </c>
      <c r="C29">
        <f t="shared" si="20"/>
        <v>0.29951653009878382</v>
      </c>
      <c r="D29">
        <f t="shared" si="20"/>
        <v>0.62032043856227193</v>
      </c>
      <c r="E29">
        <f t="shared" si="20"/>
        <v>-6.0402547112774139</v>
      </c>
      <c r="F29">
        <f t="shared" si="20"/>
        <v>-6.0402547112774139</v>
      </c>
      <c r="G29">
        <f t="shared" si="20"/>
        <v>-6.0402547112774139</v>
      </c>
      <c r="H29">
        <f t="shared" si="20"/>
        <v>-0.54540744193325741</v>
      </c>
      <c r="I29">
        <f t="shared" si="20"/>
        <v>1.5606477482646683</v>
      </c>
    </row>
    <row r="30" spans="1:10" x14ac:dyDescent="0.35">
      <c r="A30" t="s">
        <v>3</v>
      </c>
      <c r="B30">
        <f t="shared" si="20"/>
        <v>0.35094365178191805</v>
      </c>
      <c r="C30">
        <f t="shared" si="20"/>
        <v>-0.20116286473183709</v>
      </c>
      <c r="D30">
        <f t="shared" si="20"/>
        <v>9.3839662348084246E-2</v>
      </c>
      <c r="E30">
        <f t="shared" si="20"/>
        <v>-6.0525624022739244</v>
      </c>
      <c r="F30">
        <f t="shared" si="20"/>
        <v>-5.9745098296751413</v>
      </c>
      <c r="G30">
        <f t="shared" si="20"/>
        <v>1.6268925049085923</v>
      </c>
      <c r="H30">
        <f t="shared" si="20"/>
        <v>0.86103763302895042</v>
      </c>
      <c r="I30">
        <f t="shared" si="20"/>
        <v>1.5606477482646683</v>
      </c>
    </row>
    <row r="31" spans="1:10" x14ac:dyDescent="0.35">
      <c r="A31" t="s">
        <v>4</v>
      </c>
      <c r="B31">
        <f t="shared" si="20"/>
        <v>-1.9542250812991928</v>
      </c>
      <c r="C31">
        <f t="shared" si="20"/>
        <v>-0.58455749668115675</v>
      </c>
      <c r="D31">
        <f t="shared" si="20"/>
        <v>-0.97104944573357188</v>
      </c>
      <c r="E31">
        <f t="shared" si="20"/>
        <v>-6.3007243664914183</v>
      </c>
      <c r="F31">
        <f t="shared" si="20"/>
        <v>1.3006779680923148</v>
      </c>
      <c r="G31">
        <f t="shared" si="20"/>
        <v>-6.3007243664914183</v>
      </c>
      <c r="H31">
        <f t="shared" si="20"/>
        <v>-0.57601224705398091</v>
      </c>
      <c r="I31">
        <f t="shared" si="20"/>
        <v>1.2378743560016172</v>
      </c>
    </row>
    <row r="32" spans="1:10" x14ac:dyDescent="0.35">
      <c r="B32">
        <v>-3</v>
      </c>
      <c r="C32">
        <v>-2</v>
      </c>
      <c r="D32">
        <v>-1</v>
      </c>
      <c r="E32">
        <v>0</v>
      </c>
      <c r="F32">
        <v>1</v>
      </c>
      <c r="G32">
        <v>2</v>
      </c>
      <c r="H32">
        <v>3</v>
      </c>
      <c r="I32">
        <v>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Evgenevna Shigal</dc:creator>
  <cp:lastModifiedBy>Ольга Щигал</cp:lastModifiedBy>
  <dcterms:created xsi:type="dcterms:W3CDTF">2020-03-13T07:11:02Z</dcterms:created>
  <dcterms:modified xsi:type="dcterms:W3CDTF">2020-03-19T13:05:55Z</dcterms:modified>
</cp:coreProperties>
</file>