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rlov\Documents\4sem\bioinf\pr6\"/>
    </mc:Choice>
  </mc:AlternateContent>
  <bookViews>
    <workbookView xWindow="0" yWindow="0" windowWidth="23040" windowHeight="9192"/>
  </bookViews>
  <sheets>
    <sheet name="RESULTS" sheetId="2" r:id="rId1"/>
    <sheet name="Лист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C4" i="2"/>
  <c r="D4" i="2"/>
  <c r="E4" i="2"/>
  <c r="F4" i="2"/>
  <c r="G4" i="2"/>
  <c r="H4" i="2"/>
  <c r="I4" i="2"/>
  <c r="J4" i="2"/>
  <c r="K4" i="2"/>
  <c r="B5" i="2"/>
  <c r="C5" i="2"/>
  <c r="D5" i="2"/>
  <c r="E5" i="2"/>
  <c r="F5" i="2"/>
  <c r="G5" i="2"/>
  <c r="H5" i="2"/>
  <c r="I5" i="2"/>
  <c r="J5" i="2"/>
  <c r="K5" i="2"/>
  <c r="B6" i="2"/>
  <c r="C6" i="2"/>
  <c r="D6" i="2"/>
  <c r="E6" i="2"/>
  <c r="F6" i="2"/>
  <c r="G6" i="2"/>
  <c r="H6" i="2"/>
  <c r="I6" i="2"/>
  <c r="J6" i="2"/>
  <c r="K6" i="2"/>
  <c r="C3" i="2"/>
  <c r="D3" i="2"/>
  <c r="E3" i="2"/>
  <c r="F3" i="2"/>
  <c r="G3" i="2"/>
  <c r="H3" i="2"/>
  <c r="I3" i="2"/>
  <c r="J3" i="2"/>
  <c r="K3" i="2"/>
  <c r="B12" i="2"/>
  <c r="B10" i="2"/>
  <c r="B11" i="2"/>
  <c r="B9" i="2"/>
  <c r="D9" i="2"/>
  <c r="K10" i="2"/>
  <c r="G10" i="2"/>
  <c r="C12" i="2"/>
  <c r="K12" i="2"/>
  <c r="B3" i="2"/>
  <c r="O6" i="1"/>
  <c r="F12" i="2" l="1"/>
  <c r="H11" i="2"/>
  <c r="J12" i="2"/>
  <c r="G12" i="2"/>
  <c r="D12" i="2"/>
  <c r="E11" i="2"/>
  <c r="L11" i="2"/>
  <c r="D11" i="2"/>
  <c r="F11" i="2"/>
  <c r="I11" i="2"/>
  <c r="D10" i="2"/>
  <c r="C10" i="2"/>
  <c r="L9" i="2"/>
  <c r="K9" i="2"/>
  <c r="F10" i="2"/>
  <c r="I9" i="2"/>
  <c r="E9" i="2"/>
  <c r="J9" i="2"/>
  <c r="I12" i="2"/>
  <c r="E12" i="2"/>
  <c r="K11" i="2"/>
  <c r="G11" i="2"/>
  <c r="C11" i="2"/>
  <c r="I10" i="2"/>
  <c r="E10" i="2"/>
  <c r="G9" i="2"/>
  <c r="C9" i="2"/>
  <c r="F9" i="2"/>
  <c r="J10" i="2"/>
  <c r="H9" i="2"/>
  <c r="L12" i="2"/>
  <c r="H12" i="2"/>
  <c r="J11" i="2"/>
  <c r="L10" i="2"/>
  <c r="H10" i="2"/>
  <c r="C25" i="1" l="1"/>
  <c r="D25" i="1"/>
  <c r="E25" i="1"/>
  <c r="F25" i="1"/>
  <c r="G25" i="1"/>
  <c r="H25" i="1"/>
  <c r="I25" i="1"/>
  <c r="J25" i="1"/>
  <c r="K25" i="1"/>
  <c r="L25" i="1"/>
  <c r="C26" i="1"/>
  <c r="D26" i="1"/>
  <c r="E26" i="1"/>
  <c r="F26" i="1"/>
  <c r="G26" i="1"/>
  <c r="H26" i="1"/>
  <c r="I26" i="1"/>
  <c r="J26" i="1"/>
  <c r="K26" i="1"/>
  <c r="L26" i="1"/>
  <c r="C27" i="1"/>
  <c r="D27" i="1"/>
  <c r="E27" i="1"/>
  <c r="F27" i="1"/>
  <c r="G27" i="1"/>
  <c r="H27" i="1"/>
  <c r="I27" i="1"/>
  <c r="J27" i="1"/>
  <c r="K27" i="1"/>
  <c r="L27" i="1"/>
  <c r="C28" i="1"/>
  <c r="D28" i="1"/>
  <c r="E28" i="1"/>
  <c r="F28" i="1"/>
  <c r="G28" i="1"/>
  <c r="H28" i="1"/>
  <c r="I28" i="1"/>
  <c r="J28" i="1"/>
  <c r="K28" i="1"/>
  <c r="L28" i="1"/>
  <c r="D24" i="1"/>
  <c r="E24" i="1"/>
  <c r="F24" i="1"/>
  <c r="G24" i="1"/>
  <c r="H24" i="1"/>
  <c r="I24" i="1"/>
  <c r="J24" i="1"/>
  <c r="K24" i="1"/>
  <c r="L24" i="1"/>
  <c r="L21" i="1"/>
  <c r="C24" i="1"/>
  <c r="L18" i="1"/>
  <c r="L19" i="1"/>
  <c r="L20" i="1"/>
  <c r="L17" i="1"/>
  <c r="L5" i="1"/>
  <c r="L6" i="1"/>
  <c r="L7" i="1"/>
  <c r="L8" i="1"/>
  <c r="L9" i="1"/>
  <c r="L10" i="1"/>
  <c r="L11" i="1"/>
  <c r="L4" i="1"/>
  <c r="C5" i="1" l="1"/>
  <c r="D5" i="1"/>
  <c r="E5" i="1"/>
  <c r="F5" i="1"/>
  <c r="G5" i="1"/>
  <c r="H5" i="1"/>
  <c r="I5" i="1"/>
  <c r="J5" i="1"/>
  <c r="K5" i="1"/>
  <c r="C6" i="1"/>
  <c r="D6" i="1"/>
  <c r="E6" i="1"/>
  <c r="F6" i="1"/>
  <c r="G6" i="1"/>
  <c r="H6" i="1"/>
  <c r="I6" i="1"/>
  <c r="J6" i="1"/>
  <c r="K6" i="1"/>
  <c r="C7" i="1"/>
  <c r="D7" i="1"/>
  <c r="E7" i="1"/>
  <c r="F7" i="1"/>
  <c r="G7" i="1"/>
  <c r="H7" i="1"/>
  <c r="I7" i="1"/>
  <c r="J7" i="1"/>
  <c r="K7" i="1"/>
  <c r="C8" i="1"/>
  <c r="D8" i="1"/>
  <c r="E8" i="1"/>
  <c r="F8" i="1"/>
  <c r="G8" i="1"/>
  <c r="H8" i="1"/>
  <c r="I8" i="1"/>
  <c r="J8" i="1"/>
  <c r="K8" i="1"/>
  <c r="C9" i="1"/>
  <c r="D9" i="1"/>
  <c r="E9" i="1"/>
  <c r="F9" i="1"/>
  <c r="G9" i="1"/>
  <c r="H9" i="1"/>
  <c r="I9" i="1"/>
  <c r="J9" i="1"/>
  <c r="K9" i="1"/>
  <c r="C10" i="1"/>
  <c r="D10" i="1"/>
  <c r="E10" i="1"/>
  <c r="F10" i="1"/>
  <c r="G10" i="1"/>
  <c r="H10" i="1"/>
  <c r="I10" i="1"/>
  <c r="J10" i="1"/>
  <c r="K10" i="1"/>
  <c r="C11" i="1"/>
  <c r="D11" i="1"/>
  <c r="E11" i="1"/>
  <c r="F11" i="1"/>
  <c r="G11" i="1"/>
  <c r="H11" i="1"/>
  <c r="I11" i="1"/>
  <c r="J11" i="1"/>
  <c r="K11" i="1"/>
  <c r="D4" i="1"/>
  <c r="D18" i="1" s="1"/>
  <c r="E4" i="1"/>
  <c r="E20" i="1" s="1"/>
  <c r="F4" i="1"/>
  <c r="F19" i="1" s="1"/>
  <c r="G4" i="1"/>
  <c r="G18" i="1" s="1"/>
  <c r="H4" i="1"/>
  <c r="H18" i="1" s="1"/>
  <c r="I4" i="1"/>
  <c r="I20" i="1" s="1"/>
  <c r="J4" i="1"/>
  <c r="J19" i="1" s="1"/>
  <c r="K4" i="1"/>
  <c r="K18" i="1" s="1"/>
  <c r="C4" i="1"/>
  <c r="C18" i="1" s="1"/>
  <c r="K1" i="1"/>
  <c r="L1" i="1"/>
  <c r="M1" i="1"/>
  <c r="N1" i="1"/>
  <c r="O1" i="1"/>
  <c r="P1" i="1"/>
  <c r="Q1" i="1"/>
  <c r="C17" i="1" l="1"/>
  <c r="H17" i="1"/>
  <c r="D17" i="1"/>
  <c r="H20" i="1"/>
  <c r="D20" i="1"/>
  <c r="I19" i="1"/>
  <c r="E19" i="1"/>
  <c r="J18" i="1"/>
  <c r="F18" i="1"/>
  <c r="K17" i="1"/>
  <c r="G17" i="1"/>
  <c r="K20" i="1"/>
  <c r="G20" i="1"/>
  <c r="C20" i="1"/>
  <c r="H19" i="1"/>
  <c r="D19" i="1"/>
  <c r="I18" i="1"/>
  <c r="E18" i="1"/>
  <c r="J17" i="1"/>
  <c r="F17" i="1"/>
  <c r="J20" i="1"/>
  <c r="F20" i="1"/>
  <c r="K19" i="1"/>
  <c r="G19" i="1"/>
  <c r="C19" i="1"/>
  <c r="I17" i="1"/>
  <c r="E17" i="1"/>
  <c r="C21" i="1" l="1"/>
  <c r="D21" i="1"/>
  <c r="F21" i="1" l="1"/>
  <c r="E21" i="1"/>
  <c r="G21" i="1" l="1"/>
  <c r="H21" i="1" l="1"/>
  <c r="I21" i="1" l="1"/>
  <c r="J21" i="1" l="1"/>
  <c r="K21" i="1" l="1"/>
</calcChain>
</file>

<file path=xl/sharedStrings.xml><?xml version="1.0" encoding="utf-8"?>
<sst xmlns="http://schemas.openxmlformats.org/spreadsheetml/2006/main" count="38" uniqueCount="21">
  <si>
    <t>A</t>
  </si>
  <si>
    <t>T</t>
  </si>
  <si>
    <t>G</t>
  </si>
  <si>
    <t>C</t>
  </si>
  <si>
    <t>Всего</t>
  </si>
  <si>
    <t>ЧАСТОТЫ</t>
  </si>
  <si>
    <t>GC-состав:</t>
  </si>
  <si>
    <t>ЧИСЛО БУКВ</t>
  </si>
  <si>
    <t>CTAAACGAAC</t>
  </si>
  <si>
    <t>ATAAACGAAC</t>
  </si>
  <si>
    <t>TTAAACGAAC</t>
  </si>
  <si>
    <t>ACAAAGGCAC</t>
  </si>
  <si>
    <t>КОНТЕКСТЫ МОТИВА</t>
  </si>
  <si>
    <t>ПСЕВДОКАУНТЫ</t>
  </si>
  <si>
    <t>PWM</t>
  </si>
  <si>
    <t>БАЗ. ЧАСТОТЫ</t>
  </si>
  <si>
    <t>eps(A)</t>
  </si>
  <si>
    <t>eps(C)</t>
  </si>
  <si>
    <t>eps(G)</t>
  </si>
  <si>
    <t>eps(T)</t>
  </si>
  <si>
    <t>epsilon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</si>
</sst>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1" xfId="0" applyFont="1" applyFill="1" applyBorder="1"/>
    <xf numFmtId="0" fontId="0" fillId="0" borderId="1" xfId="0" applyBorder="1"/>
    <xf numFmtId="2" fontId="0" fillId="0" borderId="5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>
      <selection activeCell="M6" sqref="M6"/>
    </sheetView>
  </sheetViews>
  <sheetFormatPr defaultRowHeight="14.4" x14ac:dyDescent="0.3"/>
  <sheetData>
    <row r="1" spans="1:12" ht="15" thickBot="1" x14ac:dyDescent="0.35">
      <c r="A1" s="9"/>
    </row>
    <row r="2" spans="1:12" x14ac:dyDescent="0.3">
      <c r="A2" s="4" t="s">
        <v>13</v>
      </c>
      <c r="B2" s="5">
        <v>1</v>
      </c>
      <c r="C2" s="5">
        <v>2</v>
      </c>
      <c r="D2" s="5">
        <v>3</v>
      </c>
      <c r="E2" s="5">
        <v>4</v>
      </c>
      <c r="F2" s="5">
        <v>5</v>
      </c>
      <c r="G2" s="5">
        <v>6</v>
      </c>
      <c r="H2" s="5">
        <v>7</v>
      </c>
      <c r="I2" s="5">
        <v>8</v>
      </c>
      <c r="J2" s="5">
        <v>9</v>
      </c>
      <c r="K2" s="5">
        <v>10</v>
      </c>
    </row>
    <row r="3" spans="1:12" x14ac:dyDescent="0.3">
      <c r="A3" s="6" t="s">
        <v>0</v>
      </c>
      <c r="B3">
        <f>(Лист1!C24+Лист1!$O2)/(Лист1!C$21+Лист1!$O$6)</f>
        <v>3.2338308457711448E-2</v>
      </c>
      <c r="C3">
        <f>(Лист1!D24+Лист1!$O2)/(Лист1!D$21+Лист1!$O$6)</f>
        <v>1.2437810945273634E-3</v>
      </c>
      <c r="D3">
        <f>(Лист1!E24+Лист1!$O2)/(Лист1!E$21+Лист1!$O$6)</f>
        <v>0.12562189054726369</v>
      </c>
      <c r="E3">
        <f>(Лист1!F24+Лист1!$O2)/(Лист1!F$21+Лист1!$O$6)</f>
        <v>0.12562189054726369</v>
      </c>
      <c r="F3">
        <f>(Лист1!G24+Лист1!$O2)/(Лист1!G$21+Лист1!$O$6)</f>
        <v>0.12562189054726369</v>
      </c>
      <c r="G3">
        <f>(Лист1!H24+Лист1!$O2)/(Лист1!H$21+Лист1!$O$6)</f>
        <v>1.2437810945273634E-3</v>
      </c>
      <c r="H3">
        <f>(Лист1!I24+Лист1!$O2)/(Лист1!I$21+Лист1!$O$6)</f>
        <v>1.2437810945273634E-3</v>
      </c>
      <c r="I3">
        <f>(Лист1!J24+Лист1!$O2)/(Лист1!J$21+Лист1!$O$6)</f>
        <v>0.11007462686567165</v>
      </c>
      <c r="J3">
        <f>(Лист1!K24+Лист1!$O2)/(Лист1!K$21+Лист1!$O$6)</f>
        <v>0.12562189054726369</v>
      </c>
      <c r="K3">
        <f>(Лист1!L24+Лист1!$O2)/(Лист1!L$21+Лист1!$O$6)</f>
        <v>1.2437810945273634E-3</v>
      </c>
    </row>
    <row r="4" spans="1:12" x14ac:dyDescent="0.3">
      <c r="A4" s="6" t="s">
        <v>1</v>
      </c>
      <c r="B4">
        <f>(Лист1!C25+Лист1!$O3)/(Лист1!C$21+Лист1!$O$6)</f>
        <v>1.6791044776119406E-2</v>
      </c>
      <c r="C4">
        <f>(Лист1!D25+Лист1!$O3)/(Лист1!D$21+Лист1!$O$6)</f>
        <v>0.11007462686567165</v>
      </c>
      <c r="D4">
        <f>(Лист1!E25+Лист1!$O3)/(Лист1!E$21+Лист1!$O$6)</f>
        <v>1.2437810945273634E-3</v>
      </c>
      <c r="E4">
        <f>(Лист1!F25+Лист1!$O3)/(Лист1!F$21+Лист1!$O$6)</f>
        <v>1.2437810945273634E-3</v>
      </c>
      <c r="F4">
        <f>(Лист1!G25+Лист1!$O3)/(Лист1!G$21+Лист1!$O$6)</f>
        <v>1.2437810945273634E-3</v>
      </c>
      <c r="G4">
        <f>(Лист1!H25+Лист1!$O3)/(Лист1!H$21+Лист1!$O$6)</f>
        <v>1.2437810945273634E-3</v>
      </c>
      <c r="H4">
        <f>(Лист1!I25+Лист1!$O3)/(Лист1!I$21+Лист1!$O$6)</f>
        <v>1.2437810945273634E-3</v>
      </c>
      <c r="I4">
        <f>(Лист1!J25+Лист1!$O3)/(Лист1!J$21+Лист1!$O$6)</f>
        <v>1.2437810945273634E-3</v>
      </c>
      <c r="J4">
        <f>(Лист1!K25+Лист1!$O3)/(Лист1!K$21+Лист1!$O$6)</f>
        <v>1.2437810945273634E-3</v>
      </c>
      <c r="K4">
        <f>(Лист1!L25+Лист1!$O3)/(Лист1!L$21+Лист1!$O$6)</f>
        <v>1.2437810945273634E-3</v>
      </c>
    </row>
    <row r="5" spans="1:12" x14ac:dyDescent="0.3">
      <c r="A5" s="6" t="s">
        <v>2</v>
      </c>
      <c r="B5">
        <f>(Лист1!C26+Лист1!$O4)/(Лист1!C$21+Лист1!$O$6)</f>
        <v>1.2437810945273634E-3</v>
      </c>
      <c r="C5">
        <f>(Лист1!D26+Лист1!$O4)/(Лист1!D$21+Лист1!$O$6)</f>
        <v>1.2437810945273634E-3</v>
      </c>
      <c r="D5">
        <f>(Лист1!E26+Лист1!$O4)/(Лист1!E$21+Лист1!$O$6)</f>
        <v>1.2437810945273634E-3</v>
      </c>
      <c r="E5">
        <f>(Лист1!F26+Лист1!$O4)/(Лист1!F$21+Лист1!$O$6)</f>
        <v>1.2437810945273634E-3</v>
      </c>
      <c r="F5">
        <f>(Лист1!G26+Лист1!$O4)/(Лист1!G$21+Лист1!$O$6)</f>
        <v>1.2437810945273634E-3</v>
      </c>
      <c r="G5">
        <f>(Лист1!H26+Лист1!$O4)/(Лист1!H$21+Лист1!$O$6)</f>
        <v>1.6791044776119406E-2</v>
      </c>
      <c r="H5">
        <f>(Лист1!I26+Лист1!$O4)/(Лист1!I$21+Лист1!$O$6)</f>
        <v>0.12562189054726369</v>
      </c>
      <c r="I5">
        <f>(Лист1!J26+Лист1!$O4)/(Лист1!J$21+Лист1!$O$6)</f>
        <v>1.2437810945273634E-3</v>
      </c>
      <c r="J5">
        <f>(Лист1!K26+Лист1!$O4)/(Лист1!K$21+Лист1!$O$6)</f>
        <v>1.2437810945273634E-3</v>
      </c>
      <c r="K5">
        <f>(Лист1!L26+Лист1!$O4)/(Лист1!L$21+Лист1!$O$6)</f>
        <v>1.2437810945273634E-3</v>
      </c>
    </row>
    <row r="6" spans="1:12" ht="15" thickBot="1" x14ac:dyDescent="0.35">
      <c r="A6" s="8" t="s">
        <v>3</v>
      </c>
      <c r="B6">
        <f>(Лист1!C27+Лист1!$O5)/(Лист1!C$21+Лист1!$O$6)</f>
        <v>7.8980099502487577E-2</v>
      </c>
      <c r="C6">
        <f>(Лист1!D27+Лист1!$O5)/(Лист1!D$21+Лист1!$O$6)</f>
        <v>1.6791044776119406E-2</v>
      </c>
      <c r="D6">
        <f>(Лист1!E27+Лист1!$O5)/(Лист1!E$21+Лист1!$O$6)</f>
        <v>1.2437810945273634E-3</v>
      </c>
      <c r="E6">
        <f>(Лист1!F27+Лист1!$O5)/(Лист1!F$21+Лист1!$O$6)</f>
        <v>1.2437810945273634E-3</v>
      </c>
      <c r="F6">
        <f>(Лист1!G27+Лист1!$O5)/(Лист1!G$21+Лист1!$O$6)</f>
        <v>1.2437810945273634E-3</v>
      </c>
      <c r="G6">
        <f>(Лист1!H27+Лист1!$O5)/(Лист1!H$21+Лист1!$O$6)</f>
        <v>0.11007462686567165</v>
      </c>
      <c r="H6">
        <f>(Лист1!I27+Лист1!$O5)/(Лист1!I$21+Лист1!$O$6)</f>
        <v>1.2437810945273634E-3</v>
      </c>
      <c r="I6">
        <f>(Лист1!J27+Лист1!$O5)/(Лист1!J$21+Лист1!$O$6)</f>
        <v>1.6791044776119406E-2</v>
      </c>
      <c r="J6">
        <f>(Лист1!K27+Лист1!$O5)/(Лист1!K$21+Лист1!$O$6)</f>
        <v>1.2437810945273634E-3</v>
      </c>
      <c r="K6">
        <f>(Лист1!L27+Лист1!$O5)/(Лист1!L$21+Лист1!$O$6)</f>
        <v>0.12562189054726369</v>
      </c>
    </row>
    <row r="7" spans="1:12" ht="15" thickBot="1" x14ac:dyDescent="0.35"/>
    <row r="8" spans="1:12" x14ac:dyDescent="0.3">
      <c r="A8" s="4" t="s">
        <v>14</v>
      </c>
      <c r="B8" s="5" t="s">
        <v>15</v>
      </c>
      <c r="C8" s="5">
        <v>1</v>
      </c>
      <c r="D8" s="5">
        <v>2</v>
      </c>
      <c r="E8" s="5">
        <v>3</v>
      </c>
      <c r="F8" s="5">
        <v>4</v>
      </c>
      <c r="G8" s="5">
        <v>5</v>
      </c>
      <c r="H8" s="5">
        <v>6</v>
      </c>
      <c r="I8" s="5">
        <v>7</v>
      </c>
      <c r="J8" s="5">
        <v>8</v>
      </c>
      <c r="K8" s="5">
        <v>9</v>
      </c>
      <c r="L8" s="5">
        <v>10</v>
      </c>
    </row>
    <row r="9" spans="1:12" x14ac:dyDescent="0.3">
      <c r="A9" s="6" t="s">
        <v>0</v>
      </c>
      <c r="B9" s="7">
        <f>(0.5-Лист1!$D$1/2)</f>
        <v>0.31</v>
      </c>
      <c r="C9" s="11">
        <f>LN(B3/$B9)</f>
        <v>-2.2603197496545389</v>
      </c>
      <c r="D9" s="11">
        <f t="shared" ref="D9:L9" si="0">LN(C3/$B9)</f>
        <v>-5.518416287676021</v>
      </c>
      <c r="E9" s="11">
        <f t="shared" si="0"/>
        <v>-0.90329577083476165</v>
      </c>
      <c r="F9" s="11">
        <f t="shared" si="0"/>
        <v>-0.90329577083476165</v>
      </c>
      <c r="G9" s="11">
        <f t="shared" si="0"/>
        <v>-0.90329577083476165</v>
      </c>
      <c r="H9" s="11">
        <f t="shared" si="0"/>
        <v>-5.518416287676021</v>
      </c>
      <c r="I9" s="11">
        <f t="shared" si="0"/>
        <v>-5.518416287676021</v>
      </c>
      <c r="J9" s="11">
        <f>LN(I3/$B9)</f>
        <v>-1.0354137356621373</v>
      </c>
      <c r="K9" s="11">
        <f t="shared" si="0"/>
        <v>-0.90329577083476165</v>
      </c>
      <c r="L9" s="11">
        <f t="shared" si="0"/>
        <v>-5.518416287676021</v>
      </c>
    </row>
    <row r="10" spans="1:12" x14ac:dyDescent="0.3">
      <c r="A10" s="6" t="s">
        <v>1</v>
      </c>
      <c r="B10" s="7">
        <f>(0.5-Лист1!$D$1/2)</f>
        <v>0.31</v>
      </c>
      <c r="C10" s="11">
        <f t="shared" ref="C10:L10" si="1">LN(B4/$B10)</f>
        <v>-2.9157266022316373</v>
      </c>
      <c r="D10" s="11">
        <f t="shared" si="1"/>
        <v>-1.0354137356621373</v>
      </c>
      <c r="E10" s="11">
        <f t="shared" si="1"/>
        <v>-5.518416287676021</v>
      </c>
      <c r="F10" s="11">
        <f t="shared" si="1"/>
        <v>-5.518416287676021</v>
      </c>
      <c r="G10" s="11">
        <f t="shared" si="1"/>
        <v>-5.518416287676021</v>
      </c>
      <c r="H10" s="11">
        <f t="shared" si="1"/>
        <v>-5.518416287676021</v>
      </c>
      <c r="I10" s="11">
        <f t="shared" si="1"/>
        <v>-5.518416287676021</v>
      </c>
      <c r="J10" s="11">
        <f t="shared" si="1"/>
        <v>-5.518416287676021</v>
      </c>
      <c r="K10" s="11">
        <f t="shared" si="1"/>
        <v>-5.518416287676021</v>
      </c>
      <c r="L10" s="11">
        <f t="shared" si="1"/>
        <v>-5.518416287676021</v>
      </c>
    </row>
    <row r="11" spans="1:12" x14ac:dyDescent="0.3">
      <c r="A11" s="6" t="s">
        <v>2</v>
      </c>
      <c r="B11" s="7">
        <f>Лист1!$D$1/2</f>
        <v>0.19</v>
      </c>
      <c r="C11" s="11">
        <f t="shared" ref="C11:L11" si="2">LN(B5/$B11)</f>
        <v>-5.028868062357315</v>
      </c>
      <c r="D11" s="11">
        <f t="shared" si="2"/>
        <v>-5.028868062357315</v>
      </c>
      <c r="E11" s="11">
        <f t="shared" si="2"/>
        <v>-5.028868062357315</v>
      </c>
      <c r="F11" s="11">
        <f t="shared" si="2"/>
        <v>-5.028868062357315</v>
      </c>
      <c r="G11" s="11">
        <f t="shared" si="2"/>
        <v>-5.028868062357315</v>
      </c>
      <c r="H11" s="11">
        <f t="shared" si="2"/>
        <v>-2.4261783769129317</v>
      </c>
      <c r="I11" s="11">
        <f t="shared" si="2"/>
        <v>-0.41374754551605603</v>
      </c>
      <c r="J11" s="11">
        <f t="shared" si="2"/>
        <v>-5.028868062357315</v>
      </c>
      <c r="K11" s="11">
        <f t="shared" si="2"/>
        <v>-5.028868062357315</v>
      </c>
      <c r="L11" s="11">
        <f t="shared" si="2"/>
        <v>-5.028868062357315</v>
      </c>
    </row>
    <row r="12" spans="1:12" ht="15" thickBot="1" x14ac:dyDescent="0.35">
      <c r="A12" s="8" t="s">
        <v>3</v>
      </c>
      <c r="B12" s="7">
        <f>Лист1!$D$1/2</f>
        <v>0.19</v>
      </c>
      <c r="C12" s="11">
        <f t="shared" ref="C12:L12" si="3">LN(B6/$B12)</f>
        <v>-0.8778281564586693</v>
      </c>
      <c r="D12" s="11">
        <f t="shared" si="3"/>
        <v>-2.4261783769129317</v>
      </c>
      <c r="E12" s="11">
        <f t="shared" si="3"/>
        <v>-5.028868062357315</v>
      </c>
      <c r="F12" s="11">
        <f t="shared" si="3"/>
        <v>-5.028868062357315</v>
      </c>
      <c r="G12" s="11">
        <f t="shared" si="3"/>
        <v>-5.028868062357315</v>
      </c>
      <c r="H12" s="11">
        <f t="shared" si="3"/>
        <v>-0.54586551034343156</v>
      </c>
      <c r="I12" s="11">
        <f t="shared" si="3"/>
        <v>-5.028868062357315</v>
      </c>
      <c r="J12" s="11">
        <f t="shared" si="3"/>
        <v>-2.4261783769129317</v>
      </c>
      <c r="K12" s="11">
        <f t="shared" si="3"/>
        <v>-5.028868062357315</v>
      </c>
      <c r="L12" s="11">
        <f t="shared" si="3"/>
        <v>-0.41374754551605603</v>
      </c>
    </row>
  </sheetData>
  <conditionalFormatting sqref="C9:L1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workbookViewId="0">
      <selection activeCell="C24" sqref="C24"/>
    </sheetView>
  </sheetViews>
  <sheetFormatPr defaultRowHeight="14.4" x14ac:dyDescent="0.3"/>
  <cols>
    <col min="1" max="1" width="13.33203125" customWidth="1"/>
    <col min="2" max="2" width="10.77734375" customWidth="1"/>
    <col min="3" max="3" width="9.6640625" customWidth="1"/>
  </cols>
  <sheetData>
    <row r="1" spans="1:17" x14ac:dyDescent="0.3">
      <c r="C1" t="s">
        <v>6</v>
      </c>
      <c r="D1">
        <v>0.38</v>
      </c>
      <c r="K1" t="str">
        <f t="shared" ref="K1:Q1" si="0">MID($A4,COLUMN(), 1)</f>
        <v/>
      </c>
      <c r="L1" t="str">
        <f t="shared" si="0"/>
        <v/>
      </c>
      <c r="M1" t="str">
        <f t="shared" si="0"/>
        <v/>
      </c>
      <c r="N1" t="str">
        <f t="shared" si="0"/>
        <v/>
      </c>
      <c r="O1" t="str">
        <f t="shared" si="0"/>
        <v/>
      </c>
      <c r="P1" t="str">
        <f t="shared" si="0"/>
        <v/>
      </c>
      <c r="Q1" t="str">
        <f t="shared" si="0"/>
        <v/>
      </c>
    </row>
    <row r="2" spans="1:17" x14ac:dyDescent="0.3">
      <c r="N2" t="s">
        <v>16</v>
      </c>
      <c r="O2">
        <v>0.01</v>
      </c>
    </row>
    <row r="3" spans="1:17" x14ac:dyDescent="0.3">
      <c r="A3" t="s">
        <v>12</v>
      </c>
      <c r="C3">
        <v>1</v>
      </c>
      <c r="D3">
        <v>2</v>
      </c>
      <c r="E3">
        <v>3</v>
      </c>
      <c r="F3">
        <v>4</v>
      </c>
      <c r="G3">
        <v>5</v>
      </c>
      <c r="H3">
        <v>6</v>
      </c>
      <c r="I3">
        <v>7</v>
      </c>
      <c r="J3">
        <v>8</v>
      </c>
      <c r="K3">
        <v>9</v>
      </c>
      <c r="L3">
        <v>10</v>
      </c>
      <c r="N3" t="s">
        <v>19</v>
      </c>
      <c r="O3">
        <v>0.01</v>
      </c>
    </row>
    <row r="4" spans="1:17" x14ac:dyDescent="0.3">
      <c r="A4" t="s">
        <v>8</v>
      </c>
      <c r="B4">
        <v>1</v>
      </c>
      <c r="C4" t="str">
        <f>MID($A4,COLUMN()-2, 1)</f>
        <v>C</v>
      </c>
      <c r="D4" t="str">
        <f t="shared" ref="D4:L11" si="1">MID($A4,COLUMN()-2, 1)</f>
        <v>T</v>
      </c>
      <c r="E4" t="str">
        <f t="shared" si="1"/>
        <v>A</v>
      </c>
      <c r="F4" t="str">
        <f t="shared" si="1"/>
        <v>A</v>
      </c>
      <c r="G4" t="str">
        <f t="shared" si="1"/>
        <v>A</v>
      </c>
      <c r="H4" t="str">
        <f t="shared" si="1"/>
        <v>C</v>
      </c>
      <c r="I4" t="str">
        <f t="shared" si="1"/>
        <v>G</v>
      </c>
      <c r="J4" t="str">
        <f t="shared" si="1"/>
        <v>A</v>
      </c>
      <c r="K4" t="str">
        <f t="shared" si="1"/>
        <v>A</v>
      </c>
      <c r="L4" t="str">
        <f>MID($A4,COLUMN()-2, 1)</f>
        <v>C</v>
      </c>
      <c r="N4" t="s">
        <v>18</v>
      </c>
      <c r="O4">
        <v>0.01</v>
      </c>
    </row>
    <row r="5" spans="1:17" x14ac:dyDescent="0.3">
      <c r="A5" t="s">
        <v>8</v>
      </c>
      <c r="B5">
        <v>2</v>
      </c>
      <c r="C5" t="str">
        <f t="shared" ref="C5:C11" si="2">MID($A5,COLUMN()-2, 1)</f>
        <v>C</v>
      </c>
      <c r="D5" t="str">
        <f t="shared" si="1"/>
        <v>T</v>
      </c>
      <c r="E5" t="str">
        <f t="shared" si="1"/>
        <v>A</v>
      </c>
      <c r="F5" t="str">
        <f t="shared" si="1"/>
        <v>A</v>
      </c>
      <c r="G5" t="str">
        <f t="shared" si="1"/>
        <v>A</v>
      </c>
      <c r="H5" t="str">
        <f t="shared" si="1"/>
        <v>C</v>
      </c>
      <c r="I5" t="str">
        <f t="shared" si="1"/>
        <v>G</v>
      </c>
      <c r="J5" t="str">
        <f t="shared" si="1"/>
        <v>A</v>
      </c>
      <c r="K5" t="str">
        <f t="shared" si="1"/>
        <v>A</v>
      </c>
      <c r="L5" t="str">
        <f t="shared" si="1"/>
        <v>C</v>
      </c>
      <c r="N5" t="s">
        <v>17</v>
      </c>
      <c r="O5">
        <v>0.01</v>
      </c>
    </row>
    <row r="6" spans="1:17" x14ac:dyDescent="0.3">
      <c r="A6" t="s">
        <v>8</v>
      </c>
      <c r="B6">
        <v>3</v>
      </c>
      <c r="C6" t="str">
        <f t="shared" si="2"/>
        <v>C</v>
      </c>
      <c r="D6" t="str">
        <f t="shared" si="1"/>
        <v>T</v>
      </c>
      <c r="E6" t="str">
        <f t="shared" si="1"/>
        <v>A</v>
      </c>
      <c r="F6" t="str">
        <f t="shared" si="1"/>
        <v>A</v>
      </c>
      <c r="G6" t="str">
        <f t="shared" si="1"/>
        <v>A</v>
      </c>
      <c r="H6" t="str">
        <f t="shared" si="1"/>
        <v>C</v>
      </c>
      <c r="I6" t="str">
        <f t="shared" si="1"/>
        <v>G</v>
      </c>
      <c r="J6" t="str">
        <f t="shared" si="1"/>
        <v>A</v>
      </c>
      <c r="K6" t="str">
        <f t="shared" si="1"/>
        <v>A</v>
      </c>
      <c r="L6" t="str">
        <f t="shared" si="1"/>
        <v>C</v>
      </c>
      <c r="N6" s="10" t="s">
        <v>20</v>
      </c>
      <c r="O6" s="10">
        <f xml:space="preserve"> SUM(O2:O5)</f>
        <v>0.04</v>
      </c>
    </row>
    <row r="7" spans="1:17" x14ac:dyDescent="0.3">
      <c r="A7" t="s">
        <v>8</v>
      </c>
      <c r="B7">
        <v>4</v>
      </c>
      <c r="C7" t="str">
        <f t="shared" si="2"/>
        <v>C</v>
      </c>
      <c r="D7" t="str">
        <f t="shared" si="1"/>
        <v>T</v>
      </c>
      <c r="E7" t="str">
        <f t="shared" si="1"/>
        <v>A</v>
      </c>
      <c r="F7" t="str">
        <f t="shared" si="1"/>
        <v>A</v>
      </c>
      <c r="G7" t="str">
        <f t="shared" si="1"/>
        <v>A</v>
      </c>
      <c r="H7" t="str">
        <f t="shared" si="1"/>
        <v>C</v>
      </c>
      <c r="I7" t="str">
        <f t="shared" si="1"/>
        <v>G</v>
      </c>
      <c r="J7" t="str">
        <f t="shared" si="1"/>
        <v>A</v>
      </c>
      <c r="K7" t="str">
        <f t="shared" si="1"/>
        <v>A</v>
      </c>
      <c r="L7" t="str">
        <f t="shared" si="1"/>
        <v>C</v>
      </c>
    </row>
    <row r="8" spans="1:17" x14ac:dyDescent="0.3">
      <c r="A8" t="s">
        <v>8</v>
      </c>
      <c r="B8">
        <v>5</v>
      </c>
      <c r="C8" t="str">
        <f t="shared" si="2"/>
        <v>C</v>
      </c>
      <c r="D8" t="str">
        <f t="shared" si="1"/>
        <v>T</v>
      </c>
      <c r="E8" t="str">
        <f t="shared" si="1"/>
        <v>A</v>
      </c>
      <c r="F8" t="str">
        <f t="shared" si="1"/>
        <v>A</v>
      </c>
      <c r="G8" t="str">
        <f t="shared" si="1"/>
        <v>A</v>
      </c>
      <c r="H8" t="str">
        <f t="shared" si="1"/>
        <v>C</v>
      </c>
      <c r="I8" t="str">
        <f t="shared" si="1"/>
        <v>G</v>
      </c>
      <c r="J8" t="str">
        <f t="shared" si="1"/>
        <v>A</v>
      </c>
      <c r="K8" t="str">
        <f t="shared" si="1"/>
        <v>A</v>
      </c>
      <c r="L8" t="str">
        <f t="shared" si="1"/>
        <v>C</v>
      </c>
    </row>
    <row r="9" spans="1:17" x14ac:dyDescent="0.3">
      <c r="A9" t="s">
        <v>9</v>
      </c>
      <c r="B9">
        <v>6</v>
      </c>
      <c r="C9" t="str">
        <f t="shared" si="2"/>
        <v>A</v>
      </c>
      <c r="D9" t="str">
        <f t="shared" si="1"/>
        <v>T</v>
      </c>
      <c r="E9" t="str">
        <f t="shared" si="1"/>
        <v>A</v>
      </c>
      <c r="F9" t="str">
        <f t="shared" si="1"/>
        <v>A</v>
      </c>
      <c r="G9" t="str">
        <f t="shared" si="1"/>
        <v>A</v>
      </c>
      <c r="H9" t="str">
        <f t="shared" si="1"/>
        <v>C</v>
      </c>
      <c r="I9" t="str">
        <f t="shared" si="1"/>
        <v>G</v>
      </c>
      <c r="J9" t="str">
        <f t="shared" si="1"/>
        <v>A</v>
      </c>
      <c r="K9" t="str">
        <f t="shared" si="1"/>
        <v>A</v>
      </c>
      <c r="L9" t="str">
        <f t="shared" si="1"/>
        <v>C</v>
      </c>
    </row>
    <row r="10" spans="1:17" x14ac:dyDescent="0.3">
      <c r="A10" t="s">
        <v>10</v>
      </c>
      <c r="B10">
        <v>7</v>
      </c>
      <c r="C10" t="str">
        <f t="shared" si="2"/>
        <v>T</v>
      </c>
      <c r="D10" t="str">
        <f t="shared" si="1"/>
        <v>T</v>
      </c>
      <c r="E10" t="str">
        <f t="shared" si="1"/>
        <v>A</v>
      </c>
      <c r="F10" t="str">
        <f t="shared" si="1"/>
        <v>A</v>
      </c>
      <c r="G10" t="str">
        <f t="shared" si="1"/>
        <v>A</v>
      </c>
      <c r="H10" t="str">
        <f t="shared" si="1"/>
        <v>C</v>
      </c>
      <c r="I10" t="str">
        <f t="shared" si="1"/>
        <v>G</v>
      </c>
      <c r="J10" t="str">
        <f t="shared" si="1"/>
        <v>A</v>
      </c>
      <c r="K10" t="str">
        <f t="shared" si="1"/>
        <v>A</v>
      </c>
      <c r="L10" t="str">
        <f t="shared" si="1"/>
        <v>C</v>
      </c>
    </row>
    <row r="11" spans="1:17" x14ac:dyDescent="0.3">
      <c r="A11" t="s">
        <v>11</v>
      </c>
      <c r="B11">
        <v>8</v>
      </c>
      <c r="C11" t="str">
        <f t="shared" si="2"/>
        <v>A</v>
      </c>
      <c r="D11" t="str">
        <f t="shared" si="1"/>
        <v>C</v>
      </c>
      <c r="E11" t="str">
        <f t="shared" si="1"/>
        <v>A</v>
      </c>
      <c r="F11" t="str">
        <f t="shared" si="1"/>
        <v>A</v>
      </c>
      <c r="G11" t="str">
        <f t="shared" si="1"/>
        <v>A</v>
      </c>
      <c r="H11" t="str">
        <f t="shared" si="1"/>
        <v>G</v>
      </c>
      <c r="I11" t="str">
        <f t="shared" si="1"/>
        <v>G</v>
      </c>
      <c r="J11" t="str">
        <f t="shared" si="1"/>
        <v>C</v>
      </c>
      <c r="K11" t="str">
        <f t="shared" si="1"/>
        <v>A</v>
      </c>
      <c r="L11" t="str">
        <f t="shared" si="1"/>
        <v>C</v>
      </c>
    </row>
    <row r="16" spans="1:17" x14ac:dyDescent="0.3">
      <c r="B16" t="s">
        <v>7</v>
      </c>
      <c r="C16">
        <v>1</v>
      </c>
      <c r="D16">
        <v>2</v>
      </c>
      <c r="E16">
        <v>3</v>
      </c>
      <c r="F16">
        <v>4</v>
      </c>
      <c r="G16">
        <v>5</v>
      </c>
      <c r="H16">
        <v>6</v>
      </c>
      <c r="I16">
        <v>7</v>
      </c>
      <c r="J16">
        <v>8</v>
      </c>
      <c r="K16">
        <v>9</v>
      </c>
      <c r="L16">
        <v>10</v>
      </c>
    </row>
    <row r="17" spans="1:14" x14ac:dyDescent="0.3">
      <c r="B17" t="s">
        <v>0</v>
      </c>
      <c r="C17">
        <f>COUNTIF(C$4:C$14, $B17)</f>
        <v>2</v>
      </c>
      <c r="D17">
        <f t="shared" ref="D17:L20" si="3">COUNTIF(D$4:D$14, $B17)</f>
        <v>0</v>
      </c>
      <c r="E17">
        <f t="shared" si="3"/>
        <v>8</v>
      </c>
      <c r="F17">
        <f t="shared" si="3"/>
        <v>8</v>
      </c>
      <c r="G17">
        <f t="shared" si="3"/>
        <v>8</v>
      </c>
      <c r="H17">
        <f t="shared" si="3"/>
        <v>0</v>
      </c>
      <c r="I17">
        <f t="shared" si="3"/>
        <v>0</v>
      </c>
      <c r="J17">
        <f t="shared" si="3"/>
        <v>7</v>
      </c>
      <c r="K17">
        <f t="shared" si="3"/>
        <v>8</v>
      </c>
      <c r="L17">
        <f t="shared" si="3"/>
        <v>0</v>
      </c>
    </row>
    <row r="18" spans="1:14" x14ac:dyDescent="0.3">
      <c r="B18" t="s">
        <v>1</v>
      </c>
      <c r="C18">
        <f t="shared" ref="C18:C20" si="4">COUNTIF(C$4:C$14, $B18)</f>
        <v>1</v>
      </c>
      <c r="D18">
        <f t="shared" si="3"/>
        <v>7</v>
      </c>
      <c r="E18">
        <f t="shared" si="3"/>
        <v>0</v>
      </c>
      <c r="F18">
        <f t="shared" si="3"/>
        <v>0</v>
      </c>
      <c r="G18">
        <f t="shared" si="3"/>
        <v>0</v>
      </c>
      <c r="H18">
        <f t="shared" si="3"/>
        <v>0</v>
      </c>
      <c r="I18">
        <f t="shared" si="3"/>
        <v>0</v>
      </c>
      <c r="J18">
        <f t="shared" si="3"/>
        <v>0</v>
      </c>
      <c r="K18">
        <f t="shared" si="3"/>
        <v>0</v>
      </c>
      <c r="L18">
        <f t="shared" si="3"/>
        <v>0</v>
      </c>
    </row>
    <row r="19" spans="1:14" x14ac:dyDescent="0.3">
      <c r="B19" t="s">
        <v>2</v>
      </c>
      <c r="C19">
        <f t="shared" si="4"/>
        <v>0</v>
      </c>
      <c r="D19">
        <f t="shared" si="3"/>
        <v>0</v>
      </c>
      <c r="E19">
        <f t="shared" si="3"/>
        <v>0</v>
      </c>
      <c r="F19">
        <f t="shared" si="3"/>
        <v>0</v>
      </c>
      <c r="G19">
        <f t="shared" si="3"/>
        <v>0</v>
      </c>
      <c r="H19">
        <f t="shared" si="3"/>
        <v>1</v>
      </c>
      <c r="I19">
        <f t="shared" si="3"/>
        <v>8</v>
      </c>
      <c r="J19">
        <f t="shared" si="3"/>
        <v>0</v>
      </c>
      <c r="K19">
        <f t="shared" si="3"/>
        <v>0</v>
      </c>
      <c r="L19">
        <f t="shared" si="3"/>
        <v>0</v>
      </c>
    </row>
    <row r="20" spans="1:14" x14ac:dyDescent="0.3">
      <c r="B20" t="s">
        <v>3</v>
      </c>
      <c r="C20">
        <f t="shared" si="4"/>
        <v>5</v>
      </c>
      <c r="D20">
        <f t="shared" si="3"/>
        <v>1</v>
      </c>
      <c r="E20">
        <f t="shared" si="3"/>
        <v>0</v>
      </c>
      <c r="F20">
        <f t="shared" si="3"/>
        <v>0</v>
      </c>
      <c r="G20">
        <f t="shared" si="3"/>
        <v>0</v>
      </c>
      <c r="H20">
        <f t="shared" si="3"/>
        <v>7</v>
      </c>
      <c r="I20">
        <f t="shared" si="3"/>
        <v>0</v>
      </c>
      <c r="J20">
        <f t="shared" si="3"/>
        <v>1</v>
      </c>
      <c r="K20">
        <f t="shared" si="3"/>
        <v>0</v>
      </c>
      <c r="L20">
        <f t="shared" si="3"/>
        <v>8</v>
      </c>
    </row>
    <row r="21" spans="1:14" x14ac:dyDescent="0.3">
      <c r="B21" t="s">
        <v>4</v>
      </c>
      <c r="C21">
        <f>SUM(C17:C20)</f>
        <v>8</v>
      </c>
      <c r="D21">
        <f t="shared" ref="D21:L21" si="5">SUM(D17:D20)</f>
        <v>8</v>
      </c>
      <c r="E21">
        <f t="shared" si="5"/>
        <v>8</v>
      </c>
      <c r="F21">
        <f t="shared" si="5"/>
        <v>8</v>
      </c>
      <c r="G21">
        <f t="shared" si="5"/>
        <v>8</v>
      </c>
      <c r="H21">
        <f t="shared" si="5"/>
        <v>8</v>
      </c>
      <c r="I21">
        <f t="shared" si="5"/>
        <v>8</v>
      </c>
      <c r="J21">
        <f t="shared" si="5"/>
        <v>8</v>
      </c>
      <c r="K21">
        <f t="shared" si="5"/>
        <v>8</v>
      </c>
      <c r="L21">
        <f t="shared" si="5"/>
        <v>8</v>
      </c>
    </row>
    <row r="23" spans="1:14" x14ac:dyDescent="0.3">
      <c r="B23" t="s">
        <v>5</v>
      </c>
      <c r="C23">
        <v>1</v>
      </c>
      <c r="D23">
        <v>2</v>
      </c>
      <c r="E23">
        <v>3</v>
      </c>
      <c r="F23">
        <v>4</v>
      </c>
      <c r="G23">
        <v>5</v>
      </c>
      <c r="H23">
        <v>6</v>
      </c>
      <c r="I23">
        <v>7</v>
      </c>
      <c r="J23">
        <v>8</v>
      </c>
      <c r="K23">
        <v>9</v>
      </c>
      <c r="L23">
        <v>10</v>
      </c>
    </row>
    <row r="24" spans="1:14" x14ac:dyDescent="0.3">
      <c r="B24" t="s">
        <v>0</v>
      </c>
      <c r="C24">
        <f>C17/C$21</f>
        <v>0.25</v>
      </c>
      <c r="D24">
        <f t="shared" ref="D24:L24" si="6">D17/D$21</f>
        <v>0</v>
      </c>
      <c r="E24">
        <f t="shared" si="6"/>
        <v>1</v>
      </c>
      <c r="F24">
        <f t="shared" si="6"/>
        <v>1</v>
      </c>
      <c r="G24">
        <f t="shared" si="6"/>
        <v>1</v>
      </c>
      <c r="H24">
        <f t="shared" si="6"/>
        <v>0</v>
      </c>
      <c r="I24">
        <f t="shared" si="6"/>
        <v>0</v>
      </c>
      <c r="J24">
        <f t="shared" si="6"/>
        <v>0.875</v>
      </c>
      <c r="K24">
        <f t="shared" si="6"/>
        <v>1</v>
      </c>
      <c r="L24">
        <f t="shared" si="6"/>
        <v>0</v>
      </c>
    </row>
    <row r="25" spans="1:14" x14ac:dyDescent="0.3">
      <c r="B25" t="s">
        <v>1</v>
      </c>
      <c r="C25">
        <f t="shared" ref="C25:L25" si="7">C18/C$21</f>
        <v>0.125</v>
      </c>
      <c r="D25">
        <f t="shared" si="7"/>
        <v>0.875</v>
      </c>
      <c r="E25">
        <f t="shared" si="7"/>
        <v>0</v>
      </c>
      <c r="F25">
        <f t="shared" si="7"/>
        <v>0</v>
      </c>
      <c r="G25">
        <f t="shared" si="7"/>
        <v>0</v>
      </c>
      <c r="H25">
        <f t="shared" si="7"/>
        <v>0</v>
      </c>
      <c r="I25">
        <f t="shared" si="7"/>
        <v>0</v>
      </c>
      <c r="J25">
        <f t="shared" si="7"/>
        <v>0</v>
      </c>
      <c r="K25">
        <f t="shared" si="7"/>
        <v>0</v>
      </c>
      <c r="L25">
        <f t="shared" si="7"/>
        <v>0</v>
      </c>
    </row>
    <row r="26" spans="1:14" x14ac:dyDescent="0.3">
      <c r="B26" t="s">
        <v>2</v>
      </c>
      <c r="C26">
        <f t="shared" ref="C26:L26" si="8">C19/C$21</f>
        <v>0</v>
      </c>
      <c r="D26">
        <f t="shared" si="8"/>
        <v>0</v>
      </c>
      <c r="E26">
        <f t="shared" si="8"/>
        <v>0</v>
      </c>
      <c r="F26">
        <f t="shared" si="8"/>
        <v>0</v>
      </c>
      <c r="G26">
        <f t="shared" si="8"/>
        <v>0</v>
      </c>
      <c r="H26">
        <f t="shared" si="8"/>
        <v>0.125</v>
      </c>
      <c r="I26">
        <f t="shared" si="8"/>
        <v>1</v>
      </c>
      <c r="J26">
        <f t="shared" si="8"/>
        <v>0</v>
      </c>
      <c r="K26">
        <f t="shared" si="8"/>
        <v>0</v>
      </c>
      <c r="L26">
        <f t="shared" si="8"/>
        <v>0</v>
      </c>
    </row>
    <row r="27" spans="1:14" x14ac:dyDescent="0.3">
      <c r="B27" t="s">
        <v>3</v>
      </c>
      <c r="C27">
        <f t="shared" ref="C27:L27" si="9">C20/C$21</f>
        <v>0.625</v>
      </c>
      <c r="D27">
        <f t="shared" si="9"/>
        <v>0.125</v>
      </c>
      <c r="E27">
        <f t="shared" si="9"/>
        <v>0</v>
      </c>
      <c r="F27">
        <f t="shared" si="9"/>
        <v>0</v>
      </c>
      <c r="G27">
        <f t="shared" si="9"/>
        <v>0</v>
      </c>
      <c r="H27">
        <f t="shared" si="9"/>
        <v>0.875</v>
      </c>
      <c r="I27">
        <f t="shared" si="9"/>
        <v>0</v>
      </c>
      <c r="J27">
        <f t="shared" si="9"/>
        <v>0.125</v>
      </c>
      <c r="K27">
        <f t="shared" si="9"/>
        <v>0</v>
      </c>
      <c r="L27">
        <f t="shared" si="9"/>
        <v>1</v>
      </c>
    </row>
    <row r="28" spans="1:14" x14ac:dyDescent="0.3">
      <c r="B28" t="s">
        <v>4</v>
      </c>
      <c r="C28">
        <f t="shared" ref="C28:L28" si="10">C21/C$21</f>
        <v>1</v>
      </c>
      <c r="D28">
        <f t="shared" si="10"/>
        <v>1</v>
      </c>
      <c r="E28">
        <f t="shared" si="10"/>
        <v>1</v>
      </c>
      <c r="F28">
        <f t="shared" si="10"/>
        <v>1</v>
      </c>
      <c r="G28">
        <f t="shared" si="10"/>
        <v>1</v>
      </c>
      <c r="H28">
        <f t="shared" si="10"/>
        <v>1</v>
      </c>
      <c r="I28">
        <f t="shared" si="10"/>
        <v>1</v>
      </c>
      <c r="J28">
        <f t="shared" si="10"/>
        <v>1</v>
      </c>
      <c r="K28">
        <f t="shared" si="10"/>
        <v>1</v>
      </c>
      <c r="L28">
        <f t="shared" si="10"/>
        <v>1</v>
      </c>
    </row>
    <row r="30" spans="1:14" x14ac:dyDescent="0.3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1"/>
      <c r="N30" s="1"/>
    </row>
    <row r="31" spans="1:14" x14ac:dyDescent="0.3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1"/>
      <c r="N31" s="1"/>
    </row>
    <row r="32" spans="1:14" x14ac:dyDescent="0.3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1"/>
      <c r="N32" s="1"/>
    </row>
    <row r="33" spans="1:14" x14ac:dyDescent="0.3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1"/>
      <c r="N33" s="1"/>
    </row>
    <row r="34" spans="1:14" x14ac:dyDescent="0.3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1"/>
      <c r="N34" s="1"/>
    </row>
    <row r="35" spans="1:14" x14ac:dyDescent="0.3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1"/>
      <c r="N35" s="1"/>
    </row>
    <row r="36" spans="1:14" x14ac:dyDescent="0.3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1"/>
      <c r="N36" s="1"/>
    </row>
    <row r="37" spans="1:14" x14ac:dyDescent="0.3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1"/>
      <c r="N3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RESULTS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uzver</dc:creator>
  <cp:lastModifiedBy>uzver</cp:lastModifiedBy>
  <dcterms:created xsi:type="dcterms:W3CDTF">2021-03-27T09:33:01Z</dcterms:created>
  <dcterms:modified xsi:type="dcterms:W3CDTF">2021-04-15T14:25:31Z</dcterms:modified>
</cp:coreProperties>
</file>