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Sheet0" sheetId="1" r:id="rId1"/>
    <sheet name="Sheet1" sheetId="2" r:id="rId2"/>
  </sheets>
  <definedNames>
    <definedName name="_xlnm._FilterDatabase" localSheetId="0" hidden="1">Sheet0!$E$1:$E$42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" i="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1"/>
  <c r="I1" s="1"/>
</calcChain>
</file>

<file path=xl/sharedStrings.xml><?xml version="1.0" encoding="utf-8"?>
<sst xmlns="http://schemas.openxmlformats.org/spreadsheetml/2006/main" count="502" uniqueCount="342">
  <si>
    <t>Entry</t>
  </si>
  <si>
    <t>Entry name</t>
  </si>
  <si>
    <t>Protein names</t>
  </si>
  <si>
    <t>Length</t>
  </si>
  <si>
    <t>Domain [FT]</t>
  </si>
  <si>
    <t>Domain [CC]</t>
  </si>
  <si>
    <t>Cross-reference (Pfam)</t>
  </si>
  <si>
    <t>Taxonomic lineage (SPECIES)</t>
  </si>
  <si>
    <t>Q9Z100</t>
  </si>
  <si>
    <t>CPXM1_MOUSE</t>
  </si>
  <si>
    <t>Probable carboxypeptidase X1 (EC 3.4.17.-) (Metallocarboxypeptidase CPX-1)</t>
  </si>
  <si>
    <t>DOMAIN 103 263 F5/8 type C. {ECO:0000255|PROSITE-ProRule:PRU00081}.</t>
  </si>
  <si>
    <t>PF00754;PF00246;</t>
  </si>
  <si>
    <t>Mus musculus (Mouse)</t>
  </si>
  <si>
    <t>Q96SM3</t>
  </si>
  <si>
    <t>CPXM1_HUMAN</t>
  </si>
  <si>
    <t>DOMAIN 113 274 F5/8 type C. {ECO:0000255|PROSITE-ProRule:PRU00081}.</t>
  </si>
  <si>
    <t>Homo sapiens (Human)</t>
  </si>
  <si>
    <t>Q8CG65</t>
  </si>
  <si>
    <t>SSPO_MOUSE</t>
  </si>
  <si>
    <t>SCO-spondin</t>
  </si>
  <si>
    <t>DOMAIN 18 102 EMI.; DOMAIN 163 288 VWFD 1. {ECO:0000255|PROSITE-ProRule:PRU00580}.; DOMAIN 349 404 TIL 1.; DOMAIN 404 496 VWFC 1. {ECO:0000255|PROSITE-ProRule:PRU00220}.; DOMAIN 443 652 VWFD 2. {ECO:0000255|PROSITE-ProRule:PRU00580}.; DOMAIN 706 759 TIL 2.; DOMAIN 893 1097 VWFD 3. {ECO:0000255|PROSITE-ProRule:PRU00580}.; DOMAIN 1153 1209 TIL 3.; DOMAIN 1253 1290 LDL-receptor class A 1. {ECO:0000255|PROSITE-ProRule:PRU00124}.; DOMAIN 1293 1328 LDL-receptor class A 2. {ECO:0000255|PROSITE-ProRule:PRU00124}.; DOMAIN 1329 1365 LDL-receptor class A 3. {ECO:0000255|PROSITE-ProRule:PRU00124}.; DOMAIN 1369 1407 LDL-receptor class A 4. {ECO:0000255|PROSITE-ProRule:PRU00124}.; DOMAIN 1442 1478 LDL-receptor class A 5. {ECO:0000255|PROSITE-ProRule:PRU00124}.; DOMAIN 1480 1519 LDL-receptor class A 6. {ECO:0000255|PROSITE-ProRule:PRU00124}.; DOMAIN 1533 1571 LDL-receptor class A 7. {ECO:0000255|PROSITE-ProRule:PRU00124}.; DOMAIN 1572 1626 TSP type-1 1. {ECO:0000255|PROSITE-ProRule:PRU00210}.; DOMAIN 1628 1686 TSP type-1 2. {ECO:0000255|PROSITE-ProRule:PRU00210}.; DOMAIN 1702 1741 EGF-like 1.; DOMAIN 1742 1768 EGF-like 2.; DOMAIN 1771 1827 TSP type-1 3. {ECO:0000255|PROSITE-ProRule:PRU00210}.; DOMAIN 1827 1887 VWFC 2. {ECO:0000255|PROSITE-ProRule:PRU00220}.; DOMAIN 1929 2085 F5/8 type C. {ECO:0000255|PROSITE-ProRule:PRU00081}.; DOMAIN 2091 2127 LDL-receptor class A 8. {ECO:0000255|PROSITE-ProRule:PRU00124}.; DOMAIN 2242 2278 LDL-receptor class A 9. {ECO:0000255|PROSITE-ProRule:PRU00124}.; DOMAIN 2299 2335 LDL-receptor class A 10. {ECO:0000255|PROSITE-ProRule:PRU00124}.; DOMAIN 2336 2389 TSP type-1 4. {ECO:0000255|PROSITE-ProRule:PRU00210}.; DOMAIN 2391 2446 TSP type-1 5. {ECO:0000255|PROSITE-ProRule:PRU00210}.; DOMAIN 2469 2511 TIL 4.; DOMAIN 2551 2605 TSP type-1 6. {ECO:0000255|PROSITE-ProRule:PRU00210}.; DOMAIN 2609 2664 TSP type-1 7. {ECO:0000255|PROSITE-ProRule:PRU00210}.; DOMAIN 2666 2719 TSP type-1 8. {ECO:0000255|PROSITE-ProRule:PRU00210}.; DOMAIN 2820 2875 TSP type-1 9. {ECO:0000255|PROSITE-ProRule:PRU00210}.; DOMAIN 2876 2919 TSP type-1 10. {ECO:0000255|PROSITE-ProRule:PRU00210}.; DOMAIN 2926 2978 TIL 5.; DOMAIN 3019 3086 TSP type-1 11. {ECO:0000255|PROSITE-ProRule:PRU00210}.; DOMAIN 3088 3143 TSP type-1 12. {ECO:0000255|PROSITE-ProRule:PRU00210}.; DOMAIN 3147 3201 TIL 6.; DOMAIN 3244 3306 TSP type-1 13. {ECO:0000255|PROSITE-ProRule:PRU00210}.; DOMAIN 3308 3363 TSP type-1 14. {ECO:0000255|PROSITE-ProRule:PRU00210}.; DOMAIN 3481 3529 TSP type-1 15. {ECO:0000255|PROSITE-ProRule:PRU00210}.; DOMAIN 3657 3713 TSP type-1 16. {ECO:0000255|PROSITE-ProRule:PRU00210}.; DOMAIN 3727 3779 TSP type-1 17. {ECO:0000255|PROSITE-ProRule:PRU00210}.; DOMAIN 3793 3849 TSP type-1 18. {ECO:0000255|PROSITE-ProRule:PRU00210}.; DOMAIN 3851 3906 TSP type-1 19. {ECO:0000255|PROSITE-ProRule:PRU00210}.; DOMAIN 3909 3964 TIL 7.; DOMAIN 4006 4059 TSP type-1 20. {ECO:0000255|PROSITE-ProRule:PRU00210}.; DOMAIN 4100 4155 TSP type-1 21. {ECO:0000255|PROSITE-ProRule:PRU00210}.; DOMAIN 4157 4213 TSP type-1 22. {ECO:0000255|PROSITE-ProRule:PRU00210}.; DOMAIN 4215 4269 TSP type-1 23. {ECO:0000255|PROSITE-ProRule:PRU00210}.; DOMAIN 4465 4516 TSP type-1 24. {ECO:0000255|PROSITE-ProRule:PRU00210}.; DOMAIN 4616 4669 TSP type-1 25. {ECO:0000255|PROSITE-ProRule:PRU00210}.; DOMAIN 4835 4893 VWFC 3. {ECO:0000255|PROSITE-ProRule:PRU00220}.; DOMAIN 4892 4991 CTCK. {ECO:0000255|PROSITE-ProRule:PRU00039}.</t>
  </si>
  <si>
    <t>PF08742;PF00754;PF00057;PF01826;PF00090;PF00093;PF00094;</t>
  </si>
  <si>
    <t>A2VEC9</t>
  </si>
  <si>
    <t>SSPO_HUMAN</t>
  </si>
  <si>
    <t>DOMAIN 18 102 EMI.; DOMAIN 194 409 VWFD 1. {ECO:0000255|PROSITE-ProRule:PRU00580}.; DOMAIN 470 525 TIL 1.; DOMAIN 564 774 VWFD 2. {ECO:0000255|PROSITE-ProRule:PRU00580}.; DOMAIN 828 880 TIL 2.; DOMAIN 881 940 VWFC 1. {ECO:0000255|PROSITE-ProRule:PRU00220}.; DOMAIN 1014 1220 VWFD 3. {ECO:0000255|PROSITE-ProRule:PRU00580}.; DOMAIN 1276 1332 TIL 3.; DOMAIN 1376 1413 LDL-receptor class A 1. {ECO:0000255|PROSITE-ProRule:PRU00124}.; DOMAIN 1416 1451 LDL-receptor class A 2. {ECO:0000255|PROSITE-ProRule:PRU00124}.; DOMAIN 1452 1488 LDL-receptor class A 3. {ECO:0000255|PROSITE-ProRule:PRU00124}.; DOMAIN 1492 1530 LDL-receptor class A 4. {ECO:0000255|PROSITE-ProRule:PRU00124}.; DOMAIN 1565 1601 LDL-receptor class A 5. {ECO:0000255|PROSITE-ProRule:PRU00124}.; DOMAIN 1603 1642 LDL-receptor class A 6. {ECO:0000255|PROSITE-ProRule:PRU00124}.; DOMAIN 1656 1694 LDL-receptor class A 7. {ECO:0000255|PROSITE-ProRule:PRU00124}.; DOMAIN 1695 1749 TSP type-1 1. {ECO:0000255|PROSITE-ProRule:PRU00210}.; DOMAIN 1751 1809 TSP type-1 2. {ECO:0000255|PROSITE-ProRule:PRU00210}.; DOMAIN 1825 1864 EGF-like 1.; DOMAIN 1865 1902 EGF-like 2.; DOMAIN 1910 1966 TSP type-1 3. {ECO:0000255|PROSITE-ProRule:PRU00210}.; DOMAIN 1966 2026 VWFC 2. {ECO:0000255|PROSITE-ProRule:PRU00220}.; DOMAIN 2066 2225 F5/8 type C. {ECO:0000255|PROSITE-ProRule:PRU00081}.; DOMAIN 2234 2270 LDL-receptor class A 8. {ECO:0000255|PROSITE-ProRule:PRU00124}.; DOMAIN 2391 2427 LDL-receptor class A 9. {ECO:0000255|PROSITE-ProRule:PRU00124}.; DOMAIN 2464 2500 LDL-receptor class A 10. {ECO:0000255|PROSITE-ProRule:PRU00124}.; DOMAIN 2501 2554 TSP type-1 4. {ECO:0000255|PROSITE-ProRule:PRU00210}.; DOMAIN 2556 2611 TSP type-1 5. {ECO:0000255|PROSITE-ProRule:PRU00210}.; DOMAIN 2634 2676 TIL 4.; DOMAIN 2716 2770 TSP type-1 6. {ECO:0000255|PROSITE-ProRule:PRU00210}.; DOMAIN 2773 2829 TSP type-1 7. {ECO:0000255|PROSITE-ProRule:PRU00210}.; DOMAIN 2831 2884 TSP type-1 8. {ECO:0000255|PROSITE-ProRule:PRU00210}.; DOMAIN 2986 3041 TSP type-1 9. {ECO:0000255|PROSITE-ProRule:PRU00210}.; DOMAIN 3042 3084 TSP type-1 10. {ECO:0000255|PROSITE-ProRule:PRU00210}.; DOMAIN 3184 3251 TSP type-1 11. {ECO:0000255|PROSITE-ProRule:PRU00210}.; DOMAIN 3253 3308 TSP type-1 12. {ECO:0000255|PROSITE-ProRule:PRU00210}.; DOMAIN 3312 3366 TIL 5.; DOMAIN 3409 3471 TSP type-1 13. {ECO:0000255|PROSITE-ProRule:PRU00210}.; DOMAIN 3473 3528 TSP type-1 14. {ECO:0000255|PROSITE-ProRule:PRU00210}.; DOMAIN 3646 3694 TSP type-1 15. {ECO:0000255|PROSITE-ProRule:PRU00210}.; DOMAIN 3812 3934 TSP type-1 16. {ECO:0000255|PROSITE-ProRule:PRU00210}.; DOMAIN 3948 4004 TSP type-1 17. {ECO:0000255|PROSITE-ProRule:PRU00210}.; DOMAIN 4006 4061 TSP type-1 18. {ECO:0000255|PROSITE-ProRule:PRU00210}.; DOMAIN 4161 4214 TSP type-1 19. {ECO:0000255|PROSITE-ProRule:PRU00210}.; DOMAIN 4255 4307 TSP type-1 20. {ECO:0000255|PROSITE-ProRule:PRU00210}.; DOMAIN 4309 4365 TSP type-1 21. {ECO:0000255|PROSITE-ProRule:PRU00210}.; DOMAIN 4367 4421 TSP type-1 22. {ECO:0000255|PROSITE-ProRule:PRU00210}.; DOMAIN 4617 4667 TSP type-1 23. {ECO:0000255|PROSITE-ProRule:PRU00210}.; DOMAIN 4670 4726 TIL 6.; DOMAIN 4766 4819 TSP type-1 24. {ECO:0000255|PROSITE-ProRule:PRU00210}.; DOMAIN 4987 5045 VWFC 3. {ECO:0000255|PROSITE-ProRule:PRU00220}.; DOMAIN 5044 5143 CTCK. {ECO:0000255|PROSITE-ProRule:PRU00039}.</t>
  </si>
  <si>
    <t>PF08742;PF00754;PF00057;PF01826;PF00090;PF00094;</t>
  </si>
  <si>
    <t>P00451</t>
  </si>
  <si>
    <t>FA8_HUMAN</t>
  </si>
  <si>
    <t>Coagulation factor VIII (Antihemophilic factor) (AHF) (Procoagulant component) [Cleaved into: Factor VIIIa heavy chain, 200 kDa isoform; Factor VIIIa heavy chain, 92 kDa isoform; Factor VIII B chain; Factor VIIIa light chain]</t>
  </si>
  <si>
    <t>DOMAIN 20 348 F5/8 type A 1.; DOMAIN 20 198 Plastocyanin-like 1.; DOMAIN 206 348 Plastocyanin-like 2.; DOMAIN 399 730 F5/8 type A 2.; DOMAIN 399 573 Plastocyanin-like 3.; DOMAIN 583 730 Plastocyanin-like 4.; DOMAIN 1713 2040 F5/8 type A 3.; DOMAIN 1713 1877 Plastocyanin-like 5.; DOMAIN 1887 2040 Plastocyanin-like 6.; DOMAIN 2040 2188 F5/8 type C 1. {ECO:0000255|PROSITE-ProRule:PRU00081}.; DOMAIN 2193 2345 F5/8 type C 2. {ECO:0000255|PROSITE-ProRule:PRU00081}.</t>
  </si>
  <si>
    <t>DOMAIN: Domain F5/8 type C 2 is responsible for phospholipid-binding and essential for factor VIII activity.</t>
  </si>
  <si>
    <t>PF00394;PF07731;PF07732;PF00754;</t>
  </si>
  <si>
    <t>O35474</t>
  </si>
  <si>
    <t>EDIL3_MOUSE</t>
  </si>
  <si>
    <t>EGF-like repeat and discoidin I-like domain-containing protein 3 (Developmentally-regulated endothelial cell locus 1 protein) (Integrin-binding protein DEL1)</t>
  </si>
  <si>
    <t>DOMAIN 24 60 EGF-like 1. {ECO:0000255|PROSITE-ProRule:PRU00076}.; DOMAIN 74 117 EGF-like 2. {ECO:0000255|PROSITE-ProRule:PRU00076}.; DOMAIN 119 155 EGF-like 3. {ECO:0000255|PROSITE-ProRule:PRU00076}.; DOMAIN 158 314 F5/8 type C 1. {ECO:0000255|PROSITE-ProRule:PRU00081}.; DOMAIN 319 476 F5/8 type C 2. {ECO:0000255|PROSITE-ProRule:PRU00081}.</t>
  </si>
  <si>
    <t>DOMAIN: EGF2 and EGF3 form a rigid rod via an interdomain calcium ion binding site, while the long linker between EGF1 and EGF2 lends considerable flexibility to EGF1. {ECO:0000250}.</t>
  </si>
  <si>
    <t>PF00008;PF00754;PF12661;</t>
  </si>
  <si>
    <t>P70490</t>
  </si>
  <si>
    <t>MFGM_RAT</t>
  </si>
  <si>
    <t>Lactadherin (MFGM) (Milk fat globule-EGF factor 8) (MFG-E8) (O-acetyl GD3 ganglioside synthase) (AGS) (SED1)</t>
  </si>
  <si>
    <t>DOMAIN 24 61 EGF-like 1. {ECO:0000255|PROSITE-ProRule:PRU00076}.; DOMAIN 64 108 EGF-like 2. {ECO:0000255|PROSITE-ProRule:PRU00076}.; DOMAIN 111 267 F5/8 type C 1. {ECO:0000255|PROSITE-ProRule:PRU00081}.; DOMAIN 272 427 F5/8 type C 2. {ECO:0000255|PROSITE-ProRule:PRU00081}.</t>
  </si>
  <si>
    <t>DOMAIN: The F5/8 type C 2 domain mediates high-affinity binding to phosphatidylserine-containing membranes. {ECO:0000250}.</t>
  </si>
  <si>
    <t>PF00008;PF00754;</t>
  </si>
  <si>
    <t>Rattus norvegicus (Rat)</t>
  </si>
  <si>
    <t>P21956</t>
  </si>
  <si>
    <t>MFGM_MOUSE</t>
  </si>
  <si>
    <t>Lactadherin (MFGM) (Milk fat globule-EGF factor 8) (MFG-E8) (SED1) (Sperm surface protein SP47) (MP47)</t>
  </si>
  <si>
    <t>DOMAIN 24 61 EGF-like 1. {ECO:0000255|PROSITE-ProRule:PRU00076}.; DOMAIN 64 108 EGF-like 2. {ECO:0000255|PROSITE-ProRule:PRU00076}.; DOMAIN 148 303 F5/8 type C 1. {ECO:0000255|PROSITE-ProRule:PRU00081}.; DOMAIN 308 463 F5/8 type C 2. {ECO:0000255|PROSITE-ProRule:PRU00081}.</t>
  </si>
  <si>
    <t>DOMAIN: The F5/8 type C 2 domain mediates high-affinity binding to phosphatidylserine-containing membranes.</t>
  </si>
  <si>
    <t>Q0V8T5</t>
  </si>
  <si>
    <t>CTP5B_RAT</t>
  </si>
  <si>
    <t>Contactin-associated protein like 5-2 (Cell recognition molecule Caspr5-2) (Cell recognition molecule Caspr5b) (Contactin-associated protein-like 5b)</t>
  </si>
  <si>
    <t>DOMAIN 25 174 F5/8 type C. {ECO:0000255|PROSITE-ProRule:PRU00081}.; DOMAIN 180 360 Laminin G-like 1. {ECO:0000255|PROSITE-ProRule:PRU00122}.; DOMAIN 367 544 Laminin G-like 2. {ECO:0000255|PROSITE-ProRule:PRU00122}.; DOMAIN 546 583 EGF-like 1. {ECO:0000255|PROSITE-ProRule:PRU00076}.; DOMAIN 584 777 Fibrinogen C-terminal. {ECO:0000255|PROSITE-ProRule:PRU00739}.; DOMAIN 778 943 Laminin G-like 3. {ECO:0000255|PROSITE-ProRule:PRU00122}.; DOMAIN 944 982 EGF-like 2. {ECO:0000255|PROSITE-ProRule:PRU00076}.; DOMAIN 987 1185 Laminin G-like 4. {ECO:0000255|PROSITE-ProRule:PRU00122}.</t>
  </si>
  <si>
    <t>PF00008;PF00754;PF02210;</t>
  </si>
  <si>
    <t>Q0V8T7</t>
  </si>
  <si>
    <t>CTP5C_MOUSE</t>
  </si>
  <si>
    <t>Contactin-associated protein like 5-3 (Cell recognition molecule Caspr5-3) (Cell recognition molecule Caspr5c) (Contactin-associated protein-like 5c)</t>
  </si>
  <si>
    <t>DOMAIN 25 174 F5/8 type C. {ECO:0000255|PROSITE-ProRule:PRU00081}.; DOMAIN 180 360 Laminin G-like 1. {ECO:0000255|PROSITE-ProRule:PRU00122}.; DOMAIN 367 544 Laminin G-like 2. {ECO:0000255|PROSITE-ProRule:PRU00122}.; DOMAIN 546 583 EGF-like 1. {ECO:0000255|PROSITE-ProRule:PRU00076}.; DOMAIN 584 790 Fibrinogen C-terminal. {ECO:0000255|PROSITE-ProRule:PRU00739}.; DOMAIN 791 956 Laminin G-like 3. {ECO:0000255|PROSITE-ProRule:PRU00122}.; DOMAIN 957 995 EGF-like 2. {ECO:0000255|PROSITE-ProRule:PRU00076}.; DOMAIN 1013 1198 Laminin G-like 4. {ECO:0000255|PROSITE-ProRule:PRU00122}.</t>
  </si>
  <si>
    <t>PF00754;PF02210;</t>
  </si>
  <si>
    <t>Q0V8T9</t>
  </si>
  <si>
    <t>CTP5A_MOUSE</t>
  </si>
  <si>
    <t>Contactin-associated protein like 5-1 (Cell recognition molecule Caspr5-1) (Cell recognition molecule Caspr5a) (Contactin-associated protein-like 5a)</t>
  </si>
  <si>
    <t>DOMAIN 25 174 F5/8 type C. {ECO:0000255|PROSITE-ProRule:PRU00081}.; DOMAIN 180 360 Laminin G-like 1. {ECO:0000255|PROSITE-ProRule:PRU00122}.; DOMAIN 367 544 Laminin G-like 2. {ECO:0000255|PROSITE-ProRule:PRU00122}.; DOMAIN 546 583 EGF-like 1. {ECO:0000255|PROSITE-ProRule:PRU00076}.; DOMAIN 584 790 Fibrinogen C-terminal. {ECO:0000255|PROSITE-ProRule:PRU00739}.; DOMAIN 791 956 Laminin G-like 3. {ECO:0000255|PROSITE-ProRule:PRU00122}.; DOMAIN 957 995 EGF-like 2. {ECO:0000255|PROSITE-ProRule:PRU00076}.; DOMAIN 1020 1198 Laminin G-like 4. {ECO:0000255|PROSITE-ProRule:PRU00122}.</t>
  </si>
  <si>
    <t>P97846</t>
  </si>
  <si>
    <t>CNTP1_RAT</t>
  </si>
  <si>
    <t>Contactin-associated protein 1 (Caspr) (Caspr1) (Neurexin IV) (Neurexin-4) (Paranodin) (p190)</t>
  </si>
  <si>
    <t>DOMAIN 26 169 F5/8 type C. {ECO:0000255|PROSITE-ProRule:PRU00081}.; DOMAIN 204 356 Laminin G-like 1. {ECO:0000255|PROSITE-ProRule:PRU00122}.; DOMAIN 390 539 Laminin G-like 2. {ECO:0000255|PROSITE-ProRule:PRU00122}.; DOMAIN 544 576 EGF-like 1. {ECO:0000255|PROSITE-ProRule:PRU00076}.; DOMAIN 577 796 Fibrinogen C-terminal. {ECO:0000255|PROSITE-ProRule:PRU00739}.; DOMAIN 814 958 Laminin G-like 3. {ECO:0000255|PROSITE-ProRule:PRU00122}.; DOMAIN 962 996 EGF-like 2. {ECO:0000255|PROSITE-ProRule:PRU00076}.; DOMAIN 1089 1251 Laminin G-like 4. {ECO:0000255|PROSITE-ProRule:PRU00122}.</t>
  </si>
  <si>
    <t>O54991</t>
  </si>
  <si>
    <t>CNTP1_MOUSE</t>
  </si>
  <si>
    <t>Contactin-associated protein 1 (Caspr) (Caspr1) (MHDNIV) (NCP1) (Neurexin IV) (Neurexin-4) (Paranodin)</t>
  </si>
  <si>
    <t>DOMAIN 26 169 F5/8 type C. {ECO:0000255|PROSITE-ProRule:PRU00081}.; DOMAIN 204 356 Laminin G-like 1. {ECO:0000255|PROSITE-ProRule:PRU00122}.; DOMAIN 390 539 Laminin G-like 2. {ECO:0000255|PROSITE-ProRule:PRU00122}.; DOMAIN 545 577 EGF-like 1. {ECO:0000255|PROSITE-ProRule:PRU00076}.; DOMAIN 577 796 Fibrinogen C-terminal. {ECO:0000255|PROSITE-ProRule:PRU00739}.; DOMAIN 814 958 Laminin G-like 3. {ECO:0000255|PROSITE-ProRule:PRU00122}.; DOMAIN 962 996 EGF-like 2. {ECO:0000255|PROSITE-ProRule:PRU00076}.; DOMAIN 1089 1251 Laminin G-like 4. {ECO:0000255|PROSITE-ProRule:PRU00122}.</t>
  </si>
  <si>
    <t>O14786</t>
  </si>
  <si>
    <t>NRP1_HUMAN</t>
  </si>
  <si>
    <t>Neuropilin-1 (Vascular endothelial cell growth factor 165 receptor) (CD antigen CD304)</t>
  </si>
  <si>
    <t>DOMAIN 27 141 CUB 1. {ECO:0000255|PROSITE-ProRule:PRU00059}.; DOMAIN 147 265 CUB 2. {ECO:0000255|PROSITE-ProRule:PRU00059}.; DOMAIN 275 424 F5/8 type C 1. {ECO:0000255|PROSITE-ProRule:PRU00081}.; DOMAIN 431 583 F5/8 type C 2. {ECO:0000255|PROSITE-ProRule:PRU00081}.; DOMAIN 645 811 MAM. {ECO:0000255|PROSITE-ProRule:PRU00128}.</t>
  </si>
  <si>
    <t>DOMAIN: The tandem CUB domains mediate binding to semaphorin, while the tandem F5/8 domains are responsible for heparin and VEGF binding.</t>
  </si>
  <si>
    <t>PF00431;PF11980;PF00754;PF00629;</t>
  </si>
  <si>
    <t>P97333</t>
  </si>
  <si>
    <t>NRP1_MOUSE</t>
  </si>
  <si>
    <t>Neuropilin-1 (A5 protein) (CD antigen CD304)</t>
  </si>
  <si>
    <t>DOMAIN: The tandem CUB domains mediate binding to semaphorin, while the tandem F5/8 domains are responsible for heparin and VEGF binding. {ECO:0000250}.</t>
  </si>
  <si>
    <t>Q9QWJ9</t>
  </si>
  <si>
    <t>NRP1_RAT</t>
  </si>
  <si>
    <t>O60462</t>
  </si>
  <si>
    <t>NRP2_HUMAN</t>
  </si>
  <si>
    <t>Neuropilin-2 (Vascular endothelial cell growth factor 165 receptor 2)</t>
  </si>
  <si>
    <t>DOMAIN 28 142 CUB 1. {ECO:0000255|PROSITE-ProRule:PRU00059}.; DOMAIN 149 267 CUB 2. {ECO:0000255|PROSITE-ProRule:PRU00059}.; DOMAIN 277 427 F5/8 type C 1. {ECO:0000255|PROSITE-ProRule:PRU00081}.; DOMAIN 434 592 F5/8 type C 2. {ECO:0000255|PROSITE-ProRule:PRU00081}.; DOMAIN 642 802 MAM. {ECO:0000255|PROSITE-ProRule:PRU00128}.</t>
  </si>
  <si>
    <t>O35375</t>
  </si>
  <si>
    <t>NRP2_MOUSE</t>
  </si>
  <si>
    <t>O35276</t>
  </si>
  <si>
    <t>NRP2_RAT</t>
  </si>
  <si>
    <t>Q0V8T8</t>
  </si>
  <si>
    <t>CTP5B_MOUSE</t>
  </si>
  <si>
    <t>DOMAIN 30 174 F5/8 type C. {ECO:0000255|PROSITE-ProRule:PRU00081}.; DOMAIN 180 360 Laminin G-like 1. {ECO:0000255|PROSITE-ProRule:PRU00122}.; DOMAIN 367 544 Laminin G-like 2. {ECO:0000255|PROSITE-ProRule:PRU00122}.; DOMAIN 546 583 EGF-like 1. {ECO:0000255|PROSITE-ProRule:PRU00076}.; DOMAIN 584 777 Fibrinogen C-terminal. {ECO:0000255|PROSITE-ProRule:PRU00739}.; DOMAIN 778 943 Laminin G-like 3. {ECO:0000255|PROSITE-ProRule:PRU00122}.; DOMAIN 944 982 EGF-like 2. {ECO:0000255|PROSITE-ProRule:PRU00076}.; DOMAIN 987 1185 Laminin G-like 4. {ECO:0000255|PROSITE-ProRule:PRU00122}.</t>
  </si>
  <si>
    <t>Q62371</t>
  </si>
  <si>
    <t>DDR2_MOUSE</t>
  </si>
  <si>
    <t>Discoidin domain-containing receptor 2 (Discoidin domain receptor 2) (EC 2.7.10.1) (CD167 antigen-like family member B) (Neurotrophic tyrosine kinase, receptor-related 3) (Receptor protein-tyrosine kinase TKT) (Tyrosine-protein kinase TYRO10) (CD antigen CD167b)</t>
  </si>
  <si>
    <t>DOMAIN 30 185 F5/8 type C. {ECO:0000255|PROSITE-ProRule:PRU00081}.; DOMAIN 563 848 Protein kinase. {ECO:0000255|PROSITE-ProRule:PRU00159}.</t>
  </si>
  <si>
    <t>PF00754;PF07714;</t>
  </si>
  <si>
    <t>Q16832</t>
  </si>
  <si>
    <t>DDR2_HUMAN</t>
  </si>
  <si>
    <t>Discoidin domain-containing receptor 2 (Discoidin domain receptor 2) (EC 2.7.10.1) (CD167 antigen-like family member B) (Discoidin domain-containing receptor tyrosine kinase 2) (Neurotrophic tyrosine kinase, receptor-related 3) (Receptor protein-tyrosine kinase TKT) (Tyrosine-protein kinase TYRO10) (CD antigen CD167b)</t>
  </si>
  <si>
    <t>DOMAIN 30 185 F5/8 type C. {ECO:0000255|PROSITE-ProRule:PRU00081}.; DOMAIN 563 849 Protein kinase. {ECO:0000255|PROSITE-ProRule:PRU00159}.</t>
  </si>
  <si>
    <t>O88783</t>
  </si>
  <si>
    <t>FA5_MOUSE</t>
  </si>
  <si>
    <t>Coagulation factor V (Activated protein C cofactor) [Cleaved into: Coagulation factor V heavy chain; Coagulation factor V light chain]</t>
  </si>
  <si>
    <t>DOMAIN 30 328 F5/8 type A 1.; DOMAIN 30 192 Plastocyanin-like 1.; DOMAIN 202 328 Plastocyanin-like 2.; DOMAIN 347 682 F5/8 type A 2.; DOMAIN 347 524 Plastocyanin-like 3.; DOMAIN 534 682 Plastocyanin-like 4.; DOMAIN 1538 1866 F5/8 type A 3.; DOMAIN 1538 1711 Plastocyanin-like 5.; DOMAIN 1721 1866 Plastocyanin-like 6.; DOMAIN 1866 2020 F5/8 type C 1. {ECO:0000255|PROSITE-ProRule:PRU00081}.; DOMAIN 2025 2180 F5/8 type C 2. {ECO:0000255|PROSITE-ProRule:PRU00081}.</t>
  </si>
  <si>
    <t>DOMAIN: Domain B contains 32 X 9 AA tandem repeats, and 1 X 17 AA repeats.</t>
  </si>
  <si>
    <t>PF07732;PF00754;</t>
  </si>
  <si>
    <t>P12259</t>
  </si>
  <si>
    <t>FA5_HUMAN</t>
  </si>
  <si>
    <t>Coagulation factor V (Activated protein C cofactor) (Proaccelerin, labile factor) [Cleaved into: Coagulation factor V heavy chain; Coagulation factor V light chain]</t>
  </si>
  <si>
    <t>DOMAIN 30 329 F5/8 type A 1.; DOMAIN 30 193 Plastocyanin-like 1.; DOMAIN 203 329 Plastocyanin-like 2.; DOMAIN 348 684 F5/8 type A 2.; DOMAIN 348 526 Plastocyanin-like 3.; DOMAIN 536 684 Plastocyanin-like 4.; DOMAIN 1578 1907 F5/8 type A 3.; DOMAIN 1578 1751 Plastocyanin-like 5.; DOMAIN 1761 1907 Plastocyanin-like 6.; DOMAIN 1907 2061 F5/8 type C 1. {ECO:0000255|PROSITE-ProRule:PRU00081}.; DOMAIN 2066 2221 F5/8 type C 2. {ECO:0000255|PROSITE-ProRule:PRU00081}.</t>
  </si>
  <si>
    <t>DOMAIN: Domain B contains 35 x 9 AA tandem repeats, and 2 x 17 AA repeats.</t>
  </si>
  <si>
    <t>Q0V8T4</t>
  </si>
  <si>
    <t>CTP5C_RAT</t>
  </si>
  <si>
    <t>DOMAIN 31 175 F5/8 type C. {ECO:0000255|PROSITE-ProRule:PRU00081}.; DOMAIN 181 361 Laminin G-like 1. {ECO:0000255|PROSITE-ProRule:PRU00122}.; DOMAIN 368 545 Laminin G-like 2. {ECO:0000255|PROSITE-ProRule:PRU00122}.; DOMAIN 547 584 EGF-like 1. {ECO:0000255|PROSITE-ProRule:PRU00076}.; DOMAIN 585 792 Fibrinogen C-terminal. {ECO:0000255|PROSITE-ProRule:PRU00739}.; DOMAIN 793 958 Laminin G-like 3. {ECO:0000255|PROSITE-ProRule:PRU00122}.; DOMAIN 959 997 EGF-like 2. {ECO:0000255|PROSITE-ProRule:PRU00076}.; DOMAIN 1019 1200 Laminin G-like 4. {ECO:0000255|PROSITE-ProRule:PRU00122}.</t>
  </si>
  <si>
    <t>Q9BZ76</t>
  </si>
  <si>
    <t>CNTP3_HUMAN</t>
  </si>
  <si>
    <t>Contactin-associated protein-like 3 (Cell recognition molecule Caspr3)</t>
  </si>
  <si>
    <t>DOMAIN 31 177 F5/8 type C. {ECO:0000255|PROSITE-ProRule:PRU00081}.; DOMAIN 183 364 Laminin G-like 1. {ECO:0000255|PROSITE-ProRule:PRU00122}.; DOMAIN 370 545 Laminin G-like 2. {ECO:0000255|PROSITE-ProRule:PRU00122}.; DOMAIN 551 583 EGF-like 1. {ECO:0000255|PROSITE-ProRule:PRU00076}.; DOMAIN 584 792 Fibrinogen C-terminal. {ECO:0000255|PROSITE-ProRule:PRU00739}.; DOMAIN 793 958 Laminin G-like 3. {ECO:0000255|PROSITE-ProRule:PRU00122}.; DOMAIN 962 996 EGF-like 2. {ECO:0000255|PROSITE-ProRule:PRU00076}.; DOMAIN 1015 1203 Laminin G-like 4. {ECO:0000255|PROSITE-ProRule:PRU00122}.</t>
  </si>
  <si>
    <t>Q08345</t>
  </si>
  <si>
    <t>DDR1_HUMAN</t>
  </si>
  <si>
    <t>Epithelial discoidin domain-containing receptor 1 (Epithelial discoidin domain receptor 1) (EC 2.7.10.1) (CD167 antigen-like family member A) (Cell adhesion kinase) (Discoidin receptor tyrosine kinase) (HGK2) (Mammary carcinoma kinase 10) (MCK-10) (Protein-tyrosine kinase 3A) (Protein-tyrosine kinase RTK-6) (TRK E) (Tyrosine kinase DDR) (Tyrosine-protein kinase CAK) (CD antigen CD167a)</t>
  </si>
  <si>
    <t>DOMAIN 31 185 F5/8 type C. {ECO:0000255|PROSITE-ProRule:PRU00081}.; DOMAIN 610 905 Protein kinase. {ECO:0000255|PROSITE-ProRule:PRU00159}.</t>
  </si>
  <si>
    <t>DOMAIN: The Gly/Pro-rich domains may be required for an unusual geometry of interaction with ligand or substrates.</t>
  </si>
  <si>
    <t>Q63474</t>
  </si>
  <si>
    <t>DDR1_RAT</t>
  </si>
  <si>
    <t>Epithelial discoidin domain-containing receptor 1 (Epithelial discoidin domain receptor 1) (EC 2.7.10.1) (CD167 antigen-like family member A) (Cell adhesion kinase) (Discoidin receptor tyrosine kinase) (Protein-tyrosine kinase 3) (Tyrosine kinase DDR) (Tyrosine-protein kinase CAK) (CD antigen CD167a)</t>
  </si>
  <si>
    <t>DOMAIN 32 186 F5/8 type C. {ECO:0000255|PROSITE-ProRule:PRU00081}.; DOMAIN 607 902 Protein kinase. {ECO:0000255|PROSITE-ProRule:PRU00159}.</t>
  </si>
  <si>
    <t>Q03146</t>
  </si>
  <si>
    <t>DDR1_MOUSE</t>
  </si>
  <si>
    <t>Epithelial discoidin domain-containing receptor 1 (Epithelial discoidin domain receptor 1) (EC 2.7.10.1) (CD167 antigen-like family member A) (Cell adhesion kinase) (Discoidin receptor tyrosine kinase) (Protein-tyrosine kinase MPK-6) (Tyrosine kinase DDR) (Tyrosine-protein kinase CAK) (CD antigen CD167a)</t>
  </si>
  <si>
    <t>DOMAIN 32 186 F5/8 type C. {ECO:0000255|PROSITE-ProRule:PRU00081}.; DOMAIN 608 903 Protein kinase. {ECO:0000255|PROSITE-ProRule:PRU00159}.</t>
  </si>
  <si>
    <t>Q9CPW0</t>
  </si>
  <si>
    <t>CNTP2_MOUSE</t>
  </si>
  <si>
    <t>Contactin-associated protein-like 2 (Cell recognition molecule Caspr2)</t>
  </si>
  <si>
    <t>DOMAIN 35 181 F5/8 type C. {ECO:0000255|PROSITE-ProRule:PRU00081}.; DOMAIN 187 368 Laminin G-like 1. {ECO:0000255|PROSITE-ProRule:PRU00122}.; DOMAIN 373 552 Laminin G-like 2. {ECO:0000255|PROSITE-ProRule:PRU00122}.; DOMAIN 554 591 EGF-like 1. {ECO:0000255|PROSITE-ProRule:PRU00076}.; DOMAIN 592 798 Fibrinogen C-terminal. {ECO:0000255|PROSITE-ProRule:PRU00739}.; DOMAIN 799 963 Laminin G-like 3. {ECO:0000255|PROSITE-ProRule:PRU00122}.; DOMAIN 964 1002 EGF-like 2. {ECO:0000255|PROSITE-ProRule:PRU00076}.; DOMAIN 1023 1214 Laminin G-like 4. {ECO:0000255|PROSITE-ProRule:PRU00122}.</t>
  </si>
  <si>
    <t>Q9UHC6</t>
  </si>
  <si>
    <t>CNTP2_HUMAN</t>
  </si>
  <si>
    <t>DOMAIN 35 181 F5/8 type C. {ECO:0000255|PROSITE-ProRule:PRU00081}.; DOMAIN 216 368 Laminin G-like 1. {ECO:0000255|PROSITE-ProRule:PRU00122}.; DOMAIN 401 552 Laminin G-like 2. {ECO:0000255|PROSITE-ProRule:PRU00122}.; DOMAIN 554 591 EGF-like 1. {ECO:0000255|PROSITE-ProRule:PRU00076}.; DOMAIN 592 798 Fibrinogen C-terminal. {ECO:0000255|PROSITE-ProRule:PRU00739}.; DOMAIN 799 963 Laminin G-like 3. {ECO:0000255|PROSITE-ProRule:PRU00122}.; DOMAIN 963 1002 EGF-like 2. {ECO:0000255|PROSITE-ProRule:PRU00076}.; DOMAIN 1055 1214 Laminin G-like 4. {ECO:0000255|PROSITE-ProRule:PRU00122}.</t>
  </si>
  <si>
    <t>Q96Q07</t>
  </si>
  <si>
    <t>BTBD9_HUMAN</t>
  </si>
  <si>
    <t>BTB/POZ domain-containing protein 9</t>
  </si>
  <si>
    <t>DOMAIN 36 104 BTB. {ECO:0000255|PROSITE-ProRule:PRU00037}.; DOMAIN 142 240 BACK.</t>
  </si>
  <si>
    <t>PF07707;PF00651;PF00754;</t>
  </si>
  <si>
    <t>Q640N1</t>
  </si>
  <si>
    <t>AEBP1_MOUSE</t>
  </si>
  <si>
    <t>Adipocyte enhancer-binding protein 1 (AE-binding protein 1) (Aortic carboxypeptidase-like protein)</t>
  </si>
  <si>
    <t>DOMAIN 374 531 F5/8 type C. {ECO:0000255|PROSITE-ProRule:PRU00081}.</t>
  </si>
  <si>
    <t>A2RUV9</t>
  </si>
  <si>
    <t>AEBP1_RAT</t>
  </si>
  <si>
    <t>DOMAIN 375 532 F5/8 type C. {ECO:0000255|PROSITE-ProRule:PRU00081}.</t>
  </si>
  <si>
    <t>Q8IUX7</t>
  </si>
  <si>
    <t>AEBP1_HUMAN</t>
  </si>
  <si>
    <t>DOMAIN 383 540 F5/8 type C. {ECO:0000255|PROSITE-ProRule:PRU00081}.</t>
  </si>
  <si>
    <t>Q8N8Z6</t>
  </si>
  <si>
    <t>DCBD1_HUMAN</t>
  </si>
  <si>
    <t>Discoidin, CUB and LCCL domain-containing protein 1</t>
  </si>
  <si>
    <t>DOMAIN 41 150 CUB. {ECO:0000255|PROSITE-ProRule:PRU00059}.; DOMAIN 152 248 LCCL. {ECO:0000255|PROSITE-ProRule:PRU00123}.; DOMAIN 248 412 F5/8 type C. {ECO:0000255|PROSITE-ProRule:PRU00081}.</t>
  </si>
  <si>
    <t>PF00431;PF00754;PF03815;</t>
  </si>
  <si>
    <t>O15537</t>
  </si>
  <si>
    <t>XLRS1_HUMAN</t>
  </si>
  <si>
    <t>Retinoschisin (X-linked juvenile retinoschisis protein)</t>
  </si>
  <si>
    <t>DOMAIN 63 219 F5/8 type C. {ECO:0000255|PROSITE-ProRule:PRU00081}.</t>
  </si>
  <si>
    <t>PF00754;</t>
  </si>
  <si>
    <t>Q9Z1L4</t>
  </si>
  <si>
    <t>XLRS1_MOUSE</t>
  </si>
  <si>
    <t>Retinoschisin (X-linked juvenile retinoschisis protein homolog)</t>
  </si>
  <si>
    <t>Q91ZV3</t>
  </si>
  <si>
    <t>DCBD2_MOUSE</t>
  </si>
  <si>
    <t>Discoidin, CUB and LCCL domain-containing protein 2 (Endothelial and smooth muscle cell-derived neuropilin-like protein)</t>
  </si>
  <si>
    <t>DOMAIN 69 184 CUB. {ECO:0000255|PROSITE-ProRule:PRU00059}.; DOMAIN 184 282 LCCL. {ECO:0000255|PROSITE-ProRule:PRU00123}.; DOMAIN 289 446 F5/8 type C. {ECO:0000255|PROSITE-ProRule:PRU00081}.</t>
  </si>
  <si>
    <t>Q96PD2</t>
  </si>
  <si>
    <t>DCBD2_HUMAN</t>
  </si>
  <si>
    <t>Discoidin, CUB and LCCL domain-containing protein 2 (CUB, LCCL and coagulation factor V/VIII-homology domains protein 1) (Endothelial and smooth muscle cell-derived neuropilin-like protein)</t>
  </si>
  <si>
    <t>DOMAIN 72 186 CUB. {ECO:0000255|PROSITE-ProRule:PRU00059}.; DOMAIN 187 285 LCCL. {ECO:0000255|PROSITE-ProRule:PRU00123}.; DOMAIN 292 449 F5/8 type C. {ECO:0000255|PROSITE-ProRule:PRU00081}.</t>
  </si>
  <si>
    <t>Q9Y547</t>
  </si>
  <si>
    <t>IFT25_HUMAN</t>
  </si>
  <si>
    <t>Intraflagellar transport protein 25 homolog (Heat shock protein beta-11) (Hspb11) (Placental protein 25) (PP25)</t>
  </si>
  <si>
    <t>Contactin-associated protein 1 (Ca</t>
  </si>
  <si>
    <t>3463.0</t>
  </si>
  <si>
    <t>3459.1</t>
  </si>
  <si>
    <t>Contactin-associated protein like</t>
  </si>
  <si>
    <t>3312.6</t>
  </si>
  <si>
    <t>3306.8</t>
  </si>
  <si>
    <t>CNTP1_HUMAN</t>
  </si>
  <si>
    <t>P78357</t>
  </si>
  <si>
    <t>3257.6</t>
  </si>
  <si>
    <t>3233.6</t>
  </si>
  <si>
    <t>3097.7</t>
  </si>
  <si>
    <t>CTP5A_RAT</t>
  </si>
  <si>
    <t>Q0V8T6</t>
  </si>
  <si>
    <t>3049.7</t>
  </si>
  <si>
    <t>3024.9</t>
  </si>
  <si>
    <t>CNTP5_HUMAN</t>
  </si>
  <si>
    <t>Q8WYK1</t>
  </si>
  <si>
    <t>Contactin-associated protein-like</t>
  </si>
  <si>
    <t>2994.8</t>
  </si>
  <si>
    <t>CNTP5_CANLF</t>
  </si>
  <si>
    <t>Q0V8T0</t>
  </si>
  <si>
    <t>2983.0</t>
  </si>
  <si>
    <t>CTP5D_RAT</t>
  </si>
  <si>
    <t>Q0V8T3</t>
  </si>
  <si>
    <t>2979.4</t>
  </si>
  <si>
    <t>CNTP5_CHICK</t>
  </si>
  <si>
    <t>Q0V8S9</t>
  </si>
  <si>
    <t>2566.5</t>
  </si>
  <si>
    <t>Neuropilin-2 (Vascular endothelial</t>
  </si>
  <si>
    <t>2028.2</t>
  </si>
  <si>
    <t>2018.8</t>
  </si>
  <si>
    <t>Neuropilin-1 (A5 protein) (CD304)</t>
  </si>
  <si>
    <t>2012.9</t>
  </si>
  <si>
    <t>Neuropilin-1 (Vascular endothelial</t>
  </si>
  <si>
    <t>2008.6</t>
  </si>
  <si>
    <t>2008.3</t>
  </si>
  <si>
    <t>2005.6</t>
  </si>
  <si>
    <t>CNTP4_HUMAN</t>
  </si>
  <si>
    <t>Q9C0A0</t>
  </si>
  <si>
    <t>1791.1</t>
  </si>
  <si>
    <t>CNTP4_MOUSE</t>
  </si>
  <si>
    <t>Q99P47</t>
  </si>
  <si>
    <t>1723.3</t>
  </si>
  <si>
    <t>1718.5</t>
  </si>
  <si>
    <t>CNTP2_PONAB</t>
  </si>
  <si>
    <t>Q5RD64</t>
  </si>
  <si>
    <t>1689.3</t>
  </si>
  <si>
    <t>1686.0</t>
  </si>
  <si>
    <t>NRP1_CHICK</t>
  </si>
  <si>
    <t>P79795</t>
  </si>
  <si>
    <t>Neuropilin-1 (A5 protein) (Precurs</t>
  </si>
  <si>
    <t>1588.6</t>
  </si>
  <si>
    <t>1545.8</t>
  </si>
  <si>
    <t>CNT3B_HUMAN</t>
  </si>
  <si>
    <t>Q96NU0</t>
  </si>
  <si>
    <t>1525.3</t>
  </si>
  <si>
    <t>NRP1_XENLA</t>
  </si>
  <si>
    <t>P28824</t>
  </si>
  <si>
    <t>Neuropilin-1 (A5 antigen) (A5 prot</t>
  </si>
  <si>
    <t>1339.2</t>
  </si>
  <si>
    <t>NRP1A_DANRE</t>
  </si>
  <si>
    <t>Q8QFX6</t>
  </si>
  <si>
    <t>Neuropilin-1a (znrp1) (Precursor)</t>
  </si>
  <si>
    <t>1177.0</t>
  </si>
  <si>
    <t>NRX4_DROME</t>
  </si>
  <si>
    <t>Q94887</t>
  </si>
  <si>
    <t>Neurexin-4 (Neurexin IV) (Precurso</t>
  </si>
  <si>
    <t>324.7</t>
  </si>
  <si>
    <t>9.9e-93</t>
  </si>
  <si>
    <t>ELP_ACRMI</t>
  </si>
  <si>
    <t>B8UU78</t>
  </si>
  <si>
    <t>EGF and laminin G domain-containin</t>
  </si>
  <si>
    <t>-401.0</t>
  </si>
  <si>
    <t>0.00026</t>
  </si>
  <si>
    <t>NRX1A_HUMAN</t>
  </si>
  <si>
    <t>Q9ULB1</t>
  </si>
  <si>
    <t>Neurexin-1 (Neurexin I-alpha) (Neu</t>
  </si>
  <si>
    <t>-500.4</t>
  </si>
  <si>
    <t>0.019</t>
  </si>
  <si>
    <t>NRX1A_CHICK</t>
  </si>
  <si>
    <t>Q9DDD0</t>
  </si>
  <si>
    <t>-510.4</t>
  </si>
  <si>
    <t>0.029</t>
  </si>
  <si>
    <t>NRX1A_BOVIN</t>
  </si>
  <si>
    <t>Q28146</t>
  </si>
  <si>
    <t>-521.2</t>
  </si>
  <si>
    <t>0.046</t>
  </si>
  <si>
    <t>NRX2A_RAT</t>
  </si>
  <si>
    <t>Q63374</t>
  </si>
  <si>
    <t>Neurexin-2 (Neurexin II-alpha) (Ne</t>
  </si>
  <si>
    <t>-522.5</t>
  </si>
  <si>
    <t>0.048</t>
  </si>
  <si>
    <t>NRX1A_RAT</t>
  </si>
  <si>
    <t>Q63372</t>
  </si>
  <si>
    <t>-523.9</t>
  </si>
  <si>
    <t>0.051</t>
  </si>
  <si>
    <t>NRX3A_HUMAN</t>
  </si>
  <si>
    <t>Q9Y4C0</t>
  </si>
  <si>
    <t>Neurexin-3 (Neurexin III-alpha) (N</t>
  </si>
  <si>
    <t>-524.3</t>
  </si>
  <si>
    <t>0.052</t>
  </si>
  <si>
    <t>NRX1A_MOUSE</t>
  </si>
  <si>
    <t>Q9CS84</t>
  </si>
  <si>
    <t>-525.0</t>
  </si>
  <si>
    <t>0.054</t>
  </si>
  <si>
    <t>NRX2A_HUMAN</t>
  </si>
  <si>
    <t>Q9P2S2</t>
  </si>
  <si>
    <t>NRX3A_MOUSE</t>
  </si>
  <si>
    <t>Q6P9K9</t>
  </si>
  <si>
    <t>-539.7</t>
  </si>
  <si>
    <t>0.1</t>
  </si>
  <si>
    <t>NR1AA_DANRE</t>
  </si>
  <si>
    <t>A1XQX0</t>
  </si>
  <si>
    <t>Neurexin-1a (Neurexin Ia-alpha) (N</t>
  </si>
  <si>
    <t>-539.8</t>
  </si>
  <si>
    <t>NRX3A_RAT</t>
  </si>
  <si>
    <t>Q07310</t>
  </si>
  <si>
    <t>-549.5</t>
  </si>
  <si>
    <t>0.15</t>
  </si>
  <si>
    <t>NRX3A_CHICK</t>
  </si>
  <si>
    <t>D0PRN3</t>
  </si>
  <si>
    <t>-549.6</t>
  </si>
  <si>
    <t>0.16</t>
  </si>
  <si>
    <t>NR3BA_DANRE</t>
  </si>
  <si>
    <t>A1XQY1</t>
  </si>
  <si>
    <t>Neurexin-3b (Neurexin IIIb-alpha)</t>
  </si>
  <si>
    <t>-550.8</t>
  </si>
  <si>
    <t>NR3AA_DANRE</t>
  </si>
  <si>
    <t>A1XQX8</t>
  </si>
  <si>
    <t>Neurexin-3a (Neurexin IIIa-alpha)</t>
  </si>
  <si>
    <t>-590.9</t>
  </si>
  <si>
    <t>0.92</t>
  </si>
  <si>
    <t>Discoidin, CUB and LCCL domain-con</t>
  </si>
  <si>
    <t>-595.0</t>
  </si>
  <si>
    <t>DCBD2_RAT</t>
  </si>
  <si>
    <t>Q91ZV2</t>
  </si>
  <si>
    <t>-598.8</t>
  </si>
  <si>
    <t>-601.8</t>
  </si>
  <si>
    <t>NR1BA_DANRE</t>
  </si>
  <si>
    <t>A1XQX2</t>
  </si>
  <si>
    <t>Neurexin-1b (Neurexin Ib-alpha) (N</t>
  </si>
  <si>
    <t>-602.9</t>
  </si>
  <si>
    <t>Discoidin domain-containing recept</t>
  </si>
  <si>
    <t>-618.8</t>
  </si>
  <si>
    <t>-619.8</t>
  </si>
  <si>
    <t>CUBN_RAT</t>
  </si>
  <si>
    <t>O70244</t>
  </si>
  <si>
    <t>Cubilin (460 kDa receptor) (Glycop</t>
  </si>
  <si>
    <t>-627.5</t>
  </si>
  <si>
    <t>DDRB_CAEEL</t>
  </si>
  <si>
    <t>Q95ZV7</t>
  </si>
  <si>
    <t>-640.0</t>
  </si>
  <si>
    <t>CUBN_MOUSE</t>
  </si>
  <si>
    <t>Q9JLB4</t>
  </si>
  <si>
    <t>Cubilin (Intrinsic factor-cobalami</t>
  </si>
  <si>
    <t>-645.0</t>
  </si>
  <si>
    <t>CUBN_HUMAN</t>
  </si>
  <si>
    <t>O60494</t>
  </si>
  <si>
    <t>Cubilin (460 kDa receptor) (Intest</t>
  </si>
  <si>
    <t>-645.4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</si>
</sst>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FFF2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24" zoomScaleNormal="100" workbookViewId="0">
      <selection activeCell="E15" sqref="E15"/>
    </sheetView>
  </sheetViews>
  <sheetFormatPr defaultRowHeight="12.75"/>
  <cols>
    <col min="1" max="1" width="14.5703125" customWidth="1"/>
    <col min="2" max="2" width="19.42578125" customWidth="1"/>
    <col min="3" max="3" width="69.28515625" customWidth="1"/>
    <col min="4" max="4" width="8.5703125" customWidth="1"/>
    <col min="5" max="5" width="192.28515625" customWidth="1"/>
    <col min="6" max="6" width="32.42578125" customWidth="1"/>
    <col min="7" max="7" width="27.42578125" customWidth="1"/>
    <col min="8" max="8" width="29" customWidth="1"/>
    <col min="9" max="1023" width="8.5703125" customWidth="1"/>
    <col min="1024" max="1025" width="11.5703125"/>
  </cols>
  <sheetData>
    <row r="1" spans="1:8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 t="s">
        <v>10</v>
      </c>
      <c r="D2">
        <v>722</v>
      </c>
      <c r="E2" t="s">
        <v>11</v>
      </c>
      <c r="G2" t="s">
        <v>12</v>
      </c>
      <c r="H2" t="s">
        <v>13</v>
      </c>
    </row>
    <row r="3" spans="1:8">
      <c r="A3" t="s">
        <v>14</v>
      </c>
      <c r="B3" t="s">
        <v>15</v>
      </c>
      <c r="C3" t="s">
        <v>10</v>
      </c>
      <c r="D3">
        <v>734</v>
      </c>
      <c r="E3" t="s">
        <v>16</v>
      </c>
      <c r="G3" t="s">
        <v>12</v>
      </c>
      <c r="H3" t="s">
        <v>17</v>
      </c>
    </row>
    <row r="4" spans="1:8">
      <c r="A4" t="s">
        <v>18</v>
      </c>
      <c r="B4" t="s">
        <v>19</v>
      </c>
      <c r="C4" t="s">
        <v>20</v>
      </c>
      <c r="D4">
        <v>4998</v>
      </c>
      <c r="E4" t="s">
        <v>21</v>
      </c>
      <c r="G4" t="s">
        <v>22</v>
      </c>
      <c r="H4" t="s">
        <v>13</v>
      </c>
    </row>
    <row r="5" spans="1:8">
      <c r="A5" t="s">
        <v>23</v>
      </c>
      <c r="B5" t="s">
        <v>24</v>
      </c>
      <c r="C5" t="s">
        <v>20</v>
      </c>
      <c r="D5">
        <v>5150</v>
      </c>
      <c r="E5" t="s">
        <v>25</v>
      </c>
      <c r="G5" t="s">
        <v>26</v>
      </c>
      <c r="H5" t="s">
        <v>17</v>
      </c>
    </row>
    <row r="6" spans="1:8">
      <c r="A6" t="s">
        <v>27</v>
      </c>
      <c r="B6" t="s">
        <v>28</v>
      </c>
      <c r="C6" t="s">
        <v>29</v>
      </c>
      <c r="D6">
        <v>2351</v>
      </c>
      <c r="E6" t="s">
        <v>30</v>
      </c>
      <c r="F6" t="s">
        <v>31</v>
      </c>
      <c r="G6" t="s">
        <v>32</v>
      </c>
      <c r="H6" t="s">
        <v>17</v>
      </c>
    </row>
    <row r="7" spans="1:8">
      <c r="A7" t="s">
        <v>33</v>
      </c>
      <c r="B7" t="s">
        <v>34</v>
      </c>
      <c r="C7" t="s">
        <v>35</v>
      </c>
      <c r="D7">
        <v>480</v>
      </c>
      <c r="E7" t="s">
        <v>36</v>
      </c>
      <c r="F7" t="s">
        <v>37</v>
      </c>
      <c r="G7" t="s">
        <v>38</v>
      </c>
      <c r="H7" t="s">
        <v>13</v>
      </c>
    </row>
    <row r="8" spans="1:8">
      <c r="A8" t="s">
        <v>39</v>
      </c>
      <c r="B8" t="s">
        <v>40</v>
      </c>
      <c r="C8" t="s">
        <v>41</v>
      </c>
      <c r="D8">
        <v>427</v>
      </c>
      <c r="E8" t="s">
        <v>42</v>
      </c>
      <c r="F8" t="s">
        <v>43</v>
      </c>
      <c r="G8" t="s">
        <v>44</v>
      </c>
      <c r="H8" t="s">
        <v>45</v>
      </c>
    </row>
    <row r="9" spans="1:8">
      <c r="A9" t="s">
        <v>46</v>
      </c>
      <c r="B9" t="s">
        <v>47</v>
      </c>
      <c r="C9" t="s">
        <v>48</v>
      </c>
      <c r="D9">
        <v>463</v>
      </c>
      <c r="E9" t="s">
        <v>49</v>
      </c>
      <c r="F9" t="s">
        <v>50</v>
      </c>
      <c r="G9" t="s">
        <v>44</v>
      </c>
      <c r="H9" t="s">
        <v>13</v>
      </c>
    </row>
    <row r="10" spans="1:8">
      <c r="A10" t="s">
        <v>51</v>
      </c>
      <c r="B10" t="s">
        <v>52</v>
      </c>
      <c r="C10" t="s">
        <v>53</v>
      </c>
      <c r="D10">
        <v>1292</v>
      </c>
      <c r="E10" s="2" t="s">
        <v>54</v>
      </c>
      <c r="G10" t="s">
        <v>55</v>
      </c>
      <c r="H10" t="s">
        <v>45</v>
      </c>
    </row>
    <row r="11" spans="1:8">
      <c r="A11" t="s">
        <v>56</v>
      </c>
      <c r="B11" t="s">
        <v>57</v>
      </c>
      <c r="C11" t="s">
        <v>58</v>
      </c>
      <c r="D11">
        <v>1305</v>
      </c>
      <c r="E11" s="2" t="s">
        <v>59</v>
      </c>
      <c r="G11" t="s">
        <v>60</v>
      </c>
      <c r="H11" t="s">
        <v>13</v>
      </c>
    </row>
    <row r="12" spans="1:8">
      <c r="A12" t="s">
        <v>61</v>
      </c>
      <c r="B12" t="s">
        <v>62</v>
      </c>
      <c r="C12" t="s">
        <v>63</v>
      </c>
      <c r="D12">
        <v>1304</v>
      </c>
      <c r="E12" s="2" t="s">
        <v>64</v>
      </c>
      <c r="G12" t="s">
        <v>55</v>
      </c>
      <c r="H12" t="s">
        <v>13</v>
      </c>
    </row>
    <row r="13" spans="1:8">
      <c r="A13" t="s">
        <v>65</v>
      </c>
      <c r="B13" t="s">
        <v>66</v>
      </c>
      <c r="C13" t="s">
        <v>67</v>
      </c>
      <c r="D13">
        <v>1381</v>
      </c>
      <c r="E13" s="2" t="s">
        <v>68</v>
      </c>
      <c r="G13" t="s">
        <v>60</v>
      </c>
      <c r="H13" t="s">
        <v>45</v>
      </c>
    </row>
    <row r="14" spans="1:8">
      <c r="A14" t="s">
        <v>69</v>
      </c>
      <c r="B14" t="s">
        <v>70</v>
      </c>
      <c r="C14" t="s">
        <v>71</v>
      </c>
      <c r="D14">
        <v>1385</v>
      </c>
      <c r="E14" s="2" t="s">
        <v>72</v>
      </c>
      <c r="G14" t="s">
        <v>60</v>
      </c>
      <c r="H14" t="s">
        <v>13</v>
      </c>
    </row>
    <row r="15" spans="1:8">
      <c r="A15" t="s">
        <v>73</v>
      </c>
      <c r="B15" t="s">
        <v>74</v>
      </c>
      <c r="C15" t="s">
        <v>75</v>
      </c>
      <c r="D15">
        <v>923</v>
      </c>
      <c r="E15" s="3" t="s">
        <v>76</v>
      </c>
      <c r="F15" t="s">
        <v>77</v>
      </c>
      <c r="G15" t="s">
        <v>78</v>
      </c>
      <c r="H15" t="s">
        <v>17</v>
      </c>
    </row>
    <row r="16" spans="1:8">
      <c r="A16" t="s">
        <v>79</v>
      </c>
      <c r="B16" t="s">
        <v>80</v>
      </c>
      <c r="C16" t="s">
        <v>81</v>
      </c>
      <c r="D16">
        <v>923</v>
      </c>
      <c r="E16" s="3" t="s">
        <v>76</v>
      </c>
      <c r="F16" t="s">
        <v>82</v>
      </c>
      <c r="G16" t="s">
        <v>78</v>
      </c>
      <c r="H16" t="s">
        <v>13</v>
      </c>
    </row>
    <row r="17" spans="1:8">
      <c r="A17" t="s">
        <v>83</v>
      </c>
      <c r="B17" t="s">
        <v>84</v>
      </c>
      <c r="C17" t="s">
        <v>75</v>
      </c>
      <c r="D17">
        <v>922</v>
      </c>
      <c r="E17" s="3" t="s">
        <v>76</v>
      </c>
      <c r="F17" t="s">
        <v>82</v>
      </c>
      <c r="G17" t="s">
        <v>78</v>
      </c>
      <c r="H17" t="s">
        <v>45</v>
      </c>
    </row>
    <row r="18" spans="1:8">
      <c r="A18" t="s">
        <v>85</v>
      </c>
      <c r="B18" t="s">
        <v>86</v>
      </c>
      <c r="C18" t="s">
        <v>87</v>
      </c>
      <c r="D18">
        <v>931</v>
      </c>
      <c r="E18" s="3" t="s">
        <v>88</v>
      </c>
      <c r="F18" t="s">
        <v>77</v>
      </c>
      <c r="G18" t="s">
        <v>78</v>
      </c>
      <c r="H18" t="s">
        <v>17</v>
      </c>
    </row>
    <row r="19" spans="1:8">
      <c r="A19" t="s">
        <v>89</v>
      </c>
      <c r="B19" t="s">
        <v>90</v>
      </c>
      <c r="C19" t="s">
        <v>87</v>
      </c>
      <c r="D19">
        <v>931</v>
      </c>
      <c r="E19" s="3" t="s">
        <v>88</v>
      </c>
      <c r="F19" t="s">
        <v>82</v>
      </c>
      <c r="G19" t="s">
        <v>78</v>
      </c>
      <c r="H19" t="s">
        <v>13</v>
      </c>
    </row>
    <row r="20" spans="1:8">
      <c r="A20" t="s">
        <v>91</v>
      </c>
      <c r="B20" t="s">
        <v>92</v>
      </c>
      <c r="C20" t="s">
        <v>87</v>
      </c>
      <c r="D20">
        <v>925</v>
      </c>
      <c r="E20" s="3" t="s">
        <v>88</v>
      </c>
      <c r="F20" t="s">
        <v>82</v>
      </c>
      <c r="G20" t="s">
        <v>78</v>
      </c>
      <c r="H20" t="s">
        <v>45</v>
      </c>
    </row>
    <row r="21" spans="1:8">
      <c r="A21" t="s">
        <v>93</v>
      </c>
      <c r="B21" t="s">
        <v>94</v>
      </c>
      <c r="C21" t="s">
        <v>53</v>
      </c>
      <c r="D21">
        <v>1292</v>
      </c>
      <c r="E21" t="s">
        <v>95</v>
      </c>
      <c r="G21" t="s">
        <v>60</v>
      </c>
      <c r="H21" t="s">
        <v>13</v>
      </c>
    </row>
    <row r="22" spans="1:8">
      <c r="A22" t="s">
        <v>96</v>
      </c>
      <c r="B22" t="s">
        <v>97</v>
      </c>
      <c r="C22" t="s">
        <v>98</v>
      </c>
      <c r="D22">
        <v>854</v>
      </c>
      <c r="E22" t="s">
        <v>99</v>
      </c>
      <c r="G22" t="s">
        <v>100</v>
      </c>
      <c r="H22" t="s">
        <v>13</v>
      </c>
    </row>
    <row r="23" spans="1:8">
      <c r="A23" t="s">
        <v>101</v>
      </c>
      <c r="B23" t="s">
        <v>102</v>
      </c>
      <c r="C23" t="s">
        <v>103</v>
      </c>
      <c r="D23">
        <v>855</v>
      </c>
      <c r="E23" t="s">
        <v>104</v>
      </c>
      <c r="G23" t="s">
        <v>100</v>
      </c>
      <c r="H23" t="s">
        <v>17</v>
      </c>
    </row>
    <row r="24" spans="1:8">
      <c r="A24" t="s">
        <v>105</v>
      </c>
      <c r="B24" t="s">
        <v>106</v>
      </c>
      <c r="C24" t="s">
        <v>107</v>
      </c>
      <c r="D24">
        <v>2183</v>
      </c>
      <c r="E24" t="s">
        <v>108</v>
      </c>
      <c r="F24" t="s">
        <v>109</v>
      </c>
      <c r="G24" t="s">
        <v>110</v>
      </c>
      <c r="H24" t="s">
        <v>13</v>
      </c>
    </row>
    <row r="25" spans="1:8">
      <c r="A25" t="s">
        <v>111</v>
      </c>
      <c r="B25" t="s">
        <v>112</v>
      </c>
      <c r="C25" t="s">
        <v>113</v>
      </c>
      <c r="D25">
        <v>2224</v>
      </c>
      <c r="E25" t="s">
        <v>114</v>
      </c>
      <c r="F25" t="s">
        <v>115</v>
      </c>
      <c r="G25" t="s">
        <v>110</v>
      </c>
      <c r="H25" t="s">
        <v>17</v>
      </c>
    </row>
    <row r="26" spans="1:8">
      <c r="A26" t="s">
        <v>116</v>
      </c>
      <c r="B26" t="s">
        <v>117</v>
      </c>
      <c r="C26" t="s">
        <v>58</v>
      </c>
      <c r="D26">
        <v>1307</v>
      </c>
      <c r="E26" t="s">
        <v>118</v>
      </c>
      <c r="G26" t="s">
        <v>55</v>
      </c>
      <c r="H26" t="s">
        <v>45</v>
      </c>
    </row>
    <row r="27" spans="1:8">
      <c r="A27" t="s">
        <v>119</v>
      </c>
      <c r="B27" t="s">
        <v>120</v>
      </c>
      <c r="C27" t="s">
        <v>121</v>
      </c>
      <c r="D27">
        <v>1288</v>
      </c>
      <c r="E27" t="s">
        <v>122</v>
      </c>
      <c r="G27" t="s">
        <v>60</v>
      </c>
      <c r="H27" t="s">
        <v>17</v>
      </c>
    </row>
    <row r="28" spans="1:8">
      <c r="A28" t="s">
        <v>123</v>
      </c>
      <c r="B28" t="s">
        <v>124</v>
      </c>
      <c r="C28" t="s">
        <v>125</v>
      </c>
      <c r="D28">
        <v>913</v>
      </c>
      <c r="E28" t="s">
        <v>126</v>
      </c>
      <c r="F28" t="s">
        <v>127</v>
      </c>
      <c r="G28" t="s">
        <v>100</v>
      </c>
      <c r="H28" t="s">
        <v>17</v>
      </c>
    </row>
    <row r="29" spans="1:8">
      <c r="A29" t="s">
        <v>128</v>
      </c>
      <c r="B29" t="s">
        <v>129</v>
      </c>
      <c r="C29" t="s">
        <v>130</v>
      </c>
      <c r="D29">
        <v>910</v>
      </c>
      <c r="E29" t="s">
        <v>131</v>
      </c>
      <c r="G29" t="s">
        <v>100</v>
      </c>
      <c r="H29" t="s">
        <v>45</v>
      </c>
    </row>
    <row r="30" spans="1:8">
      <c r="A30" t="s">
        <v>132</v>
      </c>
      <c r="B30" t="s">
        <v>133</v>
      </c>
      <c r="C30" t="s">
        <v>134</v>
      </c>
      <c r="D30">
        <v>911</v>
      </c>
      <c r="E30" t="s">
        <v>135</v>
      </c>
      <c r="G30" t="s">
        <v>100</v>
      </c>
      <c r="H30" t="s">
        <v>13</v>
      </c>
    </row>
    <row r="31" spans="1:8">
      <c r="A31" t="s">
        <v>136</v>
      </c>
      <c r="B31" t="s">
        <v>137</v>
      </c>
      <c r="C31" t="s">
        <v>138</v>
      </c>
      <c r="D31">
        <v>1332</v>
      </c>
      <c r="E31" t="s">
        <v>139</v>
      </c>
      <c r="G31" t="s">
        <v>60</v>
      </c>
      <c r="H31" t="s">
        <v>13</v>
      </c>
    </row>
    <row r="32" spans="1:8">
      <c r="A32" t="s">
        <v>140</v>
      </c>
      <c r="B32" t="s">
        <v>141</v>
      </c>
      <c r="C32" t="s">
        <v>138</v>
      </c>
      <c r="D32">
        <v>1331</v>
      </c>
      <c r="E32" t="s">
        <v>142</v>
      </c>
      <c r="G32" t="s">
        <v>60</v>
      </c>
      <c r="H32" t="s">
        <v>17</v>
      </c>
    </row>
    <row r="33" spans="1:8">
      <c r="A33" t="s">
        <v>143</v>
      </c>
      <c r="B33" t="s">
        <v>144</v>
      </c>
      <c r="C33" t="s">
        <v>145</v>
      </c>
      <c r="D33">
        <v>612</v>
      </c>
      <c r="E33" t="s">
        <v>146</v>
      </c>
      <c r="G33" t="s">
        <v>147</v>
      </c>
      <c r="H33" t="s">
        <v>17</v>
      </c>
    </row>
    <row r="34" spans="1:8">
      <c r="A34" t="s">
        <v>148</v>
      </c>
      <c r="B34" t="s">
        <v>149</v>
      </c>
      <c r="C34" t="s">
        <v>150</v>
      </c>
      <c r="D34">
        <v>1128</v>
      </c>
      <c r="E34" t="s">
        <v>151</v>
      </c>
      <c r="G34" t="s">
        <v>12</v>
      </c>
      <c r="H34" t="s">
        <v>13</v>
      </c>
    </row>
    <row r="35" spans="1:8">
      <c r="A35" t="s">
        <v>152</v>
      </c>
      <c r="B35" t="s">
        <v>153</v>
      </c>
      <c r="C35" t="s">
        <v>150</v>
      </c>
      <c r="D35">
        <v>1128</v>
      </c>
      <c r="E35" t="s">
        <v>154</v>
      </c>
      <c r="G35" t="s">
        <v>12</v>
      </c>
      <c r="H35" t="s">
        <v>45</v>
      </c>
    </row>
    <row r="36" spans="1:8">
      <c r="A36" t="s">
        <v>155</v>
      </c>
      <c r="B36" t="s">
        <v>156</v>
      </c>
      <c r="C36" t="s">
        <v>150</v>
      </c>
      <c r="D36">
        <v>1158</v>
      </c>
      <c r="E36" t="s">
        <v>157</v>
      </c>
      <c r="G36" t="s">
        <v>12</v>
      </c>
      <c r="H36" t="s">
        <v>17</v>
      </c>
    </row>
    <row r="37" spans="1:8">
      <c r="A37" t="s">
        <v>158</v>
      </c>
      <c r="B37" t="s">
        <v>159</v>
      </c>
      <c r="C37" t="s">
        <v>160</v>
      </c>
      <c r="D37">
        <v>715</v>
      </c>
      <c r="E37" t="s">
        <v>161</v>
      </c>
      <c r="G37" t="s">
        <v>162</v>
      </c>
      <c r="H37" t="s">
        <v>17</v>
      </c>
    </row>
    <row r="38" spans="1:8">
      <c r="A38" t="s">
        <v>163</v>
      </c>
      <c r="B38" t="s">
        <v>164</v>
      </c>
      <c r="C38" t="s">
        <v>165</v>
      </c>
      <c r="D38">
        <v>224</v>
      </c>
      <c r="E38" t="s">
        <v>166</v>
      </c>
      <c r="G38" t="s">
        <v>167</v>
      </c>
      <c r="H38" t="s">
        <v>17</v>
      </c>
    </row>
    <row r="39" spans="1:8">
      <c r="A39" t="s">
        <v>168</v>
      </c>
      <c r="B39" t="s">
        <v>169</v>
      </c>
      <c r="C39" t="s">
        <v>170</v>
      </c>
      <c r="D39">
        <v>224</v>
      </c>
      <c r="E39" t="s">
        <v>166</v>
      </c>
      <c r="G39" t="s">
        <v>167</v>
      </c>
      <c r="H39" t="s">
        <v>13</v>
      </c>
    </row>
    <row r="40" spans="1:8">
      <c r="A40" t="s">
        <v>171</v>
      </c>
      <c r="B40" t="s">
        <v>172</v>
      </c>
      <c r="C40" t="s">
        <v>173</v>
      </c>
      <c r="D40">
        <v>769</v>
      </c>
      <c r="E40" t="s">
        <v>174</v>
      </c>
      <c r="G40" t="s">
        <v>162</v>
      </c>
      <c r="H40" t="s">
        <v>13</v>
      </c>
    </row>
    <row r="41" spans="1:8">
      <c r="A41" t="s">
        <v>175</v>
      </c>
      <c r="B41" t="s">
        <v>176</v>
      </c>
      <c r="C41" t="s">
        <v>177</v>
      </c>
      <c r="D41">
        <v>775</v>
      </c>
      <c r="E41" t="s">
        <v>178</v>
      </c>
      <c r="G41" t="s">
        <v>162</v>
      </c>
      <c r="H41" t="s">
        <v>17</v>
      </c>
    </row>
    <row r="42" spans="1:8">
      <c r="A42" t="s">
        <v>179</v>
      </c>
      <c r="B42" t="s">
        <v>180</v>
      </c>
      <c r="C42" t="s">
        <v>181</v>
      </c>
      <c r="D42">
        <v>144</v>
      </c>
      <c r="G42" t="s">
        <v>167</v>
      </c>
      <c r="H42" t="s">
        <v>17</v>
      </c>
    </row>
  </sheetData>
  <autoFilter ref="E1:E42"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K7" sqref="K7"/>
    </sheetView>
  </sheetViews>
  <sheetFormatPr defaultRowHeight="12.75"/>
  <cols>
    <col min="1" max="1" width="22" customWidth="1"/>
    <col min="3" max="3" width="44.85546875" customWidth="1"/>
  </cols>
  <sheetData>
    <row r="1" spans="1:9">
      <c r="A1" t="s">
        <v>70</v>
      </c>
      <c r="B1" t="s">
        <v>69</v>
      </c>
      <c r="C1" t="s">
        <v>182</v>
      </c>
      <c r="D1" t="s">
        <v>183</v>
      </c>
      <c r="E1">
        <v>0</v>
      </c>
      <c r="F1">
        <v>1</v>
      </c>
      <c r="H1">
        <f>COUNTIF(Sheet0!$B:$B, Sheet1!A1)</f>
        <v>1</v>
      </c>
      <c r="I1">
        <f>SUM(H:H)</f>
        <v>20</v>
      </c>
    </row>
    <row r="2" spans="1:9">
      <c r="A2" t="s">
        <v>66</v>
      </c>
      <c r="B2" t="s">
        <v>65</v>
      </c>
      <c r="C2" t="s">
        <v>182</v>
      </c>
      <c r="D2" t="s">
        <v>184</v>
      </c>
      <c r="E2">
        <v>0</v>
      </c>
      <c r="F2">
        <v>1</v>
      </c>
      <c r="H2">
        <f>COUNTIF(Sheet0!$B:$B, Sheet1!A2)</f>
        <v>1</v>
      </c>
    </row>
    <row r="3" spans="1:9">
      <c r="A3" t="s">
        <v>57</v>
      </c>
      <c r="B3" t="s">
        <v>56</v>
      </c>
      <c r="C3" t="s">
        <v>185</v>
      </c>
      <c r="D3" t="s">
        <v>186</v>
      </c>
      <c r="E3">
        <v>0</v>
      </c>
      <c r="F3">
        <v>1</v>
      </c>
      <c r="H3">
        <f>COUNTIF(Sheet0!$B:$B, Sheet1!A3)</f>
        <v>1</v>
      </c>
    </row>
    <row r="4" spans="1:9">
      <c r="A4" t="s">
        <v>62</v>
      </c>
      <c r="B4" t="s">
        <v>61</v>
      </c>
      <c r="C4" t="s">
        <v>185</v>
      </c>
      <c r="D4" t="s">
        <v>187</v>
      </c>
      <c r="E4">
        <v>0</v>
      </c>
      <c r="F4">
        <v>1</v>
      </c>
      <c r="H4">
        <f>COUNTIF(Sheet0!$B:$B, Sheet1!A4)</f>
        <v>1</v>
      </c>
    </row>
    <row r="5" spans="1:9">
      <c r="A5" t="s">
        <v>188</v>
      </c>
      <c r="B5" t="s">
        <v>189</v>
      </c>
      <c r="C5" t="s">
        <v>182</v>
      </c>
      <c r="D5" t="s">
        <v>190</v>
      </c>
      <c r="E5">
        <v>0</v>
      </c>
      <c r="F5">
        <v>1</v>
      </c>
      <c r="H5">
        <f>COUNTIF(Sheet0!$B:$B, Sheet1!A5)</f>
        <v>0</v>
      </c>
    </row>
    <row r="6" spans="1:9">
      <c r="A6" t="s">
        <v>52</v>
      </c>
      <c r="B6" t="s">
        <v>51</v>
      </c>
      <c r="C6" t="s">
        <v>185</v>
      </c>
      <c r="D6" t="s">
        <v>191</v>
      </c>
      <c r="E6">
        <v>0</v>
      </c>
      <c r="F6">
        <v>1</v>
      </c>
      <c r="H6">
        <f>COUNTIF(Sheet0!$B:$B, Sheet1!A6)</f>
        <v>1</v>
      </c>
    </row>
    <row r="7" spans="1:9">
      <c r="A7" t="s">
        <v>94</v>
      </c>
      <c r="B7" t="s">
        <v>93</v>
      </c>
      <c r="C7" t="s">
        <v>185</v>
      </c>
      <c r="D7" t="s">
        <v>192</v>
      </c>
      <c r="E7">
        <v>0</v>
      </c>
      <c r="F7">
        <v>1</v>
      </c>
      <c r="H7">
        <f>COUNTIF(Sheet0!$B:$B, Sheet1!A7)</f>
        <v>1</v>
      </c>
    </row>
    <row r="8" spans="1:9">
      <c r="A8" t="s">
        <v>193</v>
      </c>
      <c r="B8" t="s">
        <v>194</v>
      </c>
      <c r="C8" t="s">
        <v>185</v>
      </c>
      <c r="D8" t="s">
        <v>195</v>
      </c>
      <c r="E8">
        <v>0</v>
      </c>
      <c r="F8">
        <v>1</v>
      </c>
      <c r="H8">
        <f>COUNTIF(Sheet0!$B:$B, Sheet1!A8)</f>
        <v>0</v>
      </c>
    </row>
    <row r="9" spans="1:9">
      <c r="A9" t="s">
        <v>117</v>
      </c>
      <c r="B9" t="s">
        <v>116</v>
      </c>
      <c r="C9" t="s">
        <v>185</v>
      </c>
      <c r="D9" t="s">
        <v>196</v>
      </c>
      <c r="E9">
        <v>0</v>
      </c>
      <c r="F9">
        <v>1</v>
      </c>
      <c r="H9">
        <f>COUNTIF(Sheet0!$B:$B, Sheet1!A9)</f>
        <v>1</v>
      </c>
    </row>
    <row r="10" spans="1:9">
      <c r="A10" t="s">
        <v>197</v>
      </c>
      <c r="B10" t="s">
        <v>198</v>
      </c>
      <c r="C10" t="s">
        <v>199</v>
      </c>
      <c r="D10" t="s">
        <v>200</v>
      </c>
      <c r="E10">
        <v>0</v>
      </c>
      <c r="F10">
        <v>1</v>
      </c>
      <c r="H10">
        <f>COUNTIF(Sheet0!$B:$B, Sheet1!A10)</f>
        <v>0</v>
      </c>
    </row>
    <row r="11" spans="1:9">
      <c r="A11" t="s">
        <v>201</v>
      </c>
      <c r="B11" t="s">
        <v>202</v>
      </c>
      <c r="C11" t="s">
        <v>199</v>
      </c>
      <c r="D11" t="s">
        <v>203</v>
      </c>
      <c r="E11">
        <v>0</v>
      </c>
      <c r="F11">
        <v>1</v>
      </c>
      <c r="H11">
        <f>COUNTIF(Sheet0!$B:$B, Sheet1!A11)</f>
        <v>0</v>
      </c>
    </row>
    <row r="12" spans="1:9">
      <c r="A12" t="s">
        <v>204</v>
      </c>
      <c r="B12" t="s">
        <v>205</v>
      </c>
      <c r="C12" t="s">
        <v>185</v>
      </c>
      <c r="D12" t="s">
        <v>206</v>
      </c>
      <c r="E12">
        <v>0</v>
      </c>
      <c r="F12">
        <v>1</v>
      </c>
      <c r="H12">
        <f>COUNTIF(Sheet0!$B:$B, Sheet1!A12)</f>
        <v>0</v>
      </c>
    </row>
    <row r="13" spans="1:9">
      <c r="A13" t="s">
        <v>207</v>
      </c>
      <c r="B13" t="s">
        <v>208</v>
      </c>
      <c r="C13" t="s">
        <v>199</v>
      </c>
      <c r="D13" t="s">
        <v>209</v>
      </c>
      <c r="E13">
        <v>0</v>
      </c>
      <c r="F13">
        <v>1</v>
      </c>
      <c r="H13">
        <f>COUNTIF(Sheet0!$B:$B, Sheet1!A13)</f>
        <v>0</v>
      </c>
    </row>
    <row r="14" spans="1:9">
      <c r="A14" t="s">
        <v>90</v>
      </c>
      <c r="B14" t="s">
        <v>89</v>
      </c>
      <c r="C14" t="s">
        <v>210</v>
      </c>
      <c r="D14" t="s">
        <v>211</v>
      </c>
      <c r="E14">
        <v>0</v>
      </c>
      <c r="F14">
        <v>1</v>
      </c>
      <c r="H14">
        <f>COUNTIF(Sheet0!$B:$B, Sheet1!A14)</f>
        <v>1</v>
      </c>
    </row>
    <row r="15" spans="1:9">
      <c r="A15" t="s">
        <v>86</v>
      </c>
      <c r="B15" t="s">
        <v>85</v>
      </c>
      <c r="C15" t="s">
        <v>210</v>
      </c>
      <c r="D15" t="s">
        <v>212</v>
      </c>
      <c r="E15">
        <v>0</v>
      </c>
      <c r="F15">
        <v>1</v>
      </c>
      <c r="H15">
        <f>COUNTIF(Sheet0!$B:$B, Sheet1!A15)</f>
        <v>1</v>
      </c>
    </row>
    <row r="16" spans="1:9">
      <c r="A16" t="s">
        <v>80</v>
      </c>
      <c r="B16" t="s">
        <v>79</v>
      </c>
      <c r="C16" t="s">
        <v>213</v>
      </c>
      <c r="D16" t="s">
        <v>214</v>
      </c>
      <c r="E16">
        <v>0</v>
      </c>
      <c r="F16">
        <v>1</v>
      </c>
      <c r="H16">
        <f>COUNTIF(Sheet0!$B:$B, Sheet1!A16)</f>
        <v>1</v>
      </c>
    </row>
    <row r="17" spans="1:8">
      <c r="A17" t="s">
        <v>74</v>
      </c>
      <c r="B17" t="s">
        <v>73</v>
      </c>
      <c r="C17" t="s">
        <v>215</v>
      </c>
      <c r="D17" t="s">
        <v>216</v>
      </c>
      <c r="E17">
        <v>0</v>
      </c>
      <c r="F17">
        <v>1</v>
      </c>
      <c r="H17">
        <f>COUNTIF(Sheet0!$B:$B, Sheet1!A17)</f>
        <v>1</v>
      </c>
    </row>
    <row r="18" spans="1:8">
      <c r="A18" t="s">
        <v>84</v>
      </c>
      <c r="B18" t="s">
        <v>83</v>
      </c>
      <c r="C18" t="s">
        <v>215</v>
      </c>
      <c r="D18" t="s">
        <v>217</v>
      </c>
      <c r="E18">
        <v>0</v>
      </c>
      <c r="F18">
        <v>1</v>
      </c>
      <c r="H18">
        <f>COUNTIF(Sheet0!$B:$B, Sheet1!A18)</f>
        <v>1</v>
      </c>
    </row>
    <row r="19" spans="1:8">
      <c r="A19" t="s">
        <v>92</v>
      </c>
      <c r="B19" t="s">
        <v>91</v>
      </c>
      <c r="C19" t="s">
        <v>210</v>
      </c>
      <c r="D19" t="s">
        <v>218</v>
      </c>
      <c r="E19">
        <v>0</v>
      </c>
      <c r="F19">
        <v>1</v>
      </c>
      <c r="H19">
        <f>COUNTIF(Sheet0!$B:$B, Sheet1!A19)</f>
        <v>1</v>
      </c>
    </row>
    <row r="20" spans="1:8">
      <c r="A20" t="s">
        <v>219</v>
      </c>
      <c r="B20" t="s">
        <v>220</v>
      </c>
      <c r="C20" t="s">
        <v>199</v>
      </c>
      <c r="D20" t="s">
        <v>221</v>
      </c>
      <c r="E20">
        <v>0</v>
      </c>
      <c r="F20">
        <v>1</v>
      </c>
      <c r="H20">
        <f>COUNTIF(Sheet0!$B:$B, Sheet1!A20)</f>
        <v>0</v>
      </c>
    </row>
    <row r="21" spans="1:8">
      <c r="A21" t="s">
        <v>222</v>
      </c>
      <c r="B21" t="s">
        <v>223</v>
      </c>
      <c r="C21" t="s">
        <v>199</v>
      </c>
      <c r="D21" t="s">
        <v>224</v>
      </c>
      <c r="E21">
        <v>0</v>
      </c>
      <c r="F21">
        <v>1</v>
      </c>
      <c r="H21">
        <f>COUNTIF(Sheet0!$B:$B, Sheet1!A21)</f>
        <v>0</v>
      </c>
    </row>
    <row r="22" spans="1:8">
      <c r="A22" t="s">
        <v>141</v>
      </c>
      <c r="B22" t="s">
        <v>140</v>
      </c>
      <c r="C22" t="s">
        <v>199</v>
      </c>
      <c r="D22" t="s">
        <v>225</v>
      </c>
      <c r="E22">
        <v>0</v>
      </c>
      <c r="F22">
        <v>1</v>
      </c>
      <c r="H22">
        <f>COUNTIF(Sheet0!$B:$B, Sheet1!A22)</f>
        <v>1</v>
      </c>
    </row>
    <row r="23" spans="1:8">
      <c r="A23" t="s">
        <v>226</v>
      </c>
      <c r="B23" t="s">
        <v>227</v>
      </c>
      <c r="C23" t="s">
        <v>199</v>
      </c>
      <c r="D23" t="s">
        <v>228</v>
      </c>
      <c r="E23">
        <v>0</v>
      </c>
      <c r="F23">
        <v>1</v>
      </c>
      <c r="H23">
        <f>COUNTIF(Sheet0!$B:$B, Sheet1!A23)</f>
        <v>0</v>
      </c>
    </row>
    <row r="24" spans="1:8">
      <c r="A24" t="s">
        <v>137</v>
      </c>
      <c r="B24" t="s">
        <v>136</v>
      </c>
      <c r="C24" t="s">
        <v>199</v>
      </c>
      <c r="D24" t="s">
        <v>229</v>
      </c>
      <c r="E24">
        <v>0</v>
      </c>
      <c r="F24">
        <v>1</v>
      </c>
      <c r="H24">
        <f>COUNTIF(Sheet0!$B:$B, Sheet1!A24)</f>
        <v>1</v>
      </c>
    </row>
    <row r="25" spans="1:8">
      <c r="A25" t="s">
        <v>230</v>
      </c>
      <c r="B25" t="s">
        <v>231</v>
      </c>
      <c r="C25" t="s">
        <v>232</v>
      </c>
      <c r="D25" t="s">
        <v>233</v>
      </c>
      <c r="E25">
        <v>0</v>
      </c>
      <c r="F25">
        <v>1</v>
      </c>
      <c r="H25">
        <f>COUNTIF(Sheet0!$B:$B, Sheet1!A25)</f>
        <v>0</v>
      </c>
    </row>
    <row r="26" spans="1:8">
      <c r="A26" t="s">
        <v>120</v>
      </c>
      <c r="B26" t="s">
        <v>119</v>
      </c>
      <c r="C26" t="s">
        <v>199</v>
      </c>
      <c r="D26" t="s">
        <v>234</v>
      </c>
      <c r="E26">
        <v>0</v>
      </c>
      <c r="F26">
        <v>1</v>
      </c>
      <c r="H26">
        <f>COUNTIF(Sheet0!$B:$B, Sheet1!A26)</f>
        <v>1</v>
      </c>
    </row>
    <row r="27" spans="1:8">
      <c r="A27" t="s">
        <v>235</v>
      </c>
      <c r="B27" t="s">
        <v>236</v>
      </c>
      <c r="C27" t="s">
        <v>199</v>
      </c>
      <c r="D27" t="s">
        <v>237</v>
      </c>
      <c r="E27">
        <v>0</v>
      </c>
      <c r="F27">
        <v>1</v>
      </c>
      <c r="H27">
        <f>COUNTIF(Sheet0!$B:$B, Sheet1!A27)</f>
        <v>0</v>
      </c>
    </row>
    <row r="28" spans="1:8">
      <c r="A28" t="s">
        <v>238</v>
      </c>
      <c r="B28" t="s">
        <v>239</v>
      </c>
      <c r="C28" t="s">
        <v>240</v>
      </c>
      <c r="D28" t="s">
        <v>241</v>
      </c>
      <c r="E28">
        <v>0</v>
      </c>
      <c r="F28">
        <v>1</v>
      </c>
      <c r="H28">
        <f>COUNTIF(Sheet0!$B:$B, Sheet1!A28)</f>
        <v>0</v>
      </c>
    </row>
    <row r="29" spans="1:8">
      <c r="A29" t="s">
        <v>242</v>
      </c>
      <c r="B29" t="s">
        <v>243</v>
      </c>
      <c r="C29" t="s">
        <v>244</v>
      </c>
      <c r="D29" t="s">
        <v>245</v>
      </c>
      <c r="E29">
        <v>0</v>
      </c>
      <c r="F29">
        <v>1</v>
      </c>
      <c r="H29">
        <f>COUNTIF(Sheet0!$B:$B, Sheet1!A29)</f>
        <v>0</v>
      </c>
    </row>
    <row r="30" spans="1:8">
      <c r="A30" t="s">
        <v>246</v>
      </c>
      <c r="B30" t="s">
        <v>247</v>
      </c>
      <c r="C30" t="s">
        <v>248</v>
      </c>
      <c r="D30" t="s">
        <v>249</v>
      </c>
      <c r="E30" t="s">
        <v>250</v>
      </c>
      <c r="F30">
        <v>1</v>
      </c>
      <c r="H30">
        <f>COUNTIF(Sheet0!$B:$B, Sheet1!A30)</f>
        <v>0</v>
      </c>
    </row>
    <row r="31" spans="1:8">
      <c r="A31" t="s">
        <v>251</v>
      </c>
      <c r="B31" t="s">
        <v>252</v>
      </c>
      <c r="C31" t="s">
        <v>253</v>
      </c>
      <c r="D31" t="s">
        <v>254</v>
      </c>
      <c r="E31" t="s">
        <v>255</v>
      </c>
      <c r="F31">
        <v>1</v>
      </c>
      <c r="H31">
        <f>COUNTIF(Sheet0!$B:$B, Sheet1!A31)</f>
        <v>0</v>
      </c>
    </row>
    <row r="32" spans="1:8">
      <c r="A32" t="s">
        <v>256</v>
      </c>
      <c r="B32" t="s">
        <v>257</v>
      </c>
      <c r="C32" t="s">
        <v>258</v>
      </c>
      <c r="D32" t="s">
        <v>259</v>
      </c>
      <c r="E32" t="s">
        <v>260</v>
      </c>
      <c r="F32">
        <v>1</v>
      </c>
      <c r="H32">
        <f>COUNTIF(Sheet0!$B:$B, Sheet1!A32)</f>
        <v>0</v>
      </c>
    </row>
    <row r="33" spans="1:8">
      <c r="A33" t="s">
        <v>261</v>
      </c>
      <c r="B33" t="s">
        <v>262</v>
      </c>
      <c r="C33" t="s">
        <v>258</v>
      </c>
      <c r="D33" t="s">
        <v>263</v>
      </c>
      <c r="E33" t="s">
        <v>264</v>
      </c>
      <c r="F33">
        <v>1</v>
      </c>
      <c r="H33">
        <f>COUNTIF(Sheet0!$B:$B, Sheet1!A33)</f>
        <v>0</v>
      </c>
    </row>
    <row r="34" spans="1:8">
      <c r="A34" t="s">
        <v>265</v>
      </c>
      <c r="B34" t="s">
        <v>266</v>
      </c>
      <c r="C34" t="s">
        <v>258</v>
      </c>
      <c r="D34" t="s">
        <v>267</v>
      </c>
      <c r="E34" t="s">
        <v>268</v>
      </c>
      <c r="F34">
        <v>1</v>
      </c>
      <c r="H34">
        <f>COUNTIF(Sheet0!$B:$B, Sheet1!A34)</f>
        <v>0</v>
      </c>
    </row>
    <row r="35" spans="1:8">
      <c r="A35" t="s">
        <v>269</v>
      </c>
      <c r="B35" t="s">
        <v>270</v>
      </c>
      <c r="C35" t="s">
        <v>271</v>
      </c>
      <c r="D35" t="s">
        <v>272</v>
      </c>
      <c r="E35" t="s">
        <v>273</v>
      </c>
      <c r="F35">
        <v>1</v>
      </c>
      <c r="H35">
        <f>COUNTIF(Sheet0!$B:$B, Sheet1!A35)</f>
        <v>0</v>
      </c>
    </row>
    <row r="36" spans="1:8">
      <c r="A36" t="s">
        <v>274</v>
      </c>
      <c r="B36" t="s">
        <v>275</v>
      </c>
      <c r="C36" t="s">
        <v>258</v>
      </c>
      <c r="D36" t="s">
        <v>276</v>
      </c>
      <c r="E36" t="s">
        <v>277</v>
      </c>
      <c r="F36">
        <v>1</v>
      </c>
      <c r="H36">
        <f>COUNTIF(Sheet0!$B:$B, Sheet1!A36)</f>
        <v>0</v>
      </c>
    </row>
    <row r="37" spans="1:8">
      <c r="A37" t="s">
        <v>278</v>
      </c>
      <c r="B37" t="s">
        <v>279</v>
      </c>
      <c r="C37" t="s">
        <v>280</v>
      </c>
      <c r="D37" t="s">
        <v>281</v>
      </c>
      <c r="E37" t="s">
        <v>282</v>
      </c>
      <c r="F37">
        <v>1</v>
      </c>
      <c r="H37">
        <f>COUNTIF(Sheet0!$B:$B, Sheet1!A37)</f>
        <v>0</v>
      </c>
    </row>
    <row r="38" spans="1:8">
      <c r="A38" t="s">
        <v>283</v>
      </c>
      <c r="B38" t="s">
        <v>284</v>
      </c>
      <c r="C38" t="s">
        <v>258</v>
      </c>
      <c r="D38" t="s">
        <v>285</v>
      </c>
      <c r="E38" t="s">
        <v>286</v>
      </c>
      <c r="F38">
        <v>1</v>
      </c>
      <c r="H38">
        <f>COUNTIF(Sheet0!$B:$B, Sheet1!A38)</f>
        <v>0</v>
      </c>
    </row>
    <row r="39" spans="1:8">
      <c r="A39" t="s">
        <v>287</v>
      </c>
      <c r="B39" t="s">
        <v>288</v>
      </c>
      <c r="C39" t="s">
        <v>271</v>
      </c>
      <c r="D39" t="s">
        <v>285</v>
      </c>
      <c r="E39" t="s">
        <v>286</v>
      </c>
      <c r="F39">
        <v>1</v>
      </c>
      <c r="H39">
        <f>COUNTIF(Sheet0!$B:$B, Sheet1!A39)</f>
        <v>0</v>
      </c>
    </row>
    <row r="40" spans="1:8">
      <c r="A40" t="s">
        <v>289</v>
      </c>
      <c r="B40" t="s">
        <v>290</v>
      </c>
      <c r="C40" t="s">
        <v>280</v>
      </c>
      <c r="D40" t="s">
        <v>291</v>
      </c>
      <c r="E40" t="s">
        <v>292</v>
      </c>
      <c r="F40">
        <v>1</v>
      </c>
      <c r="H40">
        <f>COUNTIF(Sheet0!$B:$B, Sheet1!A40)</f>
        <v>0</v>
      </c>
    </row>
    <row r="41" spans="1:8">
      <c r="A41" t="s">
        <v>293</v>
      </c>
      <c r="B41" t="s">
        <v>294</v>
      </c>
      <c r="C41" t="s">
        <v>295</v>
      </c>
      <c r="D41" t="s">
        <v>296</v>
      </c>
      <c r="E41" t="s">
        <v>292</v>
      </c>
      <c r="F41">
        <v>1</v>
      </c>
      <c r="H41">
        <f>COUNTIF(Sheet0!$B:$B, Sheet1!A41)</f>
        <v>0</v>
      </c>
    </row>
    <row r="42" spans="1:8">
      <c r="A42" t="s">
        <v>297</v>
      </c>
      <c r="B42" t="s">
        <v>298</v>
      </c>
      <c r="C42" t="s">
        <v>280</v>
      </c>
      <c r="D42" t="s">
        <v>299</v>
      </c>
      <c r="E42" t="s">
        <v>300</v>
      </c>
      <c r="F42">
        <v>1</v>
      </c>
      <c r="H42">
        <f>COUNTIF(Sheet0!$B:$B, Sheet1!A42)</f>
        <v>0</v>
      </c>
    </row>
    <row r="43" spans="1:8">
      <c r="A43" t="s">
        <v>301</v>
      </c>
      <c r="B43" t="s">
        <v>302</v>
      </c>
      <c r="C43" t="s">
        <v>280</v>
      </c>
      <c r="D43" t="s">
        <v>303</v>
      </c>
      <c r="E43" t="s">
        <v>304</v>
      </c>
      <c r="F43">
        <v>1</v>
      </c>
      <c r="H43">
        <f>COUNTIF(Sheet0!$B:$B, Sheet1!A43)</f>
        <v>0</v>
      </c>
    </row>
    <row r="44" spans="1:8">
      <c r="A44" t="s">
        <v>305</v>
      </c>
      <c r="B44" t="s">
        <v>306</v>
      </c>
      <c r="C44" t="s">
        <v>307</v>
      </c>
      <c r="D44" t="s">
        <v>308</v>
      </c>
      <c r="E44" t="s">
        <v>304</v>
      </c>
      <c r="F44">
        <v>1</v>
      </c>
      <c r="H44">
        <f>COUNTIF(Sheet0!$B:$B, Sheet1!A44)</f>
        <v>0</v>
      </c>
    </row>
    <row r="45" spans="1:8">
      <c r="A45" t="s">
        <v>309</v>
      </c>
      <c r="B45" t="s">
        <v>310</v>
      </c>
      <c r="C45" t="s">
        <v>311</v>
      </c>
      <c r="D45" t="s">
        <v>312</v>
      </c>
      <c r="E45" t="s">
        <v>313</v>
      </c>
      <c r="F45">
        <v>1</v>
      </c>
      <c r="H45">
        <f>COUNTIF(Sheet0!$B:$B, Sheet1!A45)</f>
        <v>0</v>
      </c>
    </row>
    <row r="46" spans="1:8">
      <c r="A46" t="s">
        <v>172</v>
      </c>
      <c r="B46" t="s">
        <v>171</v>
      </c>
      <c r="C46" t="s">
        <v>314</v>
      </c>
      <c r="D46" t="s">
        <v>315</v>
      </c>
      <c r="E46" s="4">
        <v>43101</v>
      </c>
      <c r="F46">
        <v>1</v>
      </c>
      <c r="H46">
        <f>COUNTIF(Sheet0!$B:$B, Sheet1!A46)</f>
        <v>1</v>
      </c>
    </row>
    <row r="47" spans="1:8">
      <c r="A47" t="s">
        <v>316</v>
      </c>
      <c r="B47" t="s">
        <v>317</v>
      </c>
      <c r="C47" t="s">
        <v>314</v>
      </c>
      <c r="D47" t="s">
        <v>318</v>
      </c>
      <c r="E47" s="4">
        <v>43160</v>
      </c>
      <c r="F47">
        <v>1</v>
      </c>
      <c r="H47">
        <f>COUNTIF(Sheet0!$B:$B, Sheet1!A47)</f>
        <v>0</v>
      </c>
    </row>
    <row r="48" spans="1:8">
      <c r="A48" t="s">
        <v>176</v>
      </c>
      <c r="B48" t="s">
        <v>175</v>
      </c>
      <c r="C48" t="s">
        <v>314</v>
      </c>
      <c r="D48" t="s">
        <v>319</v>
      </c>
      <c r="E48" s="4">
        <v>43221</v>
      </c>
      <c r="F48">
        <v>1</v>
      </c>
      <c r="H48">
        <f>COUNTIF(Sheet0!$B:$B, Sheet1!A48)</f>
        <v>1</v>
      </c>
    </row>
    <row r="49" spans="1:8">
      <c r="A49" t="s">
        <v>320</v>
      </c>
      <c r="B49" t="s">
        <v>321</v>
      </c>
      <c r="C49" t="s">
        <v>322</v>
      </c>
      <c r="D49" t="s">
        <v>323</v>
      </c>
      <c r="E49" s="4">
        <v>43221</v>
      </c>
      <c r="F49">
        <v>1</v>
      </c>
      <c r="H49">
        <f>COUNTIF(Sheet0!$B:$B, Sheet1!A49)</f>
        <v>0</v>
      </c>
    </row>
    <row r="50" spans="1:8">
      <c r="A50" t="s">
        <v>97</v>
      </c>
      <c r="B50" t="s">
        <v>96</v>
      </c>
      <c r="C50" t="s">
        <v>324</v>
      </c>
      <c r="D50" t="s">
        <v>325</v>
      </c>
      <c r="E50" s="4">
        <v>43103</v>
      </c>
      <c r="F50">
        <v>1</v>
      </c>
      <c r="H50">
        <f>COUNTIF(Sheet0!$B:$B, Sheet1!A50)</f>
        <v>1</v>
      </c>
    </row>
    <row r="51" spans="1:8">
      <c r="A51" t="s">
        <v>102</v>
      </c>
      <c r="B51" t="s">
        <v>101</v>
      </c>
      <c r="C51" t="s">
        <v>324</v>
      </c>
      <c r="D51" t="s">
        <v>326</v>
      </c>
      <c r="E51" s="4">
        <v>43134</v>
      </c>
      <c r="F51">
        <v>1</v>
      </c>
      <c r="H51">
        <f>COUNTIF(Sheet0!$B:$B, Sheet1!A51)</f>
        <v>1</v>
      </c>
    </row>
    <row r="52" spans="1:8">
      <c r="A52" t="s">
        <v>327</v>
      </c>
      <c r="B52" t="s">
        <v>328</v>
      </c>
      <c r="C52" t="s">
        <v>329</v>
      </c>
      <c r="D52" t="s">
        <v>330</v>
      </c>
      <c r="E52" s="4">
        <v>43194</v>
      </c>
      <c r="F52">
        <v>1</v>
      </c>
      <c r="H52">
        <f>COUNTIF(Sheet0!$B:$B, Sheet1!A52)</f>
        <v>0</v>
      </c>
    </row>
    <row r="53" spans="1:8">
      <c r="A53" t="s">
        <v>331</v>
      </c>
      <c r="B53" t="s">
        <v>332</v>
      </c>
      <c r="C53" t="s">
        <v>324</v>
      </c>
      <c r="D53" t="s">
        <v>333</v>
      </c>
      <c r="E53" s="4">
        <v>43258</v>
      </c>
      <c r="F53">
        <v>1</v>
      </c>
      <c r="H53">
        <f>COUNTIF(Sheet0!$B:$B, Sheet1!A53)</f>
        <v>0</v>
      </c>
    </row>
    <row r="54" spans="1:8">
      <c r="A54" t="s">
        <v>334</v>
      </c>
      <c r="B54" t="s">
        <v>335</v>
      </c>
      <c r="C54" t="s">
        <v>336</v>
      </c>
      <c r="D54" t="s">
        <v>337</v>
      </c>
      <c r="E54" s="4">
        <v>43199</v>
      </c>
      <c r="F54">
        <v>1</v>
      </c>
      <c r="H54">
        <f>COUNTIF(Sheet0!$B:$B, Sheet1!A54)</f>
        <v>0</v>
      </c>
    </row>
    <row r="55" spans="1:8">
      <c r="A55" t="s">
        <v>338</v>
      </c>
      <c r="B55" t="s">
        <v>339</v>
      </c>
      <c r="C55" t="s">
        <v>340</v>
      </c>
      <c r="D55" t="s">
        <v>341</v>
      </c>
      <c r="E55" s="4">
        <v>43260</v>
      </c>
      <c r="F55">
        <v>1</v>
      </c>
      <c r="H55">
        <f>COUNTIF(Sheet0!$B:$B, Sheet1!A55)</f>
        <v>0</v>
      </c>
    </row>
  </sheetData>
  <pageMargins left="0.7" right="0.7" top="0.75" bottom="0.75" header="0.3" footer="0.3"/>
  <pageSetup paperSiz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pavel-kravchenko</cp:lastModifiedBy>
  <cp:revision>1</cp:revision>
  <dcterms:created xsi:type="dcterms:W3CDTF">2018-04-15T15:08:27Z</dcterms:created>
  <dcterms:modified xsi:type="dcterms:W3CDTF">2018-04-20T07:15:56Z</dcterms:modified>
  <dc:language>ru-RU</dc:language>
</cp:coreProperties>
</file>