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СЛУ" sheetId="1" r:id="rId1"/>
    <sheet name="Апроксимация синуса кв. многчл." sheetId="2" r:id="rId2"/>
  </sheets>
  <calcPr calcId="145621"/>
</workbook>
</file>

<file path=xl/calcChain.xml><?xml version="1.0" encoding="utf-8"?>
<calcChain xmlns="http://schemas.openxmlformats.org/spreadsheetml/2006/main">
  <c r="C6" i="1" l="1"/>
  <c r="C5" i="1"/>
  <c r="I11" i="1" s="1"/>
  <c r="C4" i="1"/>
  <c r="I22" i="1" s="1"/>
  <c r="B6" i="1"/>
  <c r="H24" i="1" s="1"/>
  <c r="B5" i="1"/>
  <c r="H17" i="1" s="1"/>
  <c r="B4" i="1"/>
  <c r="H4" i="1" s="1"/>
  <c r="E6" i="1"/>
  <c r="I18" i="1" s="1"/>
  <c r="E5" i="1"/>
  <c r="I17" i="1" s="1"/>
  <c r="E4" i="1"/>
  <c r="I16" i="1" s="1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14" i="2"/>
  <c r="C15" i="2"/>
  <c r="C16" i="2"/>
  <c r="C17" i="2"/>
  <c r="C18" i="2"/>
  <c r="C19" i="2"/>
  <c r="C20" i="2"/>
  <c r="C21" i="2"/>
  <c r="C8" i="2"/>
  <c r="C9" i="2"/>
  <c r="C10" i="2"/>
  <c r="C11" i="2"/>
  <c r="C12" i="2"/>
  <c r="C13" i="2"/>
  <c r="C7" i="2"/>
  <c r="C5" i="2"/>
  <c r="C6" i="2"/>
  <c r="I24" i="1"/>
  <c r="I23" i="1"/>
  <c r="J18" i="1"/>
  <c r="J17" i="1"/>
  <c r="J16" i="1"/>
  <c r="J12" i="1"/>
  <c r="I12" i="1"/>
  <c r="J11" i="1"/>
  <c r="J10" i="1"/>
  <c r="J6" i="1"/>
  <c r="I6" i="1"/>
  <c r="H6" i="1"/>
  <c r="J5" i="1"/>
  <c r="I5" i="1"/>
  <c r="J4" i="1"/>
  <c r="I10" i="1" l="1"/>
  <c r="I4" i="1"/>
  <c r="K4" i="1" s="1"/>
  <c r="H10" i="1"/>
  <c r="H18" i="1"/>
  <c r="H5" i="1"/>
  <c r="H23" i="1"/>
  <c r="J23" i="1"/>
  <c r="H16" i="1"/>
  <c r="H22" i="1"/>
  <c r="J24" i="1"/>
  <c r="H11" i="1"/>
  <c r="H12" i="1"/>
  <c r="J22" i="1"/>
  <c r="K10" i="1" l="1"/>
  <c r="K16" i="1"/>
  <c r="C10" i="1" s="1"/>
  <c r="L3" i="2" s="1"/>
  <c r="K22" i="1"/>
  <c r="D10" i="1" s="1"/>
  <c r="M3" i="2" s="1"/>
  <c r="B10" i="1"/>
  <c r="K3" i="2" s="1"/>
  <c r="P7" i="2" l="1"/>
  <c r="P13" i="2"/>
  <c r="P19" i="2"/>
  <c r="P25" i="2"/>
  <c r="P31" i="2"/>
  <c r="P37" i="2"/>
  <c r="P5" i="2"/>
  <c r="P8" i="2"/>
  <c r="P14" i="2"/>
  <c r="P20" i="2"/>
  <c r="P26" i="2"/>
  <c r="P32" i="2"/>
  <c r="P38" i="2"/>
  <c r="P30" i="2"/>
  <c r="P9" i="2"/>
  <c r="P15" i="2"/>
  <c r="P21" i="2"/>
  <c r="P27" i="2"/>
  <c r="P33" i="2"/>
  <c r="P39" i="2"/>
  <c r="P11" i="2"/>
  <c r="P17" i="2"/>
  <c r="P29" i="2"/>
  <c r="P35" i="2"/>
  <c r="P24" i="2"/>
  <c r="P36" i="2"/>
  <c r="P10" i="2"/>
  <c r="P16" i="2"/>
  <c r="P22" i="2"/>
  <c r="P28" i="2"/>
  <c r="P34" i="2"/>
  <c r="P40" i="2"/>
  <c r="P23" i="2"/>
  <c r="P41" i="2"/>
  <c r="P18" i="2"/>
  <c r="P6" i="2"/>
  <c r="P12" i="2"/>
</calcChain>
</file>

<file path=xl/sharedStrings.xml><?xml version="1.0" encoding="utf-8"?>
<sst xmlns="http://schemas.openxmlformats.org/spreadsheetml/2006/main" count="28" uniqueCount="20">
  <si>
    <t>Значение</t>
  </si>
  <si>
    <t>Система линейных уравнений</t>
  </si>
  <si>
    <t>x1</t>
  </si>
  <si>
    <t>x2</t>
  </si>
  <si>
    <t>x3</t>
  </si>
  <si>
    <t>a</t>
  </si>
  <si>
    <t>a1</t>
  </si>
  <si>
    <t>Решение</t>
  </si>
  <si>
    <t>Главный определитель</t>
  </si>
  <si>
    <t>Определитель x1</t>
  </si>
  <si>
    <t>Определитель x2</t>
  </si>
  <si>
    <t>Определитель x3</t>
  </si>
  <si>
    <t>y=sinx</t>
  </si>
  <si>
    <t>x</t>
  </si>
  <si>
    <t>y</t>
  </si>
  <si>
    <t>b</t>
  </si>
  <si>
    <t>c</t>
  </si>
  <si>
    <t>b1</t>
  </si>
  <si>
    <t>c1</t>
  </si>
  <si>
    <t>y=ax^2+bx+c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</si>
</sst>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418330284472014E-2"/>
          <c:y val="2.0443957436515236E-2"/>
          <c:w val="0.77901234567901234"/>
          <c:h val="0.87888045974767792"/>
        </c:manualLayout>
      </c:layout>
      <c:lineChart>
        <c:grouping val="standard"/>
        <c:varyColors val="0"/>
        <c:ser>
          <c:idx val="0"/>
          <c:order val="0"/>
          <c:tx>
            <c:strRef>
              <c:f>'Апроксимация синуса кв. многчл.'!$A$1</c:f>
              <c:strCache>
                <c:ptCount val="1"/>
                <c:pt idx="0">
                  <c:v>y=sinx</c:v>
                </c:pt>
              </c:strCache>
            </c:strRef>
          </c:tx>
          <c:marker>
            <c:symbol val="none"/>
          </c:marker>
          <c:cat>
            <c:strRef>
              <c:f>'Апроксимация синуса кв. многчл.'!$N$5:$O$41</c:f>
              <c:strCache>
                <c:ptCount val="3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</c:strCache>
            </c:strRef>
          </c:cat>
          <c:val>
            <c:numRef>
              <c:f>'Апроксимация синуса кв. многчл.'!$C$5:$C$41</c:f>
              <c:numCache>
                <c:formatCode>General</c:formatCode>
                <c:ptCount val="37"/>
                <c:pt idx="0">
                  <c:v>0</c:v>
                </c:pt>
                <c:pt idx="1">
                  <c:v>8.7155742747658166E-2</c:v>
                </c:pt>
                <c:pt idx="2">
                  <c:v>0.17364817766693033</c:v>
                </c:pt>
                <c:pt idx="3">
                  <c:v>0.25881904510252074</c:v>
                </c:pt>
                <c:pt idx="4">
                  <c:v>0.34202014332566871</c:v>
                </c:pt>
                <c:pt idx="5">
                  <c:v>0.42261826174069944</c:v>
                </c:pt>
                <c:pt idx="6">
                  <c:v>0.49999999999999994</c:v>
                </c:pt>
                <c:pt idx="7">
                  <c:v>0.57357643635104605</c:v>
                </c:pt>
                <c:pt idx="8">
                  <c:v>0.64278760968653925</c:v>
                </c:pt>
                <c:pt idx="9">
                  <c:v>0.70710678118654746</c:v>
                </c:pt>
                <c:pt idx="10">
                  <c:v>0.76604444311897801</c:v>
                </c:pt>
                <c:pt idx="11">
                  <c:v>0.8191520442889918</c:v>
                </c:pt>
                <c:pt idx="12">
                  <c:v>0.8660254037844386</c:v>
                </c:pt>
                <c:pt idx="13">
                  <c:v>0.90630778703664994</c:v>
                </c:pt>
                <c:pt idx="14">
                  <c:v>0.93969262078590832</c:v>
                </c:pt>
                <c:pt idx="15">
                  <c:v>0.96592582628906831</c:v>
                </c:pt>
                <c:pt idx="16">
                  <c:v>0.98480775301220802</c:v>
                </c:pt>
                <c:pt idx="17">
                  <c:v>0.99619469809174555</c:v>
                </c:pt>
                <c:pt idx="18">
                  <c:v>1</c:v>
                </c:pt>
                <c:pt idx="19">
                  <c:v>0.99619469809174555</c:v>
                </c:pt>
                <c:pt idx="20">
                  <c:v>0.98480775301220802</c:v>
                </c:pt>
                <c:pt idx="21">
                  <c:v>0.96592582628906831</c:v>
                </c:pt>
                <c:pt idx="22">
                  <c:v>0.93969262078590843</c:v>
                </c:pt>
                <c:pt idx="23">
                  <c:v>0.90630778703665005</c:v>
                </c:pt>
                <c:pt idx="24">
                  <c:v>0.86602540378443871</c:v>
                </c:pt>
                <c:pt idx="25">
                  <c:v>0.81915204428899169</c:v>
                </c:pt>
                <c:pt idx="26">
                  <c:v>0.76604444311897801</c:v>
                </c:pt>
                <c:pt idx="27">
                  <c:v>0.70710678118654757</c:v>
                </c:pt>
                <c:pt idx="28">
                  <c:v>0.64278760968653947</c:v>
                </c:pt>
                <c:pt idx="29">
                  <c:v>0.57357643635104594</c:v>
                </c:pt>
                <c:pt idx="30">
                  <c:v>0.49999999999999994</c:v>
                </c:pt>
                <c:pt idx="31">
                  <c:v>0.4226182617406995</c:v>
                </c:pt>
                <c:pt idx="32">
                  <c:v>0.34202014332566888</c:v>
                </c:pt>
                <c:pt idx="33">
                  <c:v>0.25881904510252102</c:v>
                </c:pt>
                <c:pt idx="34">
                  <c:v>0.17364817766693028</c:v>
                </c:pt>
                <c:pt idx="35">
                  <c:v>8.7155742747658194E-2</c:v>
                </c:pt>
                <c:pt idx="36">
                  <c:v>1.22514845490862E-16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'Апроксимация синуса кв. многчл.'!$N$1</c:f>
              <c:strCache>
                <c:ptCount val="1"/>
                <c:pt idx="0">
                  <c:v>y=ax^2+bx+c</c:v>
                </c:pt>
              </c:strCache>
            </c:strRef>
          </c:tx>
          <c:marker>
            <c:symbol val="none"/>
          </c:marker>
          <c:cat>
            <c:strRef>
              <c:f>'Апроксимация синуса кв. многчл.'!$N$5:$O$41</c:f>
              <c:strCache>
                <c:ptCount val="3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</c:strCache>
            </c:strRef>
          </c:cat>
          <c:val>
            <c:numRef>
              <c:f>'Апроксимация синуса кв. многчл.'!$P$5:$P$41</c:f>
              <c:numCache>
                <c:formatCode>General</c:formatCode>
                <c:ptCount val="37"/>
                <c:pt idx="0">
                  <c:v>0</c:v>
                </c:pt>
                <c:pt idx="1">
                  <c:v>0.1080246913580247</c:v>
                </c:pt>
                <c:pt idx="2">
                  <c:v>0.20987654320987656</c:v>
                </c:pt>
                <c:pt idx="3">
                  <c:v>0.30555555555555558</c:v>
                </c:pt>
                <c:pt idx="4">
                  <c:v>0.39506172839506176</c:v>
                </c:pt>
                <c:pt idx="5">
                  <c:v>0.47839506172839508</c:v>
                </c:pt>
                <c:pt idx="6">
                  <c:v>0.55555555555555558</c:v>
                </c:pt>
                <c:pt idx="7">
                  <c:v>0.62654320987654322</c:v>
                </c:pt>
                <c:pt idx="8">
                  <c:v>0.6913580246913581</c:v>
                </c:pt>
                <c:pt idx="9">
                  <c:v>0.75</c:v>
                </c:pt>
                <c:pt idx="10">
                  <c:v>0.80246913580246915</c:v>
                </c:pt>
                <c:pt idx="11">
                  <c:v>0.84876543209876554</c:v>
                </c:pt>
                <c:pt idx="12">
                  <c:v>0.88888888888888906</c:v>
                </c:pt>
                <c:pt idx="13">
                  <c:v>0.9228395061728395</c:v>
                </c:pt>
                <c:pt idx="14">
                  <c:v>0.95061728395061729</c:v>
                </c:pt>
                <c:pt idx="15">
                  <c:v>0.97222222222222232</c:v>
                </c:pt>
                <c:pt idx="16">
                  <c:v>0.98765432098765438</c:v>
                </c:pt>
                <c:pt idx="17">
                  <c:v>0.99691358024691368</c:v>
                </c:pt>
                <c:pt idx="18">
                  <c:v>1</c:v>
                </c:pt>
                <c:pt idx="19">
                  <c:v>0.99691358024691357</c:v>
                </c:pt>
                <c:pt idx="20">
                  <c:v>0.98765432098765449</c:v>
                </c:pt>
                <c:pt idx="21">
                  <c:v>0.97222222222222232</c:v>
                </c:pt>
                <c:pt idx="22">
                  <c:v>0.95061728395061751</c:v>
                </c:pt>
                <c:pt idx="23">
                  <c:v>0.92283950617283961</c:v>
                </c:pt>
                <c:pt idx="24">
                  <c:v>0.88888888888888906</c:v>
                </c:pt>
                <c:pt idx="25">
                  <c:v>0.8487654320987652</c:v>
                </c:pt>
                <c:pt idx="26">
                  <c:v>0.80246913580246915</c:v>
                </c:pt>
                <c:pt idx="27">
                  <c:v>0.75</c:v>
                </c:pt>
                <c:pt idx="28">
                  <c:v>0.69135802469135799</c:v>
                </c:pt>
                <c:pt idx="29">
                  <c:v>0.62654320987654311</c:v>
                </c:pt>
                <c:pt idx="30">
                  <c:v>0.5555555555555558</c:v>
                </c:pt>
                <c:pt idx="31">
                  <c:v>0.47839506172839519</c:v>
                </c:pt>
                <c:pt idx="32">
                  <c:v>0.39506172839506171</c:v>
                </c:pt>
                <c:pt idx="33">
                  <c:v>0.3055555555555558</c:v>
                </c:pt>
                <c:pt idx="34">
                  <c:v>0.20987654320987659</c:v>
                </c:pt>
                <c:pt idx="35">
                  <c:v>0.1080246913580245</c:v>
                </c:pt>
                <c:pt idx="3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3680"/>
        <c:axId val="76203136"/>
      </c:lineChart>
      <c:catAx>
        <c:axId val="76423680"/>
        <c:scaling>
          <c:orientation val="minMax"/>
        </c:scaling>
        <c:delete val="0"/>
        <c:axPos val="b"/>
        <c:majorTickMark val="out"/>
        <c:minorTickMark val="none"/>
        <c:tickLblPos val="nextTo"/>
        <c:crossAx val="76203136"/>
        <c:crosses val="autoZero"/>
        <c:auto val="1"/>
        <c:lblAlgn val="ctr"/>
        <c:lblOffset val="100"/>
        <c:noMultiLvlLbl val="0"/>
      </c:catAx>
      <c:valAx>
        <c:axId val="76203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64236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9526</xdr:colOff>
      <xdr:row>5</xdr:row>
      <xdr:rowOff>85725</xdr:rowOff>
    </xdr:from>
    <xdr:to>
      <xdr:col>13</xdr:col>
      <xdr:colOff>0</xdr:colOff>
      <xdr:row>24</xdr:row>
      <xdr:rowOff>133349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4"/>
  <sheetViews>
    <sheetView workbookViewId="0">
      <selection activeCell="F32" sqref="F32"/>
    </sheetView>
  </sheetViews>
  <sheetFormatPr defaultRowHeight="15" x14ac:dyDescent="0.25"/>
  <sheetData>
    <row r="1" spans="2:26" x14ac:dyDescent="0.25">
      <c r="B1" s="5" t="s">
        <v>1</v>
      </c>
      <c r="C1" s="5"/>
      <c r="D1" s="5"/>
      <c r="E1" s="5"/>
      <c r="H1" s="5" t="s">
        <v>8</v>
      </c>
      <c r="I1" s="5"/>
      <c r="J1" s="5"/>
      <c r="K1" s="5" t="s">
        <v>0</v>
      </c>
      <c r="L1" s="5"/>
      <c r="M1" s="5"/>
      <c r="N1" s="5"/>
      <c r="O1" s="5"/>
      <c r="P1" s="5"/>
      <c r="Q1" s="5"/>
    </row>
    <row r="2" spans="2:26" x14ac:dyDescent="0.25">
      <c r="B2" s="5"/>
      <c r="C2" s="5"/>
      <c r="D2" s="5"/>
      <c r="E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2:26" x14ac:dyDescent="0.25">
      <c r="B3" t="s">
        <v>2</v>
      </c>
      <c r="C3" t="s">
        <v>3</v>
      </c>
      <c r="D3" t="s">
        <v>4</v>
      </c>
      <c r="H3" s="5"/>
      <c r="I3" s="5"/>
      <c r="J3" s="5"/>
      <c r="K3" s="5"/>
      <c r="L3" s="5"/>
      <c r="M3" s="5"/>
      <c r="N3" s="5"/>
      <c r="O3" s="5"/>
      <c r="P3" s="5"/>
      <c r="Q3" s="5"/>
      <c r="U3" s="2"/>
      <c r="V3" s="2"/>
      <c r="W3" s="2"/>
      <c r="X3" s="2"/>
      <c r="Y3" s="2"/>
      <c r="Z3" s="2"/>
    </row>
    <row r="4" spans="2:26" x14ac:dyDescent="0.25">
      <c r="B4">
        <f>'Апроксимация синуса кв. многчл.'!F3*'Апроксимация синуса кв. многчл.'!F3</f>
        <v>0</v>
      </c>
      <c r="C4">
        <f>'Апроксимация синуса кв. многчл.'!F3</f>
        <v>0</v>
      </c>
      <c r="D4">
        <v>1</v>
      </c>
      <c r="E4">
        <f>SIN(RADIANS('Апроксимация синуса кв. многчл.'!F3))</f>
        <v>0</v>
      </c>
      <c r="H4" s="1">
        <f t="shared" ref="H4:J6" si="0">B4</f>
        <v>0</v>
      </c>
      <c r="I4" s="1">
        <f t="shared" si="0"/>
        <v>0</v>
      </c>
      <c r="J4" s="1">
        <f t="shared" si="0"/>
        <v>1</v>
      </c>
      <c r="K4" s="5">
        <f>H4*I5*J6+H5*I6*J4+H6*I4*J5-J4*I5*H6-J5*I6*H4-J6*I4*H5</f>
        <v>-1458000</v>
      </c>
      <c r="L4" s="5"/>
      <c r="M4" s="1"/>
      <c r="N4" s="1"/>
      <c r="O4" s="1"/>
      <c r="P4" s="5"/>
      <c r="Q4" s="5"/>
      <c r="R4" s="2"/>
      <c r="S4" s="2"/>
      <c r="T4" s="2"/>
      <c r="U4" s="2"/>
      <c r="V4" s="2"/>
      <c r="W4" s="2"/>
      <c r="X4" s="2"/>
      <c r="Y4" s="2"/>
      <c r="Z4" s="2"/>
    </row>
    <row r="5" spans="2:26" x14ac:dyDescent="0.25">
      <c r="B5">
        <f>'Апроксимация синуса кв. многчл.'!G3*'Апроксимация синуса кв. многчл.'!G3</f>
        <v>8100</v>
      </c>
      <c r="C5">
        <f>'Апроксимация синуса кв. многчл.'!G3</f>
        <v>90</v>
      </c>
      <c r="D5">
        <v>1</v>
      </c>
      <c r="E5">
        <f>SIN(RADIANS('Апроксимация синуса кв. многчл.'!G3))</f>
        <v>1</v>
      </c>
      <c r="H5" s="1">
        <f t="shared" si="0"/>
        <v>8100</v>
      </c>
      <c r="I5" s="1">
        <f t="shared" si="0"/>
        <v>90</v>
      </c>
      <c r="J5" s="1">
        <f t="shared" si="0"/>
        <v>1</v>
      </c>
      <c r="K5" s="5"/>
      <c r="L5" s="5"/>
      <c r="M5" s="1"/>
      <c r="N5" s="1"/>
      <c r="O5" s="1"/>
      <c r="P5" s="5"/>
      <c r="Q5" s="5"/>
    </row>
    <row r="6" spans="2:26" x14ac:dyDescent="0.25">
      <c r="B6">
        <f>'Апроксимация синуса кв. многчл.'!H3*'Апроксимация синуса кв. многчл.'!H3</f>
        <v>32400</v>
      </c>
      <c r="C6">
        <f>'Апроксимация синуса кв. многчл.'!H3</f>
        <v>180</v>
      </c>
      <c r="D6">
        <v>1</v>
      </c>
      <c r="E6">
        <f>SIN(RADIANS('Апроксимация синуса кв. многчл.'!H3))</f>
        <v>1.22514845490862E-16</v>
      </c>
      <c r="H6" s="1">
        <f t="shared" si="0"/>
        <v>32400</v>
      </c>
      <c r="I6" s="1">
        <f t="shared" si="0"/>
        <v>180</v>
      </c>
      <c r="J6" s="1">
        <f t="shared" si="0"/>
        <v>1</v>
      </c>
      <c r="K6" s="5"/>
      <c r="L6" s="5"/>
      <c r="M6" s="1"/>
      <c r="N6" s="1"/>
      <c r="O6" s="1"/>
      <c r="P6" s="5"/>
      <c r="Q6" s="5"/>
    </row>
    <row r="7" spans="2:26" x14ac:dyDescent="0.25">
      <c r="B7" s="5" t="s">
        <v>7</v>
      </c>
      <c r="C7" s="5"/>
      <c r="D7" s="5"/>
      <c r="H7" s="5" t="s">
        <v>9</v>
      </c>
      <c r="I7" s="5"/>
      <c r="J7" s="5"/>
      <c r="K7" s="5" t="s">
        <v>0</v>
      </c>
      <c r="L7" s="5"/>
      <c r="M7" s="5"/>
      <c r="N7" s="5"/>
      <c r="O7" s="5"/>
      <c r="P7" s="5"/>
      <c r="Q7" s="5"/>
    </row>
    <row r="8" spans="2:26" x14ac:dyDescent="0.25">
      <c r="B8" s="5"/>
      <c r="C8" s="5"/>
      <c r="D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2:26" x14ac:dyDescent="0.25">
      <c r="B9" s="1" t="s">
        <v>2</v>
      </c>
      <c r="C9" s="1" t="s">
        <v>3</v>
      </c>
      <c r="D9" s="1" t="s">
        <v>4</v>
      </c>
      <c r="H9" s="5"/>
      <c r="I9" s="5"/>
      <c r="J9" s="5"/>
      <c r="K9" s="5"/>
      <c r="L9" s="5"/>
      <c r="M9" s="5"/>
      <c r="N9" s="5"/>
      <c r="O9" s="5"/>
      <c r="P9" s="5"/>
      <c r="Q9" s="5"/>
    </row>
    <row r="10" spans="2:26" x14ac:dyDescent="0.25">
      <c r="B10" s="3">
        <f>K10/K4</f>
        <v>-1.2345679012345679E-4</v>
      </c>
      <c r="C10" s="3">
        <f>K16/K4</f>
        <v>2.2222222222222223E-2</v>
      </c>
      <c r="D10" s="3">
        <f>K22/K4</f>
        <v>0</v>
      </c>
      <c r="H10">
        <f>E4</f>
        <v>0</v>
      </c>
      <c r="I10">
        <f t="shared" ref="I10:J12" si="1">C4</f>
        <v>0</v>
      </c>
      <c r="J10">
        <f t="shared" si="1"/>
        <v>1</v>
      </c>
      <c r="K10" s="5">
        <f>H10*I11*J12+H11*I12*J10+H12*I10*J11-J10*I11*H12-J11*I12*H10-J12*I10*H11</f>
        <v>180</v>
      </c>
      <c r="L10" s="5"/>
      <c r="P10" s="5"/>
      <c r="Q10" s="5"/>
    </row>
    <row r="11" spans="2:26" x14ac:dyDescent="0.25">
      <c r="B11" s="3"/>
      <c r="C11" s="3"/>
      <c r="D11" s="3"/>
      <c r="H11">
        <f>E5</f>
        <v>1</v>
      </c>
      <c r="I11">
        <f t="shared" si="1"/>
        <v>90</v>
      </c>
      <c r="J11">
        <f t="shared" si="1"/>
        <v>1</v>
      </c>
      <c r="K11" s="5"/>
      <c r="L11" s="5"/>
      <c r="P11" s="5"/>
      <c r="Q11" s="5"/>
    </row>
    <row r="12" spans="2:26" x14ac:dyDescent="0.25">
      <c r="B12" s="3"/>
      <c r="C12" s="3"/>
      <c r="D12" s="3"/>
      <c r="H12">
        <f>E6</f>
        <v>1.22514845490862E-16</v>
      </c>
      <c r="I12">
        <f t="shared" si="1"/>
        <v>180</v>
      </c>
      <c r="J12">
        <f t="shared" si="1"/>
        <v>1</v>
      </c>
      <c r="K12" s="5"/>
      <c r="L12" s="5"/>
      <c r="P12" s="5"/>
      <c r="Q12" s="5"/>
      <c r="R12" s="2"/>
    </row>
    <row r="13" spans="2:26" x14ac:dyDescent="0.25">
      <c r="H13" s="5" t="s">
        <v>10</v>
      </c>
      <c r="I13" s="5"/>
      <c r="J13" s="5"/>
      <c r="K13" s="5" t="s">
        <v>0</v>
      </c>
      <c r="L13" s="5"/>
      <c r="M13" s="5"/>
      <c r="N13" s="5"/>
      <c r="O13" s="5"/>
      <c r="P13" s="5"/>
      <c r="Q13" s="5"/>
      <c r="R13" s="2"/>
    </row>
    <row r="14" spans="2:26" x14ac:dyDescent="0.25"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2:26" x14ac:dyDescent="0.25"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2:26" x14ac:dyDescent="0.25">
      <c r="H16">
        <f>B4</f>
        <v>0</v>
      </c>
      <c r="I16">
        <f>E4</f>
        <v>0</v>
      </c>
      <c r="J16">
        <f>D4</f>
        <v>1</v>
      </c>
      <c r="K16" s="5">
        <f>H16*I17*J18+H17*I18*J16+H18*I16*J17-J16*I17*H18-J17*I18*H16-J18*I16*H17</f>
        <v>-32400</v>
      </c>
      <c r="L16" s="5"/>
      <c r="P16" s="5"/>
      <c r="Q16" s="5"/>
    </row>
    <row r="17" spans="8:17" x14ac:dyDescent="0.25">
      <c r="H17">
        <f>B5</f>
        <v>8100</v>
      </c>
      <c r="I17">
        <f>E5</f>
        <v>1</v>
      </c>
      <c r="J17">
        <f>D5</f>
        <v>1</v>
      </c>
      <c r="K17" s="5"/>
      <c r="L17" s="5"/>
      <c r="P17" s="5"/>
      <c r="Q17" s="5"/>
    </row>
    <row r="18" spans="8:17" x14ac:dyDescent="0.25">
      <c r="H18">
        <f>B6</f>
        <v>32400</v>
      </c>
      <c r="I18">
        <f>E6</f>
        <v>1.22514845490862E-16</v>
      </c>
      <c r="J18">
        <f>D6</f>
        <v>1</v>
      </c>
      <c r="K18" s="5"/>
      <c r="L18" s="5"/>
      <c r="P18" s="5"/>
      <c r="Q18" s="5"/>
    </row>
    <row r="19" spans="8:17" x14ac:dyDescent="0.25">
      <c r="H19" s="5" t="s">
        <v>11</v>
      </c>
      <c r="I19" s="5"/>
      <c r="J19" s="5"/>
      <c r="K19" s="5" t="s">
        <v>0</v>
      </c>
      <c r="L19" s="5"/>
      <c r="M19" s="5"/>
      <c r="N19" s="5"/>
      <c r="O19" s="5"/>
      <c r="P19" s="5"/>
      <c r="Q19" s="5"/>
    </row>
    <row r="20" spans="8:17" x14ac:dyDescent="0.25"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8:17" x14ac:dyDescent="0.25"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8:17" x14ac:dyDescent="0.25">
      <c r="H22">
        <f t="shared" ref="H22:I24" si="2">B4</f>
        <v>0</v>
      </c>
      <c r="I22">
        <f t="shared" si="2"/>
        <v>0</v>
      </c>
      <c r="J22">
        <f>E4</f>
        <v>0</v>
      </c>
      <c r="K22" s="5">
        <f>H22*I23*J24+H23*I24*J22+H24*I22*J23-J22*I23*H24-J23*I24*H22-J24*I22*H23</f>
        <v>0</v>
      </c>
      <c r="L22" s="5"/>
      <c r="P22" s="5"/>
      <c r="Q22" s="5"/>
    </row>
    <row r="23" spans="8:17" x14ac:dyDescent="0.25">
      <c r="H23">
        <f t="shared" si="2"/>
        <v>8100</v>
      </c>
      <c r="I23">
        <f t="shared" si="2"/>
        <v>90</v>
      </c>
      <c r="J23">
        <f>E5</f>
        <v>1</v>
      </c>
      <c r="K23" s="5"/>
      <c r="L23" s="5"/>
      <c r="P23" s="5"/>
      <c r="Q23" s="5"/>
    </row>
    <row r="24" spans="8:17" x14ac:dyDescent="0.25">
      <c r="H24">
        <f t="shared" si="2"/>
        <v>32400</v>
      </c>
      <c r="I24">
        <f t="shared" si="2"/>
        <v>180</v>
      </c>
      <c r="J24">
        <f>E6</f>
        <v>1.22514845490862E-16</v>
      </c>
      <c r="K24" s="5"/>
      <c r="L24" s="5"/>
      <c r="P24" s="5"/>
      <c r="Q24" s="5"/>
    </row>
  </sheetData>
  <mergeCells count="26">
    <mergeCell ref="M1:O3"/>
    <mergeCell ref="P1:Q3"/>
    <mergeCell ref="P4:Q6"/>
    <mergeCell ref="M19:O21"/>
    <mergeCell ref="P19:Q21"/>
    <mergeCell ref="P22:Q24"/>
    <mergeCell ref="M7:O9"/>
    <mergeCell ref="P7:Q9"/>
    <mergeCell ref="P10:Q12"/>
    <mergeCell ref="P13:Q15"/>
    <mergeCell ref="M13:O15"/>
    <mergeCell ref="P16:Q18"/>
    <mergeCell ref="K19:L21"/>
    <mergeCell ref="K22:L24"/>
    <mergeCell ref="B1:E2"/>
    <mergeCell ref="B7:D8"/>
    <mergeCell ref="H1:J3"/>
    <mergeCell ref="K1:L3"/>
    <mergeCell ref="K4:L6"/>
    <mergeCell ref="H7:J9"/>
    <mergeCell ref="K7:L9"/>
    <mergeCell ref="K10:L12"/>
    <mergeCell ref="H13:J15"/>
    <mergeCell ref="K13:L15"/>
    <mergeCell ref="K16:L18"/>
    <mergeCell ref="H19:J21"/>
  </mergeCells>
  <pageMargins left="0.7" right="0.7" top="0.75" bottom="0.75" header="0.3" footer="0.3"/>
  <pageSetup paperSize="9" orientation="portrait" horizontalDpi="0" verticalDpi="0" r:id="rId1"/>
  <ignoredErrors>
    <ignoredError sqref="I16:I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topLeftCell="B10" workbookViewId="0">
      <selection activeCell="I28" sqref="I28"/>
    </sheetView>
  </sheetViews>
  <sheetFormatPr defaultRowHeight="15" x14ac:dyDescent="0.25"/>
  <sheetData>
    <row r="1" spans="1:17" x14ac:dyDescent="0.25">
      <c r="A1" s="5" t="s">
        <v>12</v>
      </c>
      <c r="B1" s="5"/>
      <c r="C1" s="5"/>
      <c r="D1" s="5"/>
      <c r="F1" s="5" t="s">
        <v>5</v>
      </c>
      <c r="G1" s="5" t="s">
        <v>15</v>
      </c>
      <c r="H1" s="5" t="s">
        <v>16</v>
      </c>
      <c r="K1" s="5" t="s">
        <v>6</v>
      </c>
      <c r="L1" s="5" t="s">
        <v>17</v>
      </c>
      <c r="M1" s="5" t="s">
        <v>18</v>
      </c>
      <c r="N1" s="5" t="s">
        <v>19</v>
      </c>
      <c r="O1" s="5"/>
      <c r="P1" s="5"/>
      <c r="Q1" s="5"/>
    </row>
    <row r="2" spans="1:17" x14ac:dyDescent="0.25">
      <c r="A2" s="5"/>
      <c r="B2" s="5"/>
      <c r="C2" s="5"/>
      <c r="D2" s="5"/>
      <c r="F2" s="5"/>
      <c r="G2" s="5"/>
      <c r="H2" s="5"/>
      <c r="K2" s="5"/>
      <c r="L2" s="5"/>
      <c r="M2" s="5"/>
      <c r="N2" s="5"/>
      <c r="O2" s="5"/>
      <c r="P2" s="5"/>
      <c r="Q2" s="5"/>
    </row>
    <row r="3" spans="1:17" x14ac:dyDescent="0.25">
      <c r="A3" s="5" t="s">
        <v>13</v>
      </c>
      <c r="B3" s="5"/>
      <c r="C3" s="5" t="s">
        <v>14</v>
      </c>
      <c r="D3" s="5"/>
      <c r="F3">
        <v>0</v>
      </c>
      <c r="G3">
        <v>90</v>
      </c>
      <c r="H3">
        <v>180</v>
      </c>
      <c r="K3">
        <f>СЛУ!$B$10</f>
        <v>-1.2345679012345679E-4</v>
      </c>
      <c r="L3">
        <f>СЛУ!$C$10</f>
        <v>2.2222222222222223E-2</v>
      </c>
      <c r="M3">
        <f>СЛУ!D10</f>
        <v>0</v>
      </c>
      <c r="N3" s="5" t="s">
        <v>13</v>
      </c>
      <c r="O3" s="5"/>
      <c r="P3" s="5" t="s">
        <v>14</v>
      </c>
      <c r="Q3" s="5"/>
    </row>
    <row r="4" spans="1:17" x14ac:dyDescent="0.25">
      <c r="A4" s="5"/>
      <c r="B4" s="5"/>
      <c r="C4" s="5"/>
      <c r="D4" s="5"/>
      <c r="N4" s="5"/>
      <c r="O4" s="5"/>
      <c r="P4" s="5"/>
      <c r="Q4" s="5"/>
    </row>
    <row r="5" spans="1:17" x14ac:dyDescent="0.25">
      <c r="A5" s="6">
        <v>0</v>
      </c>
      <c r="B5" s="6"/>
      <c r="C5" s="6">
        <f>SIN(RADIANS(A5))</f>
        <v>0</v>
      </c>
      <c r="D5" s="6"/>
      <c r="N5" s="5">
        <v>0</v>
      </c>
      <c r="O5" s="5"/>
      <c r="P5" s="6">
        <f>N5^2*$K$3+$L$3*N5+$M$3</f>
        <v>0</v>
      </c>
      <c r="Q5" s="6"/>
    </row>
    <row r="6" spans="1:17" x14ac:dyDescent="0.25">
      <c r="A6" s="6">
        <v>5</v>
      </c>
      <c r="B6" s="6"/>
      <c r="C6" s="6">
        <f>SIN(RADIANS(A6))</f>
        <v>8.7155742747658166E-2</v>
      </c>
      <c r="D6" s="6"/>
      <c r="N6" s="5">
        <v>5</v>
      </c>
      <c r="O6" s="5"/>
      <c r="P6" s="6">
        <f>N6^2*$K$3+$L$3*N6+$M$3</f>
        <v>0.1080246913580247</v>
      </c>
      <c r="Q6" s="6"/>
    </row>
    <row r="7" spans="1:17" x14ac:dyDescent="0.25">
      <c r="A7" s="6">
        <v>10</v>
      </c>
      <c r="B7" s="6"/>
      <c r="C7" s="6">
        <f>SIN(RADIANS(A7))</f>
        <v>0.17364817766693033</v>
      </c>
      <c r="D7" s="6"/>
      <c r="N7" s="5">
        <v>10</v>
      </c>
      <c r="O7" s="5"/>
      <c r="P7" s="6">
        <f t="shared" ref="P7:P41" si="0">N7^2*$K$3+$L$3*N7+$M$3</f>
        <v>0.20987654320987656</v>
      </c>
      <c r="Q7" s="6"/>
    </row>
    <row r="8" spans="1:17" x14ac:dyDescent="0.25">
      <c r="A8" s="6">
        <v>15</v>
      </c>
      <c r="B8" s="6"/>
      <c r="C8" s="6">
        <f t="shared" ref="C8:C13" si="1">SIN(RADIANS(A8))</f>
        <v>0.25881904510252074</v>
      </c>
      <c r="D8" s="6"/>
      <c r="N8" s="5">
        <v>15</v>
      </c>
      <c r="O8" s="5"/>
      <c r="P8" s="6">
        <f t="shared" si="0"/>
        <v>0.30555555555555558</v>
      </c>
      <c r="Q8" s="6"/>
    </row>
    <row r="9" spans="1:17" x14ac:dyDescent="0.25">
      <c r="A9" s="6">
        <v>20</v>
      </c>
      <c r="B9" s="6"/>
      <c r="C9" s="6">
        <f t="shared" si="1"/>
        <v>0.34202014332566871</v>
      </c>
      <c r="D9" s="6"/>
      <c r="N9" s="5">
        <v>20</v>
      </c>
      <c r="O9" s="5"/>
      <c r="P9" s="6">
        <f t="shared" si="0"/>
        <v>0.39506172839506176</v>
      </c>
      <c r="Q9" s="6"/>
    </row>
    <row r="10" spans="1:17" x14ac:dyDescent="0.25">
      <c r="A10" s="6">
        <v>25</v>
      </c>
      <c r="B10" s="6"/>
      <c r="C10" s="6">
        <f t="shared" si="1"/>
        <v>0.42261826174069944</v>
      </c>
      <c r="D10" s="6"/>
      <c r="N10" s="5">
        <v>25</v>
      </c>
      <c r="O10" s="5"/>
      <c r="P10" s="6">
        <f t="shared" si="0"/>
        <v>0.47839506172839508</v>
      </c>
      <c r="Q10" s="6"/>
    </row>
    <row r="11" spans="1:17" x14ac:dyDescent="0.25">
      <c r="A11" s="6">
        <v>30</v>
      </c>
      <c r="B11" s="6"/>
      <c r="C11" s="6">
        <f t="shared" si="1"/>
        <v>0.49999999999999994</v>
      </c>
      <c r="D11" s="6"/>
      <c r="N11" s="5">
        <v>30</v>
      </c>
      <c r="O11" s="5"/>
      <c r="P11" s="6">
        <f t="shared" si="0"/>
        <v>0.55555555555555558</v>
      </c>
      <c r="Q11" s="6"/>
    </row>
    <row r="12" spans="1:17" x14ac:dyDescent="0.25">
      <c r="A12" s="6">
        <v>35</v>
      </c>
      <c r="B12" s="6"/>
      <c r="C12" s="6">
        <f t="shared" si="1"/>
        <v>0.57357643635104605</v>
      </c>
      <c r="D12" s="6"/>
      <c r="N12" s="5">
        <v>35</v>
      </c>
      <c r="O12" s="5"/>
      <c r="P12" s="6">
        <f t="shared" si="0"/>
        <v>0.62654320987654322</v>
      </c>
      <c r="Q12" s="6"/>
    </row>
    <row r="13" spans="1:17" x14ac:dyDescent="0.25">
      <c r="A13" s="6">
        <v>40</v>
      </c>
      <c r="B13" s="6"/>
      <c r="C13" s="6">
        <f t="shared" si="1"/>
        <v>0.64278760968653925</v>
      </c>
      <c r="D13" s="6"/>
      <c r="N13" s="5">
        <v>40</v>
      </c>
      <c r="O13" s="5"/>
      <c r="P13" s="6">
        <f t="shared" si="0"/>
        <v>0.6913580246913581</v>
      </c>
      <c r="Q13" s="6"/>
    </row>
    <row r="14" spans="1:17" x14ac:dyDescent="0.25">
      <c r="A14" s="6">
        <v>45</v>
      </c>
      <c r="B14" s="6"/>
      <c r="C14" s="6">
        <f>SIN(RADIANS(A14))</f>
        <v>0.70710678118654746</v>
      </c>
      <c r="D14" s="6"/>
      <c r="N14" s="5">
        <v>45</v>
      </c>
      <c r="O14" s="5"/>
      <c r="P14" s="6">
        <f t="shared" si="0"/>
        <v>0.75</v>
      </c>
      <c r="Q14" s="6"/>
    </row>
    <row r="15" spans="1:17" x14ac:dyDescent="0.25">
      <c r="A15" s="6">
        <v>50</v>
      </c>
      <c r="B15" s="6"/>
      <c r="C15" s="6">
        <f>SIN(RADIANS(A15))</f>
        <v>0.76604444311897801</v>
      </c>
      <c r="D15" s="6"/>
      <c r="N15" s="5">
        <v>50</v>
      </c>
      <c r="O15" s="5"/>
      <c r="P15" s="6">
        <f t="shared" si="0"/>
        <v>0.80246913580246915</v>
      </c>
      <c r="Q15" s="6"/>
    </row>
    <row r="16" spans="1:17" x14ac:dyDescent="0.25">
      <c r="A16" s="6">
        <v>55</v>
      </c>
      <c r="B16" s="6"/>
      <c r="C16" s="6">
        <f>SIN(RADIANS(A16))</f>
        <v>0.8191520442889918</v>
      </c>
      <c r="D16" s="6"/>
      <c r="N16" s="5">
        <v>55</v>
      </c>
      <c r="O16" s="5"/>
      <c r="P16" s="6">
        <f t="shared" si="0"/>
        <v>0.84876543209876554</v>
      </c>
      <c r="Q16" s="6"/>
    </row>
    <row r="17" spans="1:17" x14ac:dyDescent="0.25">
      <c r="A17" s="6">
        <v>60</v>
      </c>
      <c r="B17" s="6"/>
      <c r="C17" s="6">
        <f t="shared" ref="C17:C21" si="2">SIN(RADIANS(A17))</f>
        <v>0.8660254037844386</v>
      </c>
      <c r="D17" s="6"/>
      <c r="N17" s="5">
        <v>60</v>
      </c>
      <c r="O17" s="5"/>
      <c r="P17" s="6">
        <f t="shared" si="0"/>
        <v>0.88888888888888906</v>
      </c>
      <c r="Q17" s="6"/>
    </row>
    <row r="18" spans="1:17" x14ac:dyDescent="0.25">
      <c r="A18" s="6">
        <v>65</v>
      </c>
      <c r="B18" s="6"/>
      <c r="C18" s="6">
        <f t="shared" si="2"/>
        <v>0.90630778703664994</v>
      </c>
      <c r="D18" s="6"/>
      <c r="N18" s="5">
        <v>65</v>
      </c>
      <c r="O18" s="5"/>
      <c r="P18" s="6">
        <f t="shared" si="0"/>
        <v>0.9228395061728395</v>
      </c>
      <c r="Q18" s="6"/>
    </row>
    <row r="19" spans="1:17" x14ac:dyDescent="0.25">
      <c r="A19" s="6">
        <v>70</v>
      </c>
      <c r="B19" s="6"/>
      <c r="C19" s="6">
        <f t="shared" si="2"/>
        <v>0.93969262078590832</v>
      </c>
      <c r="D19" s="6"/>
      <c r="N19" s="5">
        <v>70</v>
      </c>
      <c r="O19" s="5"/>
      <c r="P19" s="6">
        <f t="shared" si="0"/>
        <v>0.95061728395061729</v>
      </c>
      <c r="Q19" s="6"/>
    </row>
    <row r="20" spans="1:17" x14ac:dyDescent="0.25">
      <c r="A20" s="6">
        <v>75</v>
      </c>
      <c r="B20" s="6"/>
      <c r="C20" s="6">
        <f t="shared" si="2"/>
        <v>0.96592582628906831</v>
      </c>
      <c r="D20" s="6"/>
      <c r="N20" s="5">
        <v>75</v>
      </c>
      <c r="O20" s="5"/>
      <c r="P20" s="6">
        <f t="shared" si="0"/>
        <v>0.97222222222222232</v>
      </c>
      <c r="Q20" s="6"/>
    </row>
    <row r="21" spans="1:17" x14ac:dyDescent="0.25">
      <c r="A21" s="6">
        <v>80</v>
      </c>
      <c r="B21" s="6"/>
      <c r="C21" s="6">
        <f t="shared" si="2"/>
        <v>0.98480775301220802</v>
      </c>
      <c r="D21" s="6"/>
      <c r="N21" s="5">
        <v>80</v>
      </c>
      <c r="O21" s="5"/>
      <c r="P21" s="6">
        <f t="shared" si="0"/>
        <v>0.98765432098765438</v>
      </c>
      <c r="Q21" s="6"/>
    </row>
    <row r="22" spans="1:17" x14ac:dyDescent="0.25">
      <c r="A22" s="6">
        <v>85</v>
      </c>
      <c r="B22" s="6"/>
      <c r="C22" s="6">
        <f t="shared" ref="C22:C41" si="3">SIN(RADIANS(A22))</f>
        <v>0.99619469809174555</v>
      </c>
      <c r="D22" s="6"/>
      <c r="N22" s="5">
        <v>85</v>
      </c>
      <c r="O22" s="5"/>
      <c r="P22" s="6">
        <f t="shared" si="0"/>
        <v>0.99691358024691368</v>
      </c>
      <c r="Q22" s="6"/>
    </row>
    <row r="23" spans="1:17" x14ac:dyDescent="0.25">
      <c r="A23" s="6">
        <v>90</v>
      </c>
      <c r="B23" s="6"/>
      <c r="C23" s="6">
        <f t="shared" si="3"/>
        <v>1</v>
      </c>
      <c r="D23" s="6"/>
      <c r="N23" s="5">
        <v>90</v>
      </c>
      <c r="O23" s="5"/>
      <c r="P23" s="6">
        <f t="shared" si="0"/>
        <v>1</v>
      </c>
      <c r="Q23" s="6"/>
    </row>
    <row r="24" spans="1:17" x14ac:dyDescent="0.25">
      <c r="A24" s="6">
        <v>95</v>
      </c>
      <c r="B24" s="6"/>
      <c r="C24" s="6">
        <f t="shared" si="3"/>
        <v>0.99619469809174555</v>
      </c>
      <c r="D24" s="6"/>
      <c r="N24" s="5">
        <v>95</v>
      </c>
      <c r="O24" s="5"/>
      <c r="P24" s="6">
        <f t="shared" si="0"/>
        <v>0.99691358024691357</v>
      </c>
      <c r="Q24" s="6"/>
    </row>
    <row r="25" spans="1:17" x14ac:dyDescent="0.25">
      <c r="A25" s="6">
        <v>100</v>
      </c>
      <c r="B25" s="6"/>
      <c r="C25" s="6">
        <f t="shared" si="3"/>
        <v>0.98480775301220802</v>
      </c>
      <c r="D25" s="6"/>
      <c r="N25" s="5">
        <v>100</v>
      </c>
      <c r="O25" s="5"/>
      <c r="P25" s="6">
        <f t="shared" si="0"/>
        <v>0.98765432098765449</v>
      </c>
      <c r="Q25" s="6"/>
    </row>
    <row r="26" spans="1:17" x14ac:dyDescent="0.25">
      <c r="A26" s="6">
        <v>105</v>
      </c>
      <c r="B26" s="6"/>
      <c r="C26" s="6">
        <f t="shared" si="3"/>
        <v>0.96592582628906831</v>
      </c>
      <c r="D26" s="6"/>
      <c r="N26" s="5">
        <v>105</v>
      </c>
      <c r="O26" s="5"/>
      <c r="P26" s="6">
        <f t="shared" si="0"/>
        <v>0.97222222222222232</v>
      </c>
      <c r="Q26" s="6"/>
    </row>
    <row r="27" spans="1:17" x14ac:dyDescent="0.25">
      <c r="A27" s="6">
        <v>110</v>
      </c>
      <c r="B27" s="6"/>
      <c r="C27" s="6">
        <f t="shared" si="3"/>
        <v>0.93969262078590843</v>
      </c>
      <c r="D27" s="6"/>
      <c r="N27" s="5">
        <v>110</v>
      </c>
      <c r="O27" s="5"/>
      <c r="P27" s="6">
        <f t="shared" si="0"/>
        <v>0.95061728395061751</v>
      </c>
      <c r="Q27" s="6"/>
    </row>
    <row r="28" spans="1:17" x14ac:dyDescent="0.25">
      <c r="A28" s="6">
        <v>115</v>
      </c>
      <c r="B28" s="6"/>
      <c r="C28" s="6">
        <f t="shared" si="3"/>
        <v>0.90630778703665005</v>
      </c>
      <c r="D28" s="6"/>
      <c r="N28" s="5">
        <v>115</v>
      </c>
      <c r="O28" s="5"/>
      <c r="P28" s="6">
        <f t="shared" si="0"/>
        <v>0.92283950617283961</v>
      </c>
      <c r="Q28" s="6"/>
    </row>
    <row r="29" spans="1:17" x14ac:dyDescent="0.25">
      <c r="A29" s="6">
        <v>120</v>
      </c>
      <c r="B29" s="6"/>
      <c r="C29" s="6">
        <f t="shared" si="3"/>
        <v>0.86602540378443871</v>
      </c>
      <c r="D29" s="6"/>
      <c r="N29" s="5">
        <v>120</v>
      </c>
      <c r="O29" s="5"/>
      <c r="P29" s="6">
        <f t="shared" si="0"/>
        <v>0.88888888888888906</v>
      </c>
      <c r="Q29" s="6"/>
    </row>
    <row r="30" spans="1:17" x14ac:dyDescent="0.25">
      <c r="A30" s="6">
        <v>125</v>
      </c>
      <c r="B30" s="6"/>
      <c r="C30" s="6">
        <f t="shared" si="3"/>
        <v>0.81915204428899169</v>
      </c>
      <c r="D30" s="6"/>
      <c r="N30" s="5">
        <v>125</v>
      </c>
      <c r="O30" s="5"/>
      <c r="P30" s="6">
        <f t="shared" si="0"/>
        <v>0.8487654320987652</v>
      </c>
      <c r="Q30" s="6"/>
    </row>
    <row r="31" spans="1:17" x14ac:dyDescent="0.25">
      <c r="A31" s="6">
        <v>130</v>
      </c>
      <c r="B31" s="6"/>
      <c r="C31" s="6">
        <f t="shared" si="3"/>
        <v>0.76604444311897801</v>
      </c>
      <c r="D31" s="6"/>
      <c r="N31" s="5">
        <v>130</v>
      </c>
      <c r="O31" s="5"/>
      <c r="P31" s="6">
        <f t="shared" si="0"/>
        <v>0.80246913580246915</v>
      </c>
      <c r="Q31" s="6"/>
    </row>
    <row r="32" spans="1:17" x14ac:dyDescent="0.25">
      <c r="A32" s="6">
        <v>135</v>
      </c>
      <c r="B32" s="6"/>
      <c r="C32" s="6">
        <f t="shared" si="3"/>
        <v>0.70710678118654757</v>
      </c>
      <c r="D32" s="6"/>
      <c r="N32" s="5">
        <v>135</v>
      </c>
      <c r="O32" s="5"/>
      <c r="P32" s="6">
        <f t="shared" si="0"/>
        <v>0.75</v>
      </c>
      <c r="Q32" s="6"/>
    </row>
    <row r="33" spans="1:17" x14ac:dyDescent="0.25">
      <c r="A33" s="6">
        <v>140</v>
      </c>
      <c r="B33" s="6"/>
      <c r="C33" s="6">
        <f t="shared" si="3"/>
        <v>0.64278760968653947</v>
      </c>
      <c r="D33" s="6"/>
      <c r="N33" s="5">
        <v>140</v>
      </c>
      <c r="O33" s="5"/>
      <c r="P33" s="6">
        <f t="shared" si="0"/>
        <v>0.69135802469135799</v>
      </c>
      <c r="Q33" s="6"/>
    </row>
    <row r="34" spans="1:17" x14ac:dyDescent="0.25">
      <c r="A34" s="6">
        <v>145</v>
      </c>
      <c r="B34" s="6"/>
      <c r="C34" s="6">
        <f t="shared" si="3"/>
        <v>0.57357643635104594</v>
      </c>
      <c r="D34" s="6"/>
      <c r="N34" s="5">
        <v>145</v>
      </c>
      <c r="O34" s="5"/>
      <c r="P34" s="6">
        <f t="shared" si="0"/>
        <v>0.62654320987654311</v>
      </c>
      <c r="Q34" s="6"/>
    </row>
    <row r="35" spans="1:17" x14ac:dyDescent="0.25">
      <c r="A35" s="6">
        <v>150</v>
      </c>
      <c r="B35" s="6"/>
      <c r="C35" s="6">
        <f t="shared" si="3"/>
        <v>0.49999999999999994</v>
      </c>
      <c r="D35" s="6"/>
      <c r="N35" s="5">
        <v>150</v>
      </c>
      <c r="O35" s="5"/>
      <c r="P35" s="6">
        <f t="shared" si="0"/>
        <v>0.5555555555555558</v>
      </c>
      <c r="Q35" s="6"/>
    </row>
    <row r="36" spans="1:17" x14ac:dyDescent="0.25">
      <c r="A36" s="6">
        <v>155</v>
      </c>
      <c r="B36" s="6"/>
      <c r="C36" s="6">
        <f t="shared" si="3"/>
        <v>0.4226182617406995</v>
      </c>
      <c r="D36" s="6"/>
      <c r="N36" s="5">
        <v>155</v>
      </c>
      <c r="O36" s="5"/>
      <c r="P36" s="6">
        <f t="shared" si="0"/>
        <v>0.47839506172839519</v>
      </c>
      <c r="Q36" s="6"/>
    </row>
    <row r="37" spans="1:17" x14ac:dyDescent="0.25">
      <c r="A37" s="6">
        <v>160</v>
      </c>
      <c r="B37" s="6"/>
      <c r="C37" s="6">
        <f t="shared" si="3"/>
        <v>0.34202014332566888</v>
      </c>
      <c r="D37" s="6"/>
      <c r="N37" s="5">
        <v>160</v>
      </c>
      <c r="O37" s="5"/>
      <c r="P37" s="6">
        <f t="shared" si="0"/>
        <v>0.39506172839506171</v>
      </c>
      <c r="Q37" s="6"/>
    </row>
    <row r="38" spans="1:17" x14ac:dyDescent="0.25">
      <c r="A38" s="6">
        <v>165</v>
      </c>
      <c r="B38" s="6"/>
      <c r="C38" s="6">
        <f t="shared" si="3"/>
        <v>0.25881904510252102</v>
      </c>
      <c r="D38" s="6"/>
      <c r="N38" s="5">
        <v>165</v>
      </c>
      <c r="O38" s="5"/>
      <c r="P38" s="6">
        <f t="shared" si="0"/>
        <v>0.3055555555555558</v>
      </c>
      <c r="Q38" s="6"/>
    </row>
    <row r="39" spans="1:17" x14ac:dyDescent="0.25">
      <c r="A39" s="6">
        <v>170</v>
      </c>
      <c r="B39" s="6"/>
      <c r="C39" s="6">
        <f t="shared" si="3"/>
        <v>0.17364817766693028</v>
      </c>
      <c r="D39" s="6"/>
      <c r="N39" s="5">
        <v>170</v>
      </c>
      <c r="O39" s="5"/>
      <c r="P39" s="6">
        <f t="shared" si="0"/>
        <v>0.20987654320987659</v>
      </c>
      <c r="Q39" s="6"/>
    </row>
    <row r="40" spans="1:17" x14ac:dyDescent="0.25">
      <c r="A40" s="6">
        <v>175</v>
      </c>
      <c r="B40" s="6"/>
      <c r="C40" s="6">
        <f t="shared" si="3"/>
        <v>8.7155742747658194E-2</v>
      </c>
      <c r="D40" s="6"/>
      <c r="N40" s="5">
        <v>175</v>
      </c>
      <c r="O40" s="5"/>
      <c r="P40" s="6">
        <f t="shared" si="0"/>
        <v>0.1080246913580245</v>
      </c>
      <c r="Q40" s="6"/>
    </row>
    <row r="41" spans="1:17" x14ac:dyDescent="0.25">
      <c r="A41" s="6">
        <v>180</v>
      </c>
      <c r="B41" s="6"/>
      <c r="C41" s="6">
        <f t="shared" si="3"/>
        <v>1.22514845490862E-16</v>
      </c>
      <c r="D41" s="6"/>
      <c r="N41" s="5">
        <v>180</v>
      </c>
      <c r="O41" s="5"/>
      <c r="P41" s="6">
        <f t="shared" si="0"/>
        <v>0</v>
      </c>
      <c r="Q41" s="6"/>
    </row>
    <row r="42" spans="1:17" x14ac:dyDescent="0.25">
      <c r="A42" s="4"/>
      <c r="B42" s="4"/>
      <c r="C42" s="4"/>
      <c r="D42" s="4"/>
    </row>
    <row r="43" spans="1:17" x14ac:dyDescent="0.25">
      <c r="A43" s="4"/>
      <c r="B43" s="4"/>
      <c r="C43" s="4"/>
      <c r="D43" s="4"/>
    </row>
    <row r="44" spans="1:17" x14ac:dyDescent="0.25">
      <c r="A44" s="4"/>
      <c r="B44" s="4"/>
      <c r="C44" s="4"/>
      <c r="D44" s="4"/>
    </row>
    <row r="45" spans="1:17" x14ac:dyDescent="0.25">
      <c r="A45" s="4"/>
      <c r="B45" s="4"/>
      <c r="C45" s="4"/>
      <c r="D45" s="4"/>
    </row>
    <row r="46" spans="1:17" x14ac:dyDescent="0.25">
      <c r="A46" s="4"/>
      <c r="B46" s="4"/>
      <c r="C46" s="4"/>
      <c r="D46" s="4"/>
    </row>
    <row r="47" spans="1:17" x14ac:dyDescent="0.25">
      <c r="A47" s="4"/>
      <c r="B47" s="4"/>
      <c r="C47" s="4"/>
      <c r="D47" s="4"/>
    </row>
    <row r="48" spans="1:17" x14ac:dyDescent="0.25">
      <c r="A48" s="4"/>
      <c r="B48" s="4"/>
      <c r="C48" s="4"/>
      <c r="D48" s="4"/>
    </row>
  </sheetData>
  <mergeCells count="160">
    <mergeCell ref="A6:B6"/>
    <mergeCell ref="C6:D6"/>
    <mergeCell ref="A7:B7"/>
    <mergeCell ref="C7:D7"/>
    <mergeCell ref="A8:B8"/>
    <mergeCell ref="C8:D8"/>
    <mergeCell ref="A1:D2"/>
    <mergeCell ref="A3:B4"/>
    <mergeCell ref="C3:D4"/>
    <mergeCell ref="A5:B5"/>
    <mergeCell ref="C5:D5"/>
    <mergeCell ref="A12:B12"/>
    <mergeCell ref="C12:D12"/>
    <mergeCell ref="A13:B13"/>
    <mergeCell ref="C13:D13"/>
    <mergeCell ref="A14:B14"/>
    <mergeCell ref="C14:D14"/>
    <mergeCell ref="A9:B9"/>
    <mergeCell ref="C9:D9"/>
    <mergeCell ref="A10:B10"/>
    <mergeCell ref="C10:D10"/>
    <mergeCell ref="A11:B11"/>
    <mergeCell ref="C11:D11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A24:B24"/>
    <mergeCell ref="C24:D24"/>
    <mergeCell ref="A25:B25"/>
    <mergeCell ref="C25:D25"/>
    <mergeCell ref="A26:B26"/>
    <mergeCell ref="C26:D26"/>
    <mergeCell ref="A21:B21"/>
    <mergeCell ref="C21:D21"/>
    <mergeCell ref="A22:B22"/>
    <mergeCell ref="C22:D22"/>
    <mergeCell ref="A23:B23"/>
    <mergeCell ref="C23:D23"/>
    <mergeCell ref="C31:D31"/>
    <mergeCell ref="A32:B32"/>
    <mergeCell ref="C32:D32"/>
    <mergeCell ref="A27:B27"/>
    <mergeCell ref="C27:D27"/>
    <mergeCell ref="A28:B28"/>
    <mergeCell ref="C28:D28"/>
    <mergeCell ref="A29:B29"/>
    <mergeCell ref="C29:D29"/>
    <mergeCell ref="G1:G2"/>
    <mergeCell ref="H1:H2"/>
    <mergeCell ref="L1:L2"/>
    <mergeCell ref="A39:B39"/>
    <mergeCell ref="C39:D39"/>
    <mergeCell ref="A40:B40"/>
    <mergeCell ref="C40:D40"/>
    <mergeCell ref="A41:B41"/>
    <mergeCell ref="C41:D41"/>
    <mergeCell ref="A36:B36"/>
    <mergeCell ref="C36:D36"/>
    <mergeCell ref="A37:B37"/>
    <mergeCell ref="C37:D37"/>
    <mergeCell ref="A38:B38"/>
    <mergeCell ref="C38:D38"/>
    <mergeCell ref="A33:B33"/>
    <mergeCell ref="C33:D33"/>
    <mergeCell ref="A34:B34"/>
    <mergeCell ref="C34:D34"/>
    <mergeCell ref="A35:B35"/>
    <mergeCell ref="C35:D35"/>
    <mergeCell ref="A30:B30"/>
    <mergeCell ref="C30:D30"/>
    <mergeCell ref="A31:B31"/>
    <mergeCell ref="K1:K2"/>
    <mergeCell ref="N1:Q2"/>
    <mergeCell ref="N3:O4"/>
    <mergeCell ref="P3:Q4"/>
    <mergeCell ref="N5:O5"/>
    <mergeCell ref="P5:Q5"/>
    <mergeCell ref="N6:O6"/>
    <mergeCell ref="P6:Q6"/>
    <mergeCell ref="N7:O7"/>
    <mergeCell ref="M1:M2"/>
    <mergeCell ref="N11:O11"/>
    <mergeCell ref="P11:Q11"/>
    <mergeCell ref="N12:O12"/>
    <mergeCell ref="P12:Q12"/>
    <mergeCell ref="N13:O13"/>
    <mergeCell ref="P13:Q13"/>
    <mergeCell ref="P7:Q7"/>
    <mergeCell ref="N8:O8"/>
    <mergeCell ref="P8:Q8"/>
    <mergeCell ref="N9:O9"/>
    <mergeCell ref="P9:Q9"/>
    <mergeCell ref="N10:O10"/>
    <mergeCell ref="P10:Q10"/>
    <mergeCell ref="N23:O23"/>
    <mergeCell ref="N24:O24"/>
    <mergeCell ref="N25:O25"/>
    <mergeCell ref="N14:O14"/>
    <mergeCell ref="N15:O15"/>
    <mergeCell ref="N16:O16"/>
    <mergeCell ref="N17:O17"/>
    <mergeCell ref="N18:O18"/>
    <mergeCell ref="N19:O19"/>
    <mergeCell ref="N39:O39"/>
    <mergeCell ref="N40:O40"/>
    <mergeCell ref="N41:O41"/>
    <mergeCell ref="P14:Q14"/>
    <mergeCell ref="P15:Q15"/>
    <mergeCell ref="P16:Q16"/>
    <mergeCell ref="P17:Q17"/>
    <mergeCell ref="P18:Q18"/>
    <mergeCell ref="P19:Q19"/>
    <mergeCell ref="N32:O32"/>
    <mergeCell ref="N33:O33"/>
    <mergeCell ref="N34:O34"/>
    <mergeCell ref="N35:O35"/>
    <mergeCell ref="N36:O36"/>
    <mergeCell ref="N37:O37"/>
    <mergeCell ref="N26:O26"/>
    <mergeCell ref="N27:O27"/>
    <mergeCell ref="N28:O28"/>
    <mergeCell ref="N29:O29"/>
    <mergeCell ref="N30:O30"/>
    <mergeCell ref="N31:O31"/>
    <mergeCell ref="N20:O20"/>
    <mergeCell ref="N21:O21"/>
    <mergeCell ref="N22:O22"/>
    <mergeCell ref="P38:Q38"/>
    <mergeCell ref="P39:Q39"/>
    <mergeCell ref="P40:Q40"/>
    <mergeCell ref="P41:Q41"/>
    <mergeCell ref="F1:F2"/>
    <mergeCell ref="P32:Q32"/>
    <mergeCell ref="P33:Q33"/>
    <mergeCell ref="P34:Q34"/>
    <mergeCell ref="P35:Q35"/>
    <mergeCell ref="P36:Q36"/>
    <mergeCell ref="P37:Q37"/>
    <mergeCell ref="P26:Q26"/>
    <mergeCell ref="P27:Q27"/>
    <mergeCell ref="P28:Q28"/>
    <mergeCell ref="P29:Q29"/>
    <mergeCell ref="P30:Q30"/>
    <mergeCell ref="P31:Q31"/>
    <mergeCell ref="P20:Q20"/>
    <mergeCell ref="P21:Q21"/>
    <mergeCell ref="P22:Q22"/>
    <mergeCell ref="P23:Q23"/>
    <mergeCell ref="P24:Q24"/>
    <mergeCell ref="P25:Q25"/>
    <mergeCell ref="N38:O3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СЛУ</vt:lpstr>
      <vt:lpstr>Апроксимация синуса кв. многчл.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2013-12-08T10:05:41Z</dcterms:modified>
</cp:coreProperties>
</file>