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355" windowHeight="5190" activeTab="1"/>
  </bookViews>
  <sheets>
    <sheet name="table" sheetId="1" r:id="rId1"/>
    <sheet name="hystogramm" sheetId="4" r:id="rId2"/>
    <sheet name="hhystogramm_detail" sheetId="3" r:id="rId3"/>
    <sheet name="hystogramm_old" sheetId="2" r:id="rId4"/>
    <sheet name="Sheet1" sheetId="5" r:id="rId5"/>
  </sheets>
  <definedNames>
    <definedName name="NC_013720" localSheetId="0">table!$A$1:$I$53</definedName>
  </definedName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B54" i="1"/>
  <c r="B2" i="4"/>
  <c r="B4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3"/>
  <c r="A38"/>
  <c r="A39" s="1"/>
  <c r="A40" s="1"/>
  <c r="A41" s="1"/>
  <c r="A42" s="1"/>
  <c r="A43" s="1"/>
  <c r="A44" s="1"/>
  <c r="A45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"/>
</calcChain>
</file>

<file path=xl/connections.xml><?xml version="1.0" encoding="utf-8"?>
<connections xmlns="http://schemas.openxmlformats.org/spreadsheetml/2006/main">
  <connection id="1" name="NC_013720" type="6" refreshedVersion="3" background="1" saveData="1">
    <textPr codePage="866" sourceFile="C:\Users\user\Desktop\Полина\Информатика\term1\block1\pr4\NC_013720.rnt" decimal="," thousands=" 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<sst xmlns="http://schemas.openxmlformats.org/spreadsheetml/2006/main" count="433" uniqueCount="147">
  <si>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</si>
  <si>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</si>
  <si>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</si>
  <si>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</si>
  <si>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</si>
  <si>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</si>
  <si>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</si>
  <si>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</si>
  <si>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</si>
  <si>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9034..9107</t>
  </si>
  <si>
    <t>-</t>
  </si>
  <si>
    <t>Psta_R0001</t>
  </si>
  <si>
    <t>Val tRNA</t>
  </si>
  <si>
    <t>175475..175548</t>
  </si>
  <si>
    <t>+</t>
  </si>
  <si>
    <t>Psta_R0002</t>
  </si>
  <si>
    <t>Met tRNA</t>
  </si>
  <si>
    <t>337720..337792</t>
  </si>
  <si>
    <t>Psta_R0003</t>
  </si>
  <si>
    <t>Glu tRNA</t>
  </si>
  <si>
    <t>553500..553575</t>
  </si>
  <si>
    <t>Psta_R0004</t>
  </si>
  <si>
    <t>Arg tRNA</t>
  </si>
  <si>
    <t>875309..875395</t>
  </si>
  <si>
    <t>Psta_R0005</t>
  </si>
  <si>
    <t>Leu tRNA</t>
  </si>
  <si>
    <t>909653..909726</t>
  </si>
  <si>
    <t>Psta_R0006</t>
  </si>
  <si>
    <t>919280..919352</t>
  </si>
  <si>
    <t>Psta_R0007</t>
  </si>
  <si>
    <t>Ala tRNA</t>
  </si>
  <si>
    <t>1210192..1210263</t>
  </si>
  <si>
    <t>Psta_R0008</t>
  </si>
  <si>
    <t>Gly tRNA</t>
  </si>
  <si>
    <t>1389106..1389181</t>
  </si>
  <si>
    <t>Psta_R0009</t>
  </si>
  <si>
    <t>Asn tRNA</t>
  </si>
  <si>
    <t>1891299..1891372</t>
  </si>
  <si>
    <t>Psta_R0010</t>
  </si>
  <si>
    <t>2121912..2122272</t>
  </si>
  <si>
    <t>ssrA</t>
  </si>
  <si>
    <t>Psta_R0011</t>
  </si>
  <si>
    <t>2202864..2202936</t>
  </si>
  <si>
    <t>Psta_R0012</t>
  </si>
  <si>
    <t>2313396..2313470</t>
  </si>
  <si>
    <t>Psta_R0013</t>
  </si>
  <si>
    <t>Pro tRNA</t>
  </si>
  <si>
    <t>2344347..2344435</t>
  </si>
  <si>
    <t>Psta_R0014</t>
  </si>
  <si>
    <t>Ser tRNA</t>
  </si>
  <si>
    <t>2424948..2425033</t>
  </si>
  <si>
    <t>Psta_R0015</t>
  </si>
  <si>
    <t>2493605..2493686</t>
  </si>
  <si>
    <t>Psta_R0016</t>
  </si>
  <si>
    <t>2537836..2537906</t>
  </si>
  <si>
    <t>Psta_R0017</t>
  </si>
  <si>
    <t>Gln tRNA</t>
  </si>
  <si>
    <t>2572750..2572824</t>
  </si>
  <si>
    <t>Psta_R0018</t>
  </si>
  <si>
    <t>2647839..2647922</t>
  </si>
  <si>
    <t>Psta_R0019</t>
  </si>
  <si>
    <t>2725149..2725222</t>
  </si>
  <si>
    <t>Psta_R0020</t>
  </si>
  <si>
    <t>2876132..2877641</t>
  </si>
  <si>
    <t>Psta_R0021</t>
  </si>
  <si>
    <t>16S ribosomal RNA</t>
  </si>
  <si>
    <t>2990338..2990410</t>
  </si>
  <si>
    <t>Psta_R0022</t>
  </si>
  <si>
    <t>Phe tRNA</t>
  </si>
  <si>
    <t>3182076..3182148</t>
  </si>
  <si>
    <t>Psta_R0023</t>
  </si>
  <si>
    <t>3271933..3272006</t>
  </si>
  <si>
    <t>Psta_R0024</t>
  </si>
  <si>
    <t>3278617..3278720</t>
  </si>
  <si>
    <t>ffs</t>
  </si>
  <si>
    <t>Psta_R0025</t>
  </si>
  <si>
    <t>3325776..3325848</t>
  </si>
  <si>
    <t>Psta_R0026</t>
  </si>
  <si>
    <t>Trp tRNA</t>
  </si>
  <si>
    <t>3327374..3327449</t>
  </si>
  <si>
    <t>Psta_R0027</t>
  </si>
  <si>
    <t>Thr tRNA</t>
  </si>
  <si>
    <t>3327496..3327566</t>
  </si>
  <si>
    <t>Psta_R0028</t>
  </si>
  <si>
    <t>3327759..3327842</t>
  </si>
  <si>
    <t>Psta_R0029</t>
  </si>
  <si>
    <t>Tyr tRNA</t>
  </si>
  <si>
    <t>3328059..3328131</t>
  </si>
  <si>
    <t>Psta_R0030</t>
  </si>
  <si>
    <t>3345548..3345621</t>
  </si>
  <si>
    <t>Psta_R0031</t>
  </si>
  <si>
    <t>Ile tRNA</t>
  </si>
  <si>
    <t>3345637..3345709</t>
  </si>
  <si>
    <t>Psta_R0032</t>
  </si>
  <si>
    <t>3346600..3349488</t>
  </si>
  <si>
    <t>Psta_R0033</t>
  </si>
  <si>
    <t>23S ribosomal RNA</t>
  </si>
  <si>
    <t>3349664..3349770</t>
  </si>
  <si>
    <t>Psta_R0034</t>
  </si>
  <si>
    <t>5S ribosomal RNA</t>
  </si>
  <si>
    <t>3411438..3411813</t>
  </si>
  <si>
    <t>rnpB</t>
  </si>
  <si>
    <t>Psta_R0035</t>
  </si>
  <si>
    <t>3555251..3555337</t>
  </si>
  <si>
    <t>Psta_R0036</t>
  </si>
  <si>
    <t>3629626..3629698</t>
  </si>
  <si>
    <t>Psta_R0037</t>
  </si>
  <si>
    <t>3746810..3746881</t>
  </si>
  <si>
    <t>Psta_R0038</t>
  </si>
  <si>
    <t>Cys tRNA</t>
  </si>
  <si>
    <t>3932362..3932435</t>
  </si>
  <si>
    <t>Psta_R0039</t>
  </si>
  <si>
    <t>4188963..4189035</t>
  </si>
  <si>
    <t>Psta_R0040</t>
  </si>
  <si>
    <t>4334689..4334761</t>
  </si>
  <si>
    <t>Psta_R0041</t>
  </si>
  <si>
    <t>Lys tRNA</t>
  </si>
  <si>
    <t>4407291..4407380</t>
  </si>
  <si>
    <t>Psta_R0042</t>
  </si>
  <si>
    <t>5189449..5189522</t>
  </si>
  <si>
    <t>Psta_R0043</t>
  </si>
  <si>
    <t>5243988..5244058</t>
  </si>
  <si>
    <t>Psta_R0044</t>
  </si>
  <si>
    <t>5301121..5301195</t>
  </si>
  <si>
    <t>Psta_R0045</t>
  </si>
  <si>
    <t>5461877..5461962</t>
  </si>
  <si>
    <t>Psta_R0046</t>
  </si>
  <si>
    <t>5554605..5554678</t>
  </si>
  <si>
    <t>Psta_R0047</t>
  </si>
  <si>
    <t>5838108..5838181</t>
  </si>
  <si>
    <t>Psta_R0048</t>
  </si>
  <si>
    <t>Asp tRNA</t>
  </si>
  <si>
    <t>5878078..5878151</t>
  </si>
  <si>
    <t>Psta_R0049</t>
  </si>
  <si>
    <t>5981047..5981120</t>
  </si>
  <si>
    <t>Psta_R0050</t>
  </si>
  <si>
    <t>His tRNA</t>
  </si>
  <si>
    <t>6006613..6006694</t>
  </si>
  <si>
    <t>Psta_R0051</t>
  </si>
  <si>
    <t>6037113..6037188</t>
  </si>
  <si>
    <t>Psta_R0052</t>
  </si>
  <si>
    <t>Названия строк</t>
  </si>
  <si>
    <t>Общий итог</t>
  </si>
  <si>
    <t>Сумма по полю Length</t>
  </si>
  <si>
    <t>Количество по полю Gene</t>
  </si>
  <si>
    <t>Длина</t>
  </si>
  <si>
    <t>Кол-во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</si>
</sst>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cat>
            <c:numRef>
              <c:f>hystogramm!$A$2:$A$46</c:f>
              <c:numCache>
                <c:formatCode>General</c:formatCode>
                <c:ptCount val="45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180</c:v>
                </c:pt>
                <c:pt idx="12">
                  <c:v>190</c:v>
                </c:pt>
                <c:pt idx="13">
                  <c:v>200</c:v>
                </c:pt>
                <c:pt idx="14">
                  <c:v>210</c:v>
                </c:pt>
                <c:pt idx="15">
                  <c:v>220</c:v>
                </c:pt>
                <c:pt idx="16">
                  <c:v>230</c:v>
                </c:pt>
                <c:pt idx="17">
                  <c:v>240</c:v>
                </c:pt>
                <c:pt idx="18">
                  <c:v>250</c:v>
                </c:pt>
                <c:pt idx="19">
                  <c:v>260</c:v>
                </c:pt>
                <c:pt idx="20">
                  <c:v>270</c:v>
                </c:pt>
                <c:pt idx="21">
                  <c:v>280</c:v>
                </c:pt>
                <c:pt idx="22">
                  <c:v>290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330</c:v>
                </c:pt>
                <c:pt idx="27">
                  <c:v>340</c:v>
                </c:pt>
                <c:pt idx="28">
                  <c:v>350</c:v>
                </c:pt>
                <c:pt idx="29">
                  <c:v>360</c:v>
                </c:pt>
                <c:pt idx="30">
                  <c:v>370</c:v>
                </c:pt>
                <c:pt idx="31">
                  <c:v>380</c:v>
                </c:pt>
                <c:pt idx="32">
                  <c:v>390</c:v>
                </c:pt>
                <c:pt idx="33">
                  <c:v>400</c:v>
                </c:pt>
                <c:pt idx="34">
                  <c:v>410</c:v>
                </c:pt>
                <c:pt idx="35">
                  <c:v>420</c:v>
                </c:pt>
                <c:pt idx="36">
                  <c:v>430</c:v>
                </c:pt>
                <c:pt idx="37">
                  <c:v>440</c:v>
                </c:pt>
                <c:pt idx="38">
                  <c:v>450</c:v>
                </c:pt>
                <c:pt idx="39">
                  <c:v>460</c:v>
                </c:pt>
                <c:pt idx="40">
                  <c:v>470</c:v>
                </c:pt>
                <c:pt idx="41">
                  <c:v>480</c:v>
                </c:pt>
                <c:pt idx="42">
                  <c:v>490</c:v>
                </c:pt>
                <c:pt idx="43">
                  <c:v>500</c:v>
                </c:pt>
                <c:pt idx="44">
                  <c:v>5000</c:v>
                </c:pt>
              </c:numCache>
            </c:numRef>
          </c:cat>
          <c:val>
            <c:numRef>
              <c:f>hystogramm!$B$2:$B$46</c:f>
              <c:numCache>
                <c:formatCode>General</c:formatCode>
                <c:ptCount val="45"/>
                <c:pt idx="0">
                  <c:v>36</c:v>
                </c:pt>
                <c:pt idx="1">
                  <c:v>10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</c:numCache>
            </c:numRef>
          </c:val>
        </c:ser>
        <c:axId val="98402304"/>
        <c:axId val="98403840"/>
      </c:barChart>
      <c:catAx>
        <c:axId val="98402304"/>
        <c:scaling>
          <c:orientation val="minMax"/>
        </c:scaling>
        <c:axPos val="b"/>
        <c:numFmt formatCode="General" sourceLinked="1"/>
        <c:majorTickMark val="none"/>
        <c:tickLblPos val="nextTo"/>
        <c:crossAx val="98403840"/>
        <c:crosses val="autoZero"/>
        <c:auto val="1"/>
        <c:lblAlgn val="ctr"/>
        <c:lblOffset val="100"/>
      </c:catAx>
      <c:valAx>
        <c:axId val="984038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840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[Nikolaeva_pr15.xlsx]hhystogramm_detail!СводнаяТаблица1</c:name>
    <c:fmtId val="1"/>
  </c:pivotSource>
  <c:chart>
    <c:title>
      <c:layout/>
    </c:title>
    <c:pivotFmts>
      <c:pivotFmt>
        <c:idx val="0"/>
        <c:marker>
          <c:symbol val="none"/>
        </c:marker>
        <c:dLbl>
          <c:idx val="0"/>
          <c:delete val="1"/>
        </c:dLbl>
      </c:pivotFmt>
    </c:pivotFmts>
    <c:plotArea>
      <c:layout/>
      <c:lineChart>
        <c:grouping val="standard"/>
        <c:ser>
          <c:idx val="0"/>
          <c:order val="0"/>
          <c:tx>
            <c:strRef>
              <c:f>hhystogramm_detail!$B$1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hhystogramm_detail!$A$2:$A$20</c:f>
              <c:strCache>
                <c:ptCount val="18"/>
                <c:pt idx="0">
                  <c:v>71</c:v>
                </c:pt>
                <c:pt idx="1">
                  <c:v>72</c:v>
                </c:pt>
                <c:pt idx="2">
                  <c:v>73</c:v>
                </c:pt>
                <c:pt idx="3">
                  <c:v>74</c:v>
                </c:pt>
                <c:pt idx="4">
                  <c:v>75</c:v>
                </c:pt>
                <c:pt idx="5">
                  <c:v>76</c:v>
                </c:pt>
                <c:pt idx="6">
                  <c:v>82</c:v>
                </c:pt>
                <c:pt idx="7">
                  <c:v>84</c:v>
                </c:pt>
                <c:pt idx="8">
                  <c:v>86</c:v>
                </c:pt>
                <c:pt idx="9">
                  <c:v>87</c:v>
                </c:pt>
                <c:pt idx="10">
                  <c:v>89</c:v>
                </c:pt>
                <c:pt idx="11">
                  <c:v>90</c:v>
                </c:pt>
                <c:pt idx="12">
                  <c:v>104</c:v>
                </c:pt>
                <c:pt idx="13">
                  <c:v>107</c:v>
                </c:pt>
                <c:pt idx="14">
                  <c:v>361</c:v>
                </c:pt>
                <c:pt idx="15">
                  <c:v>376</c:v>
                </c:pt>
                <c:pt idx="16">
                  <c:v>1510</c:v>
                </c:pt>
                <c:pt idx="17">
                  <c:v>2889</c:v>
                </c:pt>
              </c:strCache>
            </c:strRef>
          </c:cat>
          <c:val>
            <c:numRef>
              <c:f>hhystogramm_detail!$B$2:$B$20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11</c:v>
                </c:pt>
                <c:pt idx="3">
                  <c:v>13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marker val="1"/>
        <c:axId val="98428800"/>
        <c:axId val="98430336"/>
      </c:lineChart>
      <c:catAx>
        <c:axId val="98428800"/>
        <c:scaling>
          <c:orientation val="minMax"/>
        </c:scaling>
        <c:axPos val="b"/>
        <c:majorTickMark val="none"/>
        <c:tickLblPos val="nextTo"/>
        <c:crossAx val="98430336"/>
        <c:crosses val="autoZero"/>
        <c:auto val="1"/>
        <c:lblAlgn val="ctr"/>
        <c:lblOffset val="100"/>
        <c:tickMarkSkip val="1"/>
      </c:catAx>
      <c:valAx>
        <c:axId val="9843033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98428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[Nikolaeva_pr15.xlsx]hystogramm_old!СводнаяТаблица1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hystogramm_old!$B$1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hystogramm_old!$A$2:$A$54</c:f>
              <c:strCache>
                <c:ptCount val="52"/>
                <c:pt idx="0">
                  <c:v>Psta_R0001</c:v>
                </c:pt>
                <c:pt idx="1">
                  <c:v>Psta_R0002</c:v>
                </c:pt>
                <c:pt idx="2">
                  <c:v>Psta_R0003</c:v>
                </c:pt>
                <c:pt idx="3">
                  <c:v>Psta_R0004</c:v>
                </c:pt>
                <c:pt idx="4">
                  <c:v>Psta_R0005</c:v>
                </c:pt>
                <c:pt idx="5">
                  <c:v>Psta_R0006</c:v>
                </c:pt>
                <c:pt idx="6">
                  <c:v>Psta_R0007</c:v>
                </c:pt>
                <c:pt idx="7">
                  <c:v>Psta_R0008</c:v>
                </c:pt>
                <c:pt idx="8">
                  <c:v>Psta_R0009</c:v>
                </c:pt>
                <c:pt idx="9">
                  <c:v>Psta_R0010</c:v>
                </c:pt>
                <c:pt idx="10">
                  <c:v>Psta_R0011</c:v>
                </c:pt>
                <c:pt idx="11">
                  <c:v>Psta_R0012</c:v>
                </c:pt>
                <c:pt idx="12">
                  <c:v>Psta_R0013</c:v>
                </c:pt>
                <c:pt idx="13">
                  <c:v>Psta_R0014</c:v>
                </c:pt>
                <c:pt idx="14">
                  <c:v>Psta_R0015</c:v>
                </c:pt>
                <c:pt idx="15">
                  <c:v>Psta_R0016</c:v>
                </c:pt>
                <c:pt idx="16">
                  <c:v>Psta_R0017</c:v>
                </c:pt>
                <c:pt idx="17">
                  <c:v>Psta_R0018</c:v>
                </c:pt>
                <c:pt idx="18">
                  <c:v>Psta_R0019</c:v>
                </c:pt>
                <c:pt idx="19">
                  <c:v>Psta_R0020</c:v>
                </c:pt>
                <c:pt idx="20">
                  <c:v>Psta_R0021</c:v>
                </c:pt>
                <c:pt idx="21">
                  <c:v>Psta_R0022</c:v>
                </c:pt>
                <c:pt idx="22">
                  <c:v>Psta_R0023</c:v>
                </c:pt>
                <c:pt idx="23">
                  <c:v>Psta_R0024</c:v>
                </c:pt>
                <c:pt idx="24">
                  <c:v>Psta_R0025</c:v>
                </c:pt>
                <c:pt idx="25">
                  <c:v>Psta_R0026</c:v>
                </c:pt>
                <c:pt idx="26">
                  <c:v>Psta_R0027</c:v>
                </c:pt>
                <c:pt idx="27">
                  <c:v>Psta_R0028</c:v>
                </c:pt>
                <c:pt idx="28">
                  <c:v>Psta_R0029</c:v>
                </c:pt>
                <c:pt idx="29">
                  <c:v>Psta_R0030</c:v>
                </c:pt>
                <c:pt idx="30">
                  <c:v>Psta_R0031</c:v>
                </c:pt>
                <c:pt idx="31">
                  <c:v>Psta_R0032</c:v>
                </c:pt>
                <c:pt idx="32">
                  <c:v>Psta_R0033</c:v>
                </c:pt>
                <c:pt idx="33">
                  <c:v>Psta_R0034</c:v>
                </c:pt>
                <c:pt idx="34">
                  <c:v>Psta_R0035</c:v>
                </c:pt>
                <c:pt idx="35">
                  <c:v>Psta_R0036</c:v>
                </c:pt>
                <c:pt idx="36">
                  <c:v>Psta_R0037</c:v>
                </c:pt>
                <c:pt idx="37">
                  <c:v>Psta_R0038</c:v>
                </c:pt>
                <c:pt idx="38">
                  <c:v>Psta_R0039</c:v>
                </c:pt>
                <c:pt idx="39">
                  <c:v>Psta_R0040</c:v>
                </c:pt>
                <c:pt idx="40">
                  <c:v>Psta_R0041</c:v>
                </c:pt>
                <c:pt idx="41">
                  <c:v>Psta_R0042</c:v>
                </c:pt>
                <c:pt idx="42">
                  <c:v>Psta_R0043</c:v>
                </c:pt>
                <c:pt idx="43">
                  <c:v>Psta_R0044</c:v>
                </c:pt>
                <c:pt idx="44">
                  <c:v>Psta_R0045</c:v>
                </c:pt>
                <c:pt idx="45">
                  <c:v>Psta_R0046</c:v>
                </c:pt>
                <c:pt idx="46">
                  <c:v>Psta_R0047</c:v>
                </c:pt>
                <c:pt idx="47">
                  <c:v>Psta_R0048</c:v>
                </c:pt>
                <c:pt idx="48">
                  <c:v>Psta_R0049</c:v>
                </c:pt>
                <c:pt idx="49">
                  <c:v>Psta_R0050</c:v>
                </c:pt>
                <c:pt idx="50">
                  <c:v>Psta_R0051</c:v>
                </c:pt>
                <c:pt idx="51">
                  <c:v>Psta_R0052</c:v>
                </c:pt>
              </c:strCache>
            </c:strRef>
          </c:cat>
          <c:val>
            <c:numRef>
              <c:f>hystogramm_old!$B$2:$B$54</c:f>
              <c:numCache>
                <c:formatCode>General</c:formatCode>
                <c:ptCount val="52"/>
                <c:pt idx="0">
                  <c:v>74</c:v>
                </c:pt>
                <c:pt idx="1">
                  <c:v>74</c:v>
                </c:pt>
                <c:pt idx="2">
                  <c:v>73</c:v>
                </c:pt>
                <c:pt idx="3">
                  <c:v>76</c:v>
                </c:pt>
                <c:pt idx="4">
                  <c:v>87</c:v>
                </c:pt>
                <c:pt idx="5">
                  <c:v>74</c:v>
                </c:pt>
                <c:pt idx="6">
                  <c:v>73</c:v>
                </c:pt>
                <c:pt idx="7">
                  <c:v>72</c:v>
                </c:pt>
                <c:pt idx="8">
                  <c:v>76</c:v>
                </c:pt>
                <c:pt idx="9">
                  <c:v>74</c:v>
                </c:pt>
                <c:pt idx="10">
                  <c:v>361</c:v>
                </c:pt>
                <c:pt idx="11">
                  <c:v>73</c:v>
                </c:pt>
                <c:pt idx="12">
                  <c:v>75</c:v>
                </c:pt>
                <c:pt idx="13">
                  <c:v>89</c:v>
                </c:pt>
                <c:pt idx="14">
                  <c:v>86</c:v>
                </c:pt>
                <c:pt idx="15">
                  <c:v>82</c:v>
                </c:pt>
                <c:pt idx="16">
                  <c:v>71</c:v>
                </c:pt>
                <c:pt idx="17">
                  <c:v>75</c:v>
                </c:pt>
                <c:pt idx="18">
                  <c:v>84</c:v>
                </c:pt>
                <c:pt idx="19">
                  <c:v>74</c:v>
                </c:pt>
                <c:pt idx="20">
                  <c:v>1510</c:v>
                </c:pt>
                <c:pt idx="21">
                  <c:v>73</c:v>
                </c:pt>
                <c:pt idx="22">
                  <c:v>73</c:v>
                </c:pt>
                <c:pt idx="23">
                  <c:v>74</c:v>
                </c:pt>
                <c:pt idx="24">
                  <c:v>104</c:v>
                </c:pt>
                <c:pt idx="25">
                  <c:v>73</c:v>
                </c:pt>
                <c:pt idx="26">
                  <c:v>76</c:v>
                </c:pt>
                <c:pt idx="27">
                  <c:v>71</c:v>
                </c:pt>
                <c:pt idx="28">
                  <c:v>84</c:v>
                </c:pt>
                <c:pt idx="29">
                  <c:v>73</c:v>
                </c:pt>
                <c:pt idx="30">
                  <c:v>74</c:v>
                </c:pt>
                <c:pt idx="31">
                  <c:v>73</c:v>
                </c:pt>
                <c:pt idx="32">
                  <c:v>2889</c:v>
                </c:pt>
                <c:pt idx="33">
                  <c:v>107</c:v>
                </c:pt>
                <c:pt idx="34">
                  <c:v>376</c:v>
                </c:pt>
                <c:pt idx="35">
                  <c:v>87</c:v>
                </c:pt>
                <c:pt idx="36">
                  <c:v>73</c:v>
                </c:pt>
                <c:pt idx="37">
                  <c:v>72</c:v>
                </c:pt>
                <c:pt idx="38">
                  <c:v>74</c:v>
                </c:pt>
                <c:pt idx="39">
                  <c:v>73</c:v>
                </c:pt>
                <c:pt idx="40">
                  <c:v>73</c:v>
                </c:pt>
                <c:pt idx="41">
                  <c:v>90</c:v>
                </c:pt>
                <c:pt idx="42">
                  <c:v>74</c:v>
                </c:pt>
                <c:pt idx="43">
                  <c:v>71</c:v>
                </c:pt>
                <c:pt idx="44">
                  <c:v>75</c:v>
                </c:pt>
                <c:pt idx="45">
                  <c:v>86</c:v>
                </c:pt>
                <c:pt idx="46">
                  <c:v>74</c:v>
                </c:pt>
                <c:pt idx="47">
                  <c:v>74</c:v>
                </c:pt>
                <c:pt idx="48">
                  <c:v>74</c:v>
                </c:pt>
                <c:pt idx="49">
                  <c:v>74</c:v>
                </c:pt>
                <c:pt idx="50">
                  <c:v>82</c:v>
                </c:pt>
                <c:pt idx="51">
                  <c:v>76</c:v>
                </c:pt>
              </c:numCache>
            </c:numRef>
          </c:val>
        </c:ser>
        <c:axId val="99074048"/>
        <c:axId val="99075584"/>
      </c:barChart>
      <c:catAx>
        <c:axId val="99074048"/>
        <c:scaling>
          <c:orientation val="minMax"/>
        </c:scaling>
        <c:axPos val="b"/>
        <c:majorTickMark val="none"/>
        <c:tickLblPos val="nextTo"/>
        <c:crossAx val="99075584"/>
        <c:crosses val="autoZero"/>
        <c:auto val="1"/>
        <c:lblAlgn val="ctr"/>
        <c:lblOffset val="100"/>
      </c:catAx>
      <c:valAx>
        <c:axId val="99075584"/>
        <c:scaling>
          <c:logBase val="2"/>
          <c:orientation val="minMax"/>
          <c:min val="32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Длина</a:t>
                </a:r>
                <a:r>
                  <a:rPr lang="ru-RU" baseline="0"/>
                  <a:t> белка</a:t>
                </a: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crossAx val="9907404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0</xdr:row>
      <xdr:rowOff>104775</xdr:rowOff>
    </xdr:from>
    <xdr:to>
      <xdr:col>11</xdr:col>
      <xdr:colOff>200025</xdr:colOff>
      <xdr:row>23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9525</xdr:rowOff>
    </xdr:from>
    <xdr:to>
      <xdr:col>10</xdr:col>
      <xdr:colOff>276225</xdr:colOff>
      <xdr:row>15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114300</xdr:rowOff>
    </xdr:from>
    <xdr:to>
      <xdr:col>6</xdr:col>
      <xdr:colOff>657225</xdr:colOff>
      <xdr:row>26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.Nikolaev" refreshedDate="41998.99497453704" createdVersion="3" refreshedVersion="3" minRefreshableVersion="3" recordCount="52">
  <cacheSource type="worksheet">
    <worksheetSource name="NC_013720" sheet="table"/>
  </cacheSource>
  <cacheFields count="9">
    <cacheField name="Location" numFmtId="0">
      <sharedItems count="52">
        <s v="2537836..2537906"/>
        <s v="3327496..3327566"/>
        <s v="5243988..5244058"/>
        <s v="1210192..1210263"/>
        <s v="3746810..3746881"/>
        <s v="2202864..2202936"/>
        <s v="2990338..2990410"/>
        <s v="3182076..3182148"/>
        <s v="3325776..3325848"/>
        <s v="3328059..3328131"/>
        <s v="3345637..3345709"/>
        <s v="337720..337792"/>
        <s v="3629626..3629698"/>
        <s v="4188963..4189035"/>
        <s v="4334689..4334761"/>
        <s v="919280..919352"/>
        <s v="175475..175548"/>
        <s v="1891299..1891372"/>
        <s v="2725149..2725222"/>
        <s v="3271933..3272006"/>
        <s v="3345548..3345621"/>
        <s v="3932362..3932435"/>
        <s v="5189449..5189522"/>
        <s v="5554605..5554678"/>
        <s v="5838108..5838181"/>
        <s v="5878078..5878151"/>
        <s v="5981047..5981120"/>
        <s v="9034..9107"/>
        <s v="909653..909726"/>
        <s v="2313396..2313470"/>
        <s v="2572750..2572824"/>
        <s v="5301121..5301195"/>
        <s v="1389106..1389181"/>
        <s v="3327374..3327449"/>
        <s v="553500..553575"/>
        <s v="6037113..6037188"/>
        <s v="2493605..2493686"/>
        <s v="6006613..6006694"/>
        <s v="2647839..2647922"/>
        <s v="3327759..3327842"/>
        <s v="2424948..2425033"/>
        <s v="5461877..5461962"/>
        <s v="3555251..3555337"/>
        <s v="875309..875395"/>
        <s v="2344347..2344435"/>
        <s v="4407291..4407380"/>
        <s v="3278617..3278720"/>
        <s v="3349664..3349770"/>
        <s v="2121912..2122272"/>
        <s v="3411438..3411813"/>
        <s v="2876132..2877641"/>
        <s v="3346600..3349488"/>
      </sharedItems>
    </cacheField>
    <cacheField name="Strand" numFmtId="0">
      <sharedItems/>
    </cacheField>
    <cacheField name="Length" numFmtId="0">
      <sharedItems containsSemiMixedTypes="0" containsString="0" containsNumber="1" containsInteger="1" minValue="71" maxValue="2889" count="18">
        <n v="71"/>
        <n v="72"/>
        <n v="73"/>
        <n v="74"/>
        <n v="75"/>
        <n v="76"/>
        <n v="82"/>
        <n v="84"/>
        <n v="86"/>
        <n v="87"/>
        <n v="89"/>
        <n v="90"/>
        <n v="104"/>
        <n v="107"/>
        <n v="361"/>
        <n v="376"/>
        <n v="1510"/>
        <n v="2889"/>
      </sharedItems>
    </cacheField>
    <cacheField name="PID" numFmtId="0">
      <sharedItems containsSemiMixedTypes="0" containsString="0" containsNumber="1" containsInteger="1" minValue="283777802" maxValue="283777802"/>
    </cacheField>
    <cacheField name="Gene" numFmtId="0">
      <sharedItems count="4">
        <s v="-"/>
        <s v="ffs"/>
        <s v="ssrA"/>
        <s v="rnpB"/>
      </sharedItems>
    </cacheField>
    <cacheField name="Synonym" numFmtId="0">
      <sharedItems count="52">
        <s v="Psta_R0017"/>
        <s v="Psta_R0028"/>
        <s v="Psta_R0044"/>
        <s v="Psta_R0008"/>
        <s v="Psta_R0038"/>
        <s v="Psta_R0012"/>
        <s v="Psta_R0022"/>
        <s v="Psta_R0023"/>
        <s v="Psta_R0026"/>
        <s v="Psta_R0030"/>
        <s v="Psta_R0032"/>
        <s v="Psta_R0003"/>
        <s v="Psta_R0037"/>
        <s v="Psta_R0040"/>
        <s v="Psta_R0041"/>
        <s v="Psta_R0007"/>
        <s v="Psta_R0002"/>
        <s v="Psta_R0010"/>
        <s v="Psta_R0020"/>
        <s v="Psta_R0024"/>
        <s v="Psta_R0031"/>
        <s v="Psta_R0039"/>
        <s v="Psta_R0043"/>
        <s v="Psta_R0047"/>
        <s v="Psta_R0048"/>
        <s v="Psta_R0049"/>
        <s v="Psta_R0050"/>
        <s v="Psta_R0001"/>
        <s v="Psta_R0006"/>
        <s v="Psta_R0013"/>
        <s v="Psta_R0018"/>
        <s v="Psta_R0045"/>
        <s v="Psta_R0009"/>
        <s v="Psta_R0027"/>
        <s v="Psta_R0004"/>
        <s v="Psta_R0052"/>
        <s v="Psta_R0016"/>
        <s v="Psta_R0051"/>
        <s v="Psta_R0019"/>
        <s v="Psta_R0029"/>
        <s v="Psta_R0015"/>
        <s v="Psta_R0046"/>
        <s v="Psta_R0036"/>
        <s v="Psta_R0005"/>
        <s v="Psta_R0014"/>
        <s v="Psta_R0042"/>
        <s v="Psta_R0025"/>
        <s v="Psta_R0034"/>
        <s v="Psta_R0011"/>
        <s v="Psta_R0035"/>
        <s v="Psta_R0021"/>
        <s v="Psta_R0033"/>
      </sharedItems>
    </cacheField>
    <cacheField name="Code" numFmtId="0">
      <sharedItems count="1">
        <s v="-"/>
      </sharedItems>
    </cacheField>
    <cacheField name="COG" numFmtId="0">
      <sharedItems/>
    </cacheField>
    <cacheField name="Produc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s v="+"/>
    <x v="0"/>
    <n v="283777802"/>
    <x v="0"/>
    <x v="0"/>
    <x v="0"/>
    <s v="-"/>
    <s v="Gln tRNA"/>
  </r>
  <r>
    <x v="1"/>
    <s v="-"/>
    <x v="0"/>
    <n v="283777802"/>
    <x v="0"/>
    <x v="1"/>
    <x v="0"/>
    <s v="-"/>
    <s v="Gly tRNA"/>
  </r>
  <r>
    <x v="2"/>
    <s v="-"/>
    <x v="0"/>
    <n v="283777802"/>
    <x v="0"/>
    <x v="2"/>
    <x v="0"/>
    <s v="-"/>
    <s v="Gln tRNA"/>
  </r>
  <r>
    <x v="3"/>
    <s v="+"/>
    <x v="1"/>
    <n v="283777802"/>
    <x v="0"/>
    <x v="3"/>
    <x v="0"/>
    <s v="-"/>
    <s v="Gly tRNA"/>
  </r>
  <r>
    <x v="4"/>
    <s v="+"/>
    <x v="1"/>
    <n v="283777802"/>
    <x v="0"/>
    <x v="4"/>
    <x v="0"/>
    <s v="-"/>
    <s v="Cys tRNA"/>
  </r>
  <r>
    <x v="5"/>
    <s v="+"/>
    <x v="2"/>
    <n v="283777802"/>
    <x v="0"/>
    <x v="5"/>
    <x v="0"/>
    <s v="-"/>
    <s v="Gly tRNA"/>
  </r>
  <r>
    <x v="6"/>
    <s v="-"/>
    <x v="2"/>
    <n v="283777802"/>
    <x v="0"/>
    <x v="6"/>
    <x v="0"/>
    <s v="-"/>
    <s v="Phe tRNA"/>
  </r>
  <r>
    <x v="7"/>
    <s v="+"/>
    <x v="2"/>
    <n v="283777802"/>
    <x v="0"/>
    <x v="7"/>
    <x v="0"/>
    <s v="-"/>
    <s v="Glu tRNA"/>
  </r>
  <r>
    <x v="8"/>
    <s v="-"/>
    <x v="2"/>
    <n v="283777802"/>
    <x v="0"/>
    <x v="8"/>
    <x v="0"/>
    <s v="-"/>
    <s v="Trp tRNA"/>
  </r>
  <r>
    <x v="9"/>
    <s v="-"/>
    <x v="2"/>
    <n v="283777802"/>
    <x v="0"/>
    <x v="9"/>
    <x v="0"/>
    <s v="-"/>
    <s v="Thr tRNA"/>
  </r>
  <r>
    <x v="10"/>
    <s v="+"/>
    <x v="2"/>
    <n v="283777802"/>
    <x v="0"/>
    <x v="10"/>
    <x v="0"/>
    <s v="-"/>
    <s v="Ala tRNA"/>
  </r>
  <r>
    <x v="11"/>
    <s v="+"/>
    <x v="2"/>
    <n v="283777802"/>
    <x v="0"/>
    <x v="11"/>
    <x v="0"/>
    <s v="-"/>
    <s v="Glu tRNA"/>
  </r>
  <r>
    <x v="12"/>
    <s v="+"/>
    <x v="2"/>
    <n v="283777802"/>
    <x v="0"/>
    <x v="12"/>
    <x v="0"/>
    <s v="-"/>
    <s v="Met tRNA"/>
  </r>
  <r>
    <x v="13"/>
    <s v="+"/>
    <x v="2"/>
    <n v="283777802"/>
    <x v="0"/>
    <x v="13"/>
    <x v="0"/>
    <s v="-"/>
    <s v="Ala tRNA"/>
  </r>
  <r>
    <x v="14"/>
    <s v="-"/>
    <x v="2"/>
    <n v="283777802"/>
    <x v="0"/>
    <x v="14"/>
    <x v="0"/>
    <s v="-"/>
    <s v="Lys tRNA"/>
  </r>
  <r>
    <x v="15"/>
    <s v="-"/>
    <x v="2"/>
    <n v="283777802"/>
    <x v="0"/>
    <x v="15"/>
    <x v="0"/>
    <s v="-"/>
    <s v="Ala tRNA"/>
  </r>
  <r>
    <x v="16"/>
    <s v="+"/>
    <x v="3"/>
    <n v="283777802"/>
    <x v="0"/>
    <x v="16"/>
    <x v="0"/>
    <s v="-"/>
    <s v="Met tRNA"/>
  </r>
  <r>
    <x v="17"/>
    <s v="-"/>
    <x v="3"/>
    <n v="283777802"/>
    <x v="0"/>
    <x v="17"/>
    <x v="0"/>
    <s v="-"/>
    <s v="Val tRNA"/>
  </r>
  <r>
    <x v="18"/>
    <s v="-"/>
    <x v="3"/>
    <n v="283777802"/>
    <x v="0"/>
    <x v="18"/>
    <x v="0"/>
    <s v="-"/>
    <s v="Arg tRNA"/>
  </r>
  <r>
    <x v="19"/>
    <s v="-"/>
    <x v="3"/>
    <n v="283777802"/>
    <x v="0"/>
    <x v="19"/>
    <x v="0"/>
    <s v="-"/>
    <s v="Arg tRNA"/>
  </r>
  <r>
    <x v="20"/>
    <s v="+"/>
    <x v="3"/>
    <n v="283777802"/>
    <x v="0"/>
    <x v="20"/>
    <x v="0"/>
    <s v="-"/>
    <s v="Ile tRNA"/>
  </r>
  <r>
    <x v="21"/>
    <s v="+"/>
    <x v="3"/>
    <n v="283777802"/>
    <x v="0"/>
    <x v="21"/>
    <x v="0"/>
    <s v="-"/>
    <s v="Met tRNA"/>
  </r>
  <r>
    <x v="22"/>
    <s v="-"/>
    <x v="3"/>
    <n v="283777802"/>
    <x v="0"/>
    <x v="22"/>
    <x v="0"/>
    <s v="-"/>
    <s v="Thr tRNA"/>
  </r>
  <r>
    <x v="23"/>
    <s v="-"/>
    <x v="3"/>
    <n v="283777802"/>
    <x v="0"/>
    <x v="23"/>
    <x v="0"/>
    <s v="-"/>
    <s v="Arg tRNA"/>
  </r>
  <r>
    <x v="24"/>
    <s v="-"/>
    <x v="3"/>
    <n v="283777802"/>
    <x v="0"/>
    <x v="24"/>
    <x v="0"/>
    <s v="-"/>
    <s v="Asp tRNA"/>
  </r>
  <r>
    <x v="25"/>
    <s v="-"/>
    <x v="3"/>
    <n v="283777802"/>
    <x v="0"/>
    <x v="25"/>
    <x v="0"/>
    <s v="-"/>
    <s v="Arg tRNA"/>
  </r>
  <r>
    <x v="26"/>
    <s v="-"/>
    <x v="3"/>
    <n v="283777802"/>
    <x v="0"/>
    <x v="26"/>
    <x v="0"/>
    <s v="-"/>
    <s v="His tRNA"/>
  </r>
  <r>
    <x v="27"/>
    <s v="-"/>
    <x v="3"/>
    <n v="283777802"/>
    <x v="0"/>
    <x v="27"/>
    <x v="0"/>
    <s v="-"/>
    <s v="Val tRNA"/>
  </r>
  <r>
    <x v="28"/>
    <s v="+"/>
    <x v="3"/>
    <n v="283777802"/>
    <x v="0"/>
    <x v="28"/>
    <x v="0"/>
    <s v="-"/>
    <s v="Val tRNA"/>
  </r>
  <r>
    <x v="29"/>
    <s v="-"/>
    <x v="4"/>
    <n v="283777802"/>
    <x v="0"/>
    <x v="29"/>
    <x v="0"/>
    <s v="-"/>
    <s v="Pro tRNA"/>
  </r>
  <r>
    <x v="30"/>
    <s v="-"/>
    <x v="4"/>
    <n v="283777802"/>
    <x v="0"/>
    <x v="30"/>
    <x v="0"/>
    <s v="-"/>
    <s v="Pro tRNA"/>
  </r>
  <r>
    <x v="31"/>
    <s v="+"/>
    <x v="4"/>
    <n v="283777802"/>
    <x v="0"/>
    <x v="31"/>
    <x v="0"/>
    <s v="-"/>
    <s v="Pro tRNA"/>
  </r>
  <r>
    <x v="32"/>
    <s v="+"/>
    <x v="5"/>
    <n v="283777802"/>
    <x v="0"/>
    <x v="32"/>
    <x v="0"/>
    <s v="-"/>
    <s v="Asn tRNA"/>
  </r>
  <r>
    <x v="33"/>
    <s v="-"/>
    <x v="5"/>
    <n v="283777802"/>
    <x v="0"/>
    <x v="33"/>
    <x v="0"/>
    <s v="-"/>
    <s v="Thr tRNA"/>
  </r>
  <r>
    <x v="34"/>
    <s v="+"/>
    <x v="5"/>
    <n v="283777802"/>
    <x v="0"/>
    <x v="34"/>
    <x v="0"/>
    <s v="-"/>
    <s v="Arg tRNA"/>
  </r>
  <r>
    <x v="35"/>
    <s v="+"/>
    <x v="5"/>
    <n v="283777802"/>
    <x v="0"/>
    <x v="35"/>
    <x v="0"/>
    <s v="-"/>
    <s v="Lys tRNA"/>
  </r>
  <r>
    <x v="36"/>
    <s v="+"/>
    <x v="6"/>
    <n v="283777802"/>
    <x v="0"/>
    <x v="36"/>
    <x v="0"/>
    <s v="-"/>
    <s v="Leu tRNA"/>
  </r>
  <r>
    <x v="37"/>
    <s v="+"/>
    <x v="6"/>
    <n v="283777802"/>
    <x v="0"/>
    <x v="37"/>
    <x v="0"/>
    <s v="-"/>
    <s v="Ser tRNA"/>
  </r>
  <r>
    <x v="38"/>
    <s v="-"/>
    <x v="7"/>
    <n v="283777802"/>
    <x v="0"/>
    <x v="38"/>
    <x v="0"/>
    <s v="-"/>
    <s v="Leu tRNA"/>
  </r>
  <r>
    <x v="39"/>
    <s v="-"/>
    <x v="7"/>
    <n v="283777802"/>
    <x v="0"/>
    <x v="39"/>
    <x v="0"/>
    <s v="-"/>
    <s v="Tyr tRNA"/>
  </r>
  <r>
    <x v="40"/>
    <s v="-"/>
    <x v="8"/>
    <n v="283777802"/>
    <x v="0"/>
    <x v="40"/>
    <x v="0"/>
    <s v="-"/>
    <s v="Leu tRNA"/>
  </r>
  <r>
    <x v="41"/>
    <s v="-"/>
    <x v="8"/>
    <n v="283777802"/>
    <x v="0"/>
    <x v="41"/>
    <x v="0"/>
    <s v="-"/>
    <s v="Leu tRNA"/>
  </r>
  <r>
    <x v="42"/>
    <s v="+"/>
    <x v="9"/>
    <n v="283777802"/>
    <x v="0"/>
    <x v="42"/>
    <x v="0"/>
    <s v="-"/>
    <s v="Ser tRNA"/>
  </r>
  <r>
    <x v="43"/>
    <s v="-"/>
    <x v="9"/>
    <n v="283777802"/>
    <x v="0"/>
    <x v="43"/>
    <x v="0"/>
    <s v="-"/>
    <s v="Leu tRNA"/>
  </r>
  <r>
    <x v="44"/>
    <s v="-"/>
    <x v="10"/>
    <n v="283777802"/>
    <x v="0"/>
    <x v="44"/>
    <x v="0"/>
    <s v="-"/>
    <s v="Ser tRNA"/>
  </r>
  <r>
    <x v="45"/>
    <s v="+"/>
    <x v="11"/>
    <n v="283777802"/>
    <x v="0"/>
    <x v="45"/>
    <x v="0"/>
    <s v="-"/>
    <s v="Ser tRNA"/>
  </r>
  <r>
    <x v="46"/>
    <s v="-"/>
    <x v="12"/>
    <n v="283777802"/>
    <x v="1"/>
    <x v="46"/>
    <x v="0"/>
    <s v="-"/>
    <s v="-"/>
  </r>
  <r>
    <x v="47"/>
    <s v="+"/>
    <x v="13"/>
    <n v="283777802"/>
    <x v="0"/>
    <x v="47"/>
    <x v="0"/>
    <s v="-"/>
    <s v="5S ribosomal RNA"/>
  </r>
  <r>
    <x v="48"/>
    <s v="+"/>
    <x v="14"/>
    <n v="283777802"/>
    <x v="2"/>
    <x v="48"/>
    <x v="0"/>
    <s v="-"/>
    <s v="-"/>
  </r>
  <r>
    <x v="49"/>
    <s v="-"/>
    <x v="15"/>
    <n v="283777802"/>
    <x v="3"/>
    <x v="49"/>
    <x v="0"/>
    <s v="-"/>
    <s v="-"/>
  </r>
  <r>
    <x v="50"/>
    <s v="+"/>
    <x v="16"/>
    <n v="283777802"/>
    <x v="0"/>
    <x v="50"/>
    <x v="0"/>
    <s v="-"/>
    <s v="16S ribosomal RNA"/>
  </r>
  <r>
    <x v="51"/>
    <s v="+"/>
    <x v="17"/>
    <n v="283777802"/>
    <x v="0"/>
    <x v="51"/>
    <x v="0"/>
    <s v="-"/>
    <s v="23S ribosomal R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2">
  <location ref="A1:B20" firstHeaderRow="1" firstDataRow="1" firstDataCol="1"/>
  <pivotFields count="9"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showAll="0">
      <items count="5">
        <item x="0"/>
        <item x="1"/>
        <item x="3"/>
        <item x="2"/>
        <item t="default"/>
      </items>
    </pivotField>
    <pivotField showAll="0"/>
    <pivotField showAll="0"/>
    <pivotField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Количество по полю Gene" fld="4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chartFormat="1">
  <location ref="A1:B54" firstHeaderRow="1" firstDataRow="1" firstDataCol="1"/>
  <pivotFields count="9">
    <pivotField showAll="0">
      <items count="53">
        <item x="3"/>
        <item x="32"/>
        <item x="16"/>
        <item x="17"/>
        <item x="48"/>
        <item x="5"/>
        <item x="29"/>
        <item x="44"/>
        <item x="40"/>
        <item x="36"/>
        <item x="0"/>
        <item x="30"/>
        <item x="38"/>
        <item x="18"/>
        <item x="50"/>
        <item x="6"/>
        <item x="7"/>
        <item x="19"/>
        <item x="46"/>
        <item x="8"/>
        <item x="33"/>
        <item x="1"/>
        <item x="39"/>
        <item x="9"/>
        <item x="20"/>
        <item x="10"/>
        <item x="51"/>
        <item x="47"/>
        <item x="11"/>
        <item x="49"/>
        <item x="42"/>
        <item x="12"/>
        <item x="4"/>
        <item x="21"/>
        <item x="13"/>
        <item x="14"/>
        <item x="45"/>
        <item x="22"/>
        <item x="2"/>
        <item x="31"/>
        <item x="41"/>
        <item x="34"/>
        <item x="23"/>
        <item x="24"/>
        <item x="25"/>
        <item x="26"/>
        <item x="37"/>
        <item x="35"/>
        <item x="43"/>
        <item x="27"/>
        <item x="28"/>
        <item x="15"/>
        <item t="default"/>
      </items>
    </pivotField>
    <pivotField showAll="0"/>
    <pivotField dataField="1" showAll="0"/>
    <pivotField showAll="0"/>
    <pivotField showAll="0">
      <items count="5">
        <item x="0"/>
        <item x="1"/>
        <item x="3"/>
        <item x="2"/>
        <item t="default"/>
      </items>
    </pivotField>
    <pivotField axis="axisRow" showAll="0">
      <items count="53">
        <item x="27"/>
        <item x="16"/>
        <item x="11"/>
        <item x="34"/>
        <item x="43"/>
        <item x="28"/>
        <item x="15"/>
        <item x="3"/>
        <item x="32"/>
        <item x="17"/>
        <item x="48"/>
        <item x="5"/>
        <item x="29"/>
        <item x="44"/>
        <item x="40"/>
        <item x="36"/>
        <item x="0"/>
        <item x="30"/>
        <item x="38"/>
        <item x="18"/>
        <item x="50"/>
        <item x="6"/>
        <item x="7"/>
        <item x="19"/>
        <item x="46"/>
        <item x="8"/>
        <item x="33"/>
        <item x="1"/>
        <item x="39"/>
        <item x="9"/>
        <item x="20"/>
        <item x="10"/>
        <item x="51"/>
        <item x="47"/>
        <item x="49"/>
        <item x="42"/>
        <item x="12"/>
        <item x="4"/>
        <item x="21"/>
        <item x="13"/>
        <item x="14"/>
        <item x="45"/>
        <item x="22"/>
        <item x="2"/>
        <item x="31"/>
        <item x="41"/>
        <item x="23"/>
        <item x="24"/>
        <item x="25"/>
        <item x="26"/>
        <item x="37"/>
        <item x="35"/>
        <item t="default"/>
      </items>
    </pivotField>
    <pivotField showAll="0">
      <items count="2">
        <item x="0"/>
        <item t="default"/>
      </items>
    </pivotField>
    <pivotField showAll="0"/>
    <pivotField showAll="0"/>
  </pivotFields>
  <rowFields count="1">
    <field x="5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Items count="1">
    <i/>
  </colItems>
  <dataFields count="1">
    <dataField name="Сумма по полю Length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NC_01372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A2" sqref="A2:XFD47"/>
    </sheetView>
  </sheetViews>
  <sheetFormatPr defaultRowHeight="15"/>
  <cols>
    <col min="1" max="1" width="16.28515625" bestFit="1" customWidth="1"/>
    <col min="2" max="2" width="6.7109375" bestFit="1" customWidth="1"/>
    <col min="3" max="3" width="7" bestFit="1" customWidth="1"/>
    <col min="4" max="4" width="10" bestFit="1" customWidth="1"/>
    <col min="5" max="5" width="5.7109375" bestFit="1" customWidth="1"/>
    <col min="6" max="6" width="10.85546875" bestFit="1" customWidth="1"/>
    <col min="7" max="7" width="5.5703125" bestFit="1" customWidth="1"/>
    <col min="8" max="8" width="4.85546875" bestFit="1" customWidth="1"/>
    <col min="9" max="9" width="17.855468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54</v>
      </c>
      <c r="B2" t="s">
        <v>14</v>
      </c>
      <c r="C2">
        <v>71</v>
      </c>
      <c r="D2">
        <v>283777802</v>
      </c>
      <c r="E2" t="s">
        <v>10</v>
      </c>
      <c r="F2" t="s">
        <v>55</v>
      </c>
      <c r="G2" t="s">
        <v>10</v>
      </c>
      <c r="H2" t="s">
        <v>10</v>
      </c>
      <c r="I2" t="s">
        <v>56</v>
      </c>
    </row>
    <row r="3" spans="1:9">
      <c r="A3" t="s">
        <v>82</v>
      </c>
      <c r="B3" t="s">
        <v>10</v>
      </c>
      <c r="C3">
        <v>71</v>
      </c>
      <c r="D3">
        <v>283777802</v>
      </c>
      <c r="E3" t="s">
        <v>10</v>
      </c>
      <c r="F3" t="s">
        <v>83</v>
      </c>
      <c r="G3" t="s">
        <v>10</v>
      </c>
      <c r="H3" t="s">
        <v>10</v>
      </c>
      <c r="I3" t="s">
        <v>33</v>
      </c>
    </row>
    <row r="4" spans="1:9">
      <c r="A4" t="s">
        <v>121</v>
      </c>
      <c r="B4" t="s">
        <v>10</v>
      </c>
      <c r="C4">
        <v>71</v>
      </c>
      <c r="D4">
        <v>283777802</v>
      </c>
      <c r="E4" t="s">
        <v>10</v>
      </c>
      <c r="F4" t="s">
        <v>122</v>
      </c>
      <c r="G4" t="s">
        <v>10</v>
      </c>
      <c r="H4" t="s">
        <v>10</v>
      </c>
      <c r="I4" t="s">
        <v>56</v>
      </c>
    </row>
    <row r="5" spans="1:9">
      <c r="A5" t="s">
        <v>31</v>
      </c>
      <c r="B5" t="s">
        <v>14</v>
      </c>
      <c r="C5">
        <v>72</v>
      </c>
      <c r="D5">
        <v>283777802</v>
      </c>
      <c r="E5" t="s">
        <v>10</v>
      </c>
      <c r="F5" t="s">
        <v>32</v>
      </c>
      <c r="G5" t="s">
        <v>10</v>
      </c>
      <c r="H5" t="s">
        <v>10</v>
      </c>
      <c r="I5" t="s">
        <v>33</v>
      </c>
    </row>
    <row r="6" spans="1:9">
      <c r="A6" t="s">
        <v>107</v>
      </c>
      <c r="B6" t="s">
        <v>14</v>
      </c>
      <c r="C6">
        <v>72</v>
      </c>
      <c r="D6">
        <v>283777802</v>
      </c>
      <c r="E6" t="s">
        <v>10</v>
      </c>
      <c r="F6" t="s">
        <v>108</v>
      </c>
      <c r="G6" t="s">
        <v>10</v>
      </c>
      <c r="H6" t="s">
        <v>10</v>
      </c>
      <c r="I6" t="s">
        <v>109</v>
      </c>
    </row>
    <row r="7" spans="1:9">
      <c r="A7" t="s">
        <v>42</v>
      </c>
      <c r="B7" t="s">
        <v>14</v>
      </c>
      <c r="C7">
        <v>73</v>
      </c>
      <c r="D7">
        <v>283777802</v>
      </c>
      <c r="E7" t="s">
        <v>10</v>
      </c>
      <c r="F7" t="s">
        <v>43</v>
      </c>
      <c r="G7" t="s">
        <v>10</v>
      </c>
      <c r="H7" t="s">
        <v>10</v>
      </c>
      <c r="I7" t="s">
        <v>33</v>
      </c>
    </row>
    <row r="8" spans="1:9">
      <c r="A8" t="s">
        <v>66</v>
      </c>
      <c r="B8" t="s">
        <v>10</v>
      </c>
      <c r="C8">
        <v>73</v>
      </c>
      <c r="D8">
        <v>283777802</v>
      </c>
      <c r="E8" t="s">
        <v>10</v>
      </c>
      <c r="F8" t="s">
        <v>67</v>
      </c>
      <c r="G8" t="s">
        <v>10</v>
      </c>
      <c r="H8" t="s">
        <v>10</v>
      </c>
      <c r="I8" t="s">
        <v>68</v>
      </c>
    </row>
    <row r="9" spans="1:9">
      <c r="A9" t="s">
        <v>69</v>
      </c>
      <c r="B9" t="s">
        <v>14</v>
      </c>
      <c r="C9">
        <v>73</v>
      </c>
      <c r="D9">
        <v>283777802</v>
      </c>
      <c r="E9" t="s">
        <v>10</v>
      </c>
      <c r="F9" t="s">
        <v>70</v>
      </c>
      <c r="G9" t="s">
        <v>10</v>
      </c>
      <c r="H9" t="s">
        <v>10</v>
      </c>
      <c r="I9" t="s">
        <v>19</v>
      </c>
    </row>
    <row r="10" spans="1:9">
      <c r="A10" t="s">
        <v>76</v>
      </c>
      <c r="B10" t="s">
        <v>10</v>
      </c>
      <c r="C10">
        <v>73</v>
      </c>
      <c r="D10">
        <v>283777802</v>
      </c>
      <c r="E10" t="s">
        <v>10</v>
      </c>
      <c r="F10" t="s">
        <v>77</v>
      </c>
      <c r="G10" t="s">
        <v>10</v>
      </c>
      <c r="H10" t="s">
        <v>10</v>
      </c>
      <c r="I10" t="s">
        <v>78</v>
      </c>
    </row>
    <row r="11" spans="1:9">
      <c r="A11" t="s">
        <v>87</v>
      </c>
      <c r="B11" t="s">
        <v>10</v>
      </c>
      <c r="C11">
        <v>73</v>
      </c>
      <c r="D11">
        <v>283777802</v>
      </c>
      <c r="E11" t="s">
        <v>10</v>
      </c>
      <c r="F11" t="s">
        <v>88</v>
      </c>
      <c r="G11" t="s">
        <v>10</v>
      </c>
      <c r="H11" t="s">
        <v>10</v>
      </c>
      <c r="I11" t="s">
        <v>81</v>
      </c>
    </row>
    <row r="12" spans="1:9">
      <c r="A12" t="s">
        <v>92</v>
      </c>
      <c r="B12" t="s">
        <v>14</v>
      </c>
      <c r="C12">
        <v>73</v>
      </c>
      <c r="D12">
        <v>283777802</v>
      </c>
      <c r="E12" t="s">
        <v>10</v>
      </c>
      <c r="F12" t="s">
        <v>93</v>
      </c>
      <c r="G12" t="s">
        <v>10</v>
      </c>
      <c r="H12" t="s">
        <v>10</v>
      </c>
      <c r="I12" t="s">
        <v>30</v>
      </c>
    </row>
    <row r="13" spans="1:9">
      <c r="A13" t="s">
        <v>17</v>
      </c>
      <c r="B13" t="s">
        <v>14</v>
      </c>
      <c r="C13">
        <v>73</v>
      </c>
      <c r="D13">
        <v>283777802</v>
      </c>
      <c r="E13" t="s">
        <v>10</v>
      </c>
      <c r="F13" t="s">
        <v>18</v>
      </c>
      <c r="G13" t="s">
        <v>10</v>
      </c>
      <c r="H13" t="s">
        <v>10</v>
      </c>
      <c r="I13" t="s">
        <v>19</v>
      </c>
    </row>
    <row r="14" spans="1:9">
      <c r="A14" t="s">
        <v>105</v>
      </c>
      <c r="B14" t="s">
        <v>14</v>
      </c>
      <c r="C14">
        <v>73</v>
      </c>
      <c r="D14">
        <v>283777802</v>
      </c>
      <c r="E14" t="s">
        <v>10</v>
      </c>
      <c r="F14" t="s">
        <v>106</v>
      </c>
      <c r="G14" t="s">
        <v>10</v>
      </c>
      <c r="H14" t="s">
        <v>10</v>
      </c>
      <c r="I14" t="s">
        <v>16</v>
      </c>
    </row>
    <row r="15" spans="1:9">
      <c r="A15" t="s">
        <v>112</v>
      </c>
      <c r="B15" t="s">
        <v>14</v>
      </c>
      <c r="C15">
        <v>73</v>
      </c>
      <c r="D15">
        <v>283777802</v>
      </c>
      <c r="E15" t="s">
        <v>10</v>
      </c>
      <c r="F15" t="s">
        <v>113</v>
      </c>
      <c r="G15" t="s">
        <v>10</v>
      </c>
      <c r="H15" t="s">
        <v>10</v>
      </c>
      <c r="I15" t="s">
        <v>30</v>
      </c>
    </row>
    <row r="16" spans="1:9">
      <c r="A16" t="s">
        <v>114</v>
      </c>
      <c r="B16" t="s">
        <v>10</v>
      </c>
      <c r="C16">
        <v>73</v>
      </c>
      <c r="D16">
        <v>283777802</v>
      </c>
      <c r="E16" t="s">
        <v>10</v>
      </c>
      <c r="F16" t="s">
        <v>115</v>
      </c>
      <c r="G16" t="s">
        <v>10</v>
      </c>
      <c r="H16" t="s">
        <v>10</v>
      </c>
      <c r="I16" t="s">
        <v>116</v>
      </c>
    </row>
    <row r="17" spans="1:9">
      <c r="A17" t="s">
        <v>28</v>
      </c>
      <c r="B17" t="s">
        <v>10</v>
      </c>
      <c r="C17">
        <v>73</v>
      </c>
      <c r="D17">
        <v>283777802</v>
      </c>
      <c r="E17" t="s">
        <v>10</v>
      </c>
      <c r="F17" t="s">
        <v>29</v>
      </c>
      <c r="G17" t="s">
        <v>10</v>
      </c>
      <c r="H17" t="s">
        <v>10</v>
      </c>
      <c r="I17" t="s">
        <v>30</v>
      </c>
    </row>
    <row r="18" spans="1:9">
      <c r="A18" t="s">
        <v>13</v>
      </c>
      <c r="B18" t="s">
        <v>14</v>
      </c>
      <c r="C18">
        <v>74</v>
      </c>
      <c r="D18">
        <v>283777802</v>
      </c>
      <c r="E18" t="s">
        <v>10</v>
      </c>
      <c r="F18" t="s">
        <v>15</v>
      </c>
      <c r="G18" t="s">
        <v>10</v>
      </c>
      <c r="H18" t="s">
        <v>10</v>
      </c>
      <c r="I18" t="s">
        <v>16</v>
      </c>
    </row>
    <row r="19" spans="1:9">
      <c r="A19" t="s">
        <v>37</v>
      </c>
      <c r="B19" t="s">
        <v>10</v>
      </c>
      <c r="C19">
        <v>74</v>
      </c>
      <c r="D19">
        <v>283777802</v>
      </c>
      <c r="E19" t="s">
        <v>10</v>
      </c>
      <c r="F19" t="s">
        <v>38</v>
      </c>
      <c r="G19" t="s">
        <v>10</v>
      </c>
      <c r="H19" t="s">
        <v>10</v>
      </c>
      <c r="I19" t="s">
        <v>12</v>
      </c>
    </row>
    <row r="20" spans="1:9">
      <c r="A20" t="s">
        <v>61</v>
      </c>
      <c r="B20" t="s">
        <v>10</v>
      </c>
      <c r="C20">
        <v>74</v>
      </c>
      <c r="D20">
        <v>283777802</v>
      </c>
      <c r="E20" t="s">
        <v>10</v>
      </c>
      <c r="F20" t="s">
        <v>62</v>
      </c>
      <c r="G20" t="s">
        <v>10</v>
      </c>
      <c r="H20" t="s">
        <v>10</v>
      </c>
      <c r="I20" t="s">
        <v>22</v>
      </c>
    </row>
    <row r="21" spans="1:9">
      <c r="A21" t="s">
        <v>71</v>
      </c>
      <c r="B21" t="s">
        <v>10</v>
      </c>
      <c r="C21">
        <v>74</v>
      </c>
      <c r="D21">
        <v>283777802</v>
      </c>
      <c r="E21" t="s">
        <v>10</v>
      </c>
      <c r="F21" t="s">
        <v>72</v>
      </c>
      <c r="G21" t="s">
        <v>10</v>
      </c>
      <c r="H21" t="s">
        <v>10</v>
      </c>
      <c r="I21" t="s">
        <v>22</v>
      </c>
    </row>
    <row r="22" spans="1:9">
      <c r="A22" t="s">
        <v>89</v>
      </c>
      <c r="B22" t="s">
        <v>14</v>
      </c>
      <c r="C22">
        <v>74</v>
      </c>
      <c r="D22">
        <v>283777802</v>
      </c>
      <c r="E22" t="s">
        <v>10</v>
      </c>
      <c r="F22" t="s">
        <v>90</v>
      </c>
      <c r="G22" t="s">
        <v>10</v>
      </c>
      <c r="H22" t="s">
        <v>10</v>
      </c>
      <c r="I22" t="s">
        <v>91</v>
      </c>
    </row>
    <row r="23" spans="1:9">
      <c r="A23" t="s">
        <v>110</v>
      </c>
      <c r="B23" t="s">
        <v>14</v>
      </c>
      <c r="C23">
        <v>74</v>
      </c>
      <c r="D23">
        <v>283777802</v>
      </c>
      <c r="E23" t="s">
        <v>10</v>
      </c>
      <c r="F23" t="s">
        <v>111</v>
      </c>
      <c r="G23" t="s">
        <v>10</v>
      </c>
      <c r="H23" t="s">
        <v>10</v>
      </c>
      <c r="I23" t="s">
        <v>16</v>
      </c>
    </row>
    <row r="24" spans="1:9">
      <c r="A24" t="s">
        <v>119</v>
      </c>
      <c r="B24" t="s">
        <v>10</v>
      </c>
      <c r="C24">
        <v>74</v>
      </c>
      <c r="D24">
        <v>283777802</v>
      </c>
      <c r="E24" t="s">
        <v>10</v>
      </c>
      <c r="F24" t="s">
        <v>120</v>
      </c>
      <c r="G24" t="s">
        <v>10</v>
      </c>
      <c r="H24" t="s">
        <v>10</v>
      </c>
      <c r="I24" t="s">
        <v>81</v>
      </c>
    </row>
    <row r="25" spans="1:9">
      <c r="A25" t="s">
        <v>127</v>
      </c>
      <c r="B25" t="s">
        <v>10</v>
      </c>
      <c r="C25">
        <v>74</v>
      </c>
      <c r="D25">
        <v>283777802</v>
      </c>
      <c r="E25" t="s">
        <v>10</v>
      </c>
      <c r="F25" t="s">
        <v>128</v>
      </c>
      <c r="G25" t="s">
        <v>10</v>
      </c>
      <c r="H25" t="s">
        <v>10</v>
      </c>
      <c r="I25" t="s">
        <v>22</v>
      </c>
    </row>
    <row r="26" spans="1:9">
      <c r="A26" t="s">
        <v>129</v>
      </c>
      <c r="B26" t="s">
        <v>10</v>
      </c>
      <c r="C26">
        <v>74</v>
      </c>
      <c r="D26">
        <v>283777802</v>
      </c>
      <c r="E26" t="s">
        <v>10</v>
      </c>
      <c r="F26" t="s">
        <v>130</v>
      </c>
      <c r="G26" t="s">
        <v>10</v>
      </c>
      <c r="H26" t="s">
        <v>10</v>
      </c>
      <c r="I26" t="s">
        <v>131</v>
      </c>
    </row>
    <row r="27" spans="1:9">
      <c r="A27" t="s">
        <v>132</v>
      </c>
      <c r="B27" t="s">
        <v>10</v>
      </c>
      <c r="C27">
        <v>74</v>
      </c>
      <c r="D27">
        <v>283777802</v>
      </c>
      <c r="E27" t="s">
        <v>10</v>
      </c>
      <c r="F27" t="s">
        <v>133</v>
      </c>
      <c r="G27" t="s">
        <v>10</v>
      </c>
      <c r="H27" t="s">
        <v>10</v>
      </c>
      <c r="I27" t="s">
        <v>22</v>
      </c>
    </row>
    <row r="28" spans="1:9">
      <c r="A28" t="s">
        <v>134</v>
      </c>
      <c r="B28" t="s">
        <v>10</v>
      </c>
      <c r="C28">
        <v>74</v>
      </c>
      <c r="D28">
        <v>283777802</v>
      </c>
      <c r="E28" t="s">
        <v>10</v>
      </c>
      <c r="F28" t="s">
        <v>135</v>
      </c>
      <c r="G28" t="s">
        <v>10</v>
      </c>
      <c r="H28" t="s">
        <v>10</v>
      </c>
      <c r="I28" t="s">
        <v>136</v>
      </c>
    </row>
    <row r="29" spans="1:9">
      <c r="A29" t="s">
        <v>9</v>
      </c>
      <c r="B29" t="s">
        <v>10</v>
      </c>
      <c r="C29">
        <v>74</v>
      </c>
      <c r="D29">
        <v>283777802</v>
      </c>
      <c r="E29" t="s">
        <v>10</v>
      </c>
      <c r="F29" t="s">
        <v>11</v>
      </c>
      <c r="G29" t="s">
        <v>10</v>
      </c>
      <c r="H29" t="s">
        <v>10</v>
      </c>
      <c r="I29" t="s">
        <v>12</v>
      </c>
    </row>
    <row r="30" spans="1:9">
      <c r="A30" t="s">
        <v>26</v>
      </c>
      <c r="B30" t="s">
        <v>14</v>
      </c>
      <c r="C30">
        <v>74</v>
      </c>
      <c r="D30">
        <v>283777802</v>
      </c>
      <c r="E30" t="s">
        <v>10</v>
      </c>
      <c r="F30" t="s">
        <v>27</v>
      </c>
      <c r="G30" t="s">
        <v>10</v>
      </c>
      <c r="H30" t="s">
        <v>10</v>
      </c>
      <c r="I30" t="s">
        <v>12</v>
      </c>
    </row>
    <row r="31" spans="1:9">
      <c r="A31" t="s">
        <v>44</v>
      </c>
      <c r="B31" t="s">
        <v>10</v>
      </c>
      <c r="C31">
        <v>75</v>
      </c>
      <c r="D31">
        <v>283777802</v>
      </c>
      <c r="E31" t="s">
        <v>10</v>
      </c>
      <c r="F31" t="s">
        <v>45</v>
      </c>
      <c r="G31" t="s">
        <v>10</v>
      </c>
      <c r="H31" t="s">
        <v>10</v>
      </c>
      <c r="I31" t="s">
        <v>46</v>
      </c>
    </row>
    <row r="32" spans="1:9">
      <c r="A32" t="s">
        <v>57</v>
      </c>
      <c r="B32" t="s">
        <v>10</v>
      </c>
      <c r="C32">
        <v>75</v>
      </c>
      <c r="D32">
        <v>283777802</v>
      </c>
      <c r="E32" t="s">
        <v>10</v>
      </c>
      <c r="F32" t="s">
        <v>58</v>
      </c>
      <c r="G32" t="s">
        <v>10</v>
      </c>
      <c r="H32" t="s">
        <v>10</v>
      </c>
      <c r="I32" t="s">
        <v>46</v>
      </c>
    </row>
    <row r="33" spans="1:9">
      <c r="A33" t="s">
        <v>123</v>
      </c>
      <c r="B33" t="s">
        <v>14</v>
      </c>
      <c r="C33">
        <v>75</v>
      </c>
      <c r="D33">
        <v>283777802</v>
      </c>
      <c r="E33" t="s">
        <v>10</v>
      </c>
      <c r="F33" t="s">
        <v>124</v>
      </c>
      <c r="G33" t="s">
        <v>10</v>
      </c>
      <c r="H33" t="s">
        <v>10</v>
      </c>
      <c r="I33" t="s">
        <v>46</v>
      </c>
    </row>
    <row r="34" spans="1:9">
      <c r="A34" t="s">
        <v>34</v>
      </c>
      <c r="B34" t="s">
        <v>14</v>
      </c>
      <c r="C34">
        <v>76</v>
      </c>
      <c r="D34">
        <v>283777802</v>
      </c>
      <c r="E34" t="s">
        <v>10</v>
      </c>
      <c r="F34" t="s">
        <v>35</v>
      </c>
      <c r="G34" t="s">
        <v>10</v>
      </c>
      <c r="H34" t="s">
        <v>10</v>
      </c>
      <c r="I34" t="s">
        <v>36</v>
      </c>
    </row>
    <row r="35" spans="1:9">
      <c r="A35" t="s">
        <v>79</v>
      </c>
      <c r="B35" t="s">
        <v>10</v>
      </c>
      <c r="C35">
        <v>76</v>
      </c>
      <c r="D35">
        <v>283777802</v>
      </c>
      <c r="E35" t="s">
        <v>10</v>
      </c>
      <c r="F35" t="s">
        <v>80</v>
      </c>
      <c r="G35" t="s">
        <v>10</v>
      </c>
      <c r="H35" t="s">
        <v>10</v>
      </c>
      <c r="I35" t="s">
        <v>81</v>
      </c>
    </row>
    <row r="36" spans="1:9">
      <c r="A36" t="s">
        <v>20</v>
      </c>
      <c r="B36" t="s">
        <v>14</v>
      </c>
      <c r="C36">
        <v>76</v>
      </c>
      <c r="D36">
        <v>283777802</v>
      </c>
      <c r="E36" t="s">
        <v>10</v>
      </c>
      <c r="F36" t="s">
        <v>21</v>
      </c>
      <c r="G36" t="s">
        <v>10</v>
      </c>
      <c r="H36" t="s">
        <v>10</v>
      </c>
      <c r="I36" t="s">
        <v>22</v>
      </c>
    </row>
    <row r="37" spans="1:9">
      <c r="A37" t="s">
        <v>139</v>
      </c>
      <c r="B37" t="s">
        <v>14</v>
      </c>
      <c r="C37">
        <v>76</v>
      </c>
      <c r="D37">
        <v>283777802</v>
      </c>
      <c r="E37" t="s">
        <v>10</v>
      </c>
      <c r="F37" t="s">
        <v>140</v>
      </c>
      <c r="G37" t="s">
        <v>10</v>
      </c>
      <c r="H37" t="s">
        <v>10</v>
      </c>
      <c r="I37" t="s">
        <v>116</v>
      </c>
    </row>
    <row r="38" spans="1:9">
      <c r="A38" t="s">
        <v>52</v>
      </c>
      <c r="B38" t="s">
        <v>14</v>
      </c>
      <c r="C38">
        <v>82</v>
      </c>
      <c r="D38">
        <v>283777802</v>
      </c>
      <c r="E38" t="s">
        <v>10</v>
      </c>
      <c r="F38" t="s">
        <v>53</v>
      </c>
      <c r="G38" t="s">
        <v>10</v>
      </c>
      <c r="H38" t="s">
        <v>10</v>
      </c>
      <c r="I38" t="s">
        <v>25</v>
      </c>
    </row>
    <row r="39" spans="1:9">
      <c r="A39" t="s">
        <v>137</v>
      </c>
      <c r="B39" t="s">
        <v>14</v>
      </c>
      <c r="C39">
        <v>82</v>
      </c>
      <c r="D39">
        <v>283777802</v>
      </c>
      <c r="E39" t="s">
        <v>10</v>
      </c>
      <c r="F39" t="s">
        <v>138</v>
      </c>
      <c r="G39" t="s">
        <v>10</v>
      </c>
      <c r="H39" t="s">
        <v>10</v>
      </c>
      <c r="I39" t="s">
        <v>49</v>
      </c>
    </row>
    <row r="40" spans="1:9">
      <c r="A40" t="s">
        <v>59</v>
      </c>
      <c r="B40" t="s">
        <v>10</v>
      </c>
      <c r="C40">
        <v>84</v>
      </c>
      <c r="D40">
        <v>283777802</v>
      </c>
      <c r="E40" t="s">
        <v>10</v>
      </c>
      <c r="F40" t="s">
        <v>60</v>
      </c>
      <c r="G40" t="s">
        <v>10</v>
      </c>
      <c r="H40" t="s">
        <v>10</v>
      </c>
      <c r="I40" t="s">
        <v>25</v>
      </c>
    </row>
    <row r="41" spans="1:9">
      <c r="A41" t="s">
        <v>84</v>
      </c>
      <c r="B41" t="s">
        <v>10</v>
      </c>
      <c r="C41">
        <v>84</v>
      </c>
      <c r="D41">
        <v>283777802</v>
      </c>
      <c r="E41" t="s">
        <v>10</v>
      </c>
      <c r="F41" t="s">
        <v>85</v>
      </c>
      <c r="G41" t="s">
        <v>10</v>
      </c>
      <c r="H41" t="s">
        <v>10</v>
      </c>
      <c r="I41" t="s">
        <v>86</v>
      </c>
    </row>
    <row r="42" spans="1:9">
      <c r="A42" t="s">
        <v>50</v>
      </c>
      <c r="B42" t="s">
        <v>10</v>
      </c>
      <c r="C42">
        <v>86</v>
      </c>
      <c r="D42">
        <v>283777802</v>
      </c>
      <c r="E42" t="s">
        <v>10</v>
      </c>
      <c r="F42" t="s">
        <v>51</v>
      </c>
      <c r="G42" t="s">
        <v>10</v>
      </c>
      <c r="H42" t="s">
        <v>10</v>
      </c>
      <c r="I42" t="s">
        <v>25</v>
      </c>
    </row>
    <row r="43" spans="1:9">
      <c r="A43" t="s">
        <v>125</v>
      </c>
      <c r="B43" t="s">
        <v>10</v>
      </c>
      <c r="C43">
        <v>86</v>
      </c>
      <c r="D43">
        <v>283777802</v>
      </c>
      <c r="E43" t="s">
        <v>10</v>
      </c>
      <c r="F43" t="s">
        <v>126</v>
      </c>
      <c r="G43" t="s">
        <v>10</v>
      </c>
      <c r="H43" t="s">
        <v>10</v>
      </c>
      <c r="I43" t="s">
        <v>25</v>
      </c>
    </row>
    <row r="44" spans="1:9">
      <c r="A44" t="s">
        <v>103</v>
      </c>
      <c r="B44" t="s">
        <v>14</v>
      </c>
      <c r="C44">
        <v>87</v>
      </c>
      <c r="D44">
        <v>283777802</v>
      </c>
      <c r="E44" t="s">
        <v>10</v>
      </c>
      <c r="F44" t="s">
        <v>104</v>
      </c>
      <c r="G44" t="s">
        <v>10</v>
      </c>
      <c r="H44" t="s">
        <v>10</v>
      </c>
      <c r="I44" t="s">
        <v>49</v>
      </c>
    </row>
    <row r="45" spans="1:9">
      <c r="A45" t="s">
        <v>23</v>
      </c>
      <c r="B45" t="s">
        <v>10</v>
      </c>
      <c r="C45">
        <v>87</v>
      </c>
      <c r="D45">
        <v>283777802</v>
      </c>
      <c r="E45" t="s">
        <v>10</v>
      </c>
      <c r="F45" t="s">
        <v>24</v>
      </c>
      <c r="G45" t="s">
        <v>10</v>
      </c>
      <c r="H45" t="s">
        <v>10</v>
      </c>
      <c r="I45" t="s">
        <v>25</v>
      </c>
    </row>
    <row r="46" spans="1:9">
      <c r="A46" t="s">
        <v>47</v>
      </c>
      <c r="B46" t="s">
        <v>10</v>
      </c>
      <c r="C46">
        <v>89</v>
      </c>
      <c r="D46">
        <v>283777802</v>
      </c>
      <c r="E46" t="s">
        <v>10</v>
      </c>
      <c r="F46" t="s">
        <v>48</v>
      </c>
      <c r="G46" t="s">
        <v>10</v>
      </c>
      <c r="H46" t="s">
        <v>10</v>
      </c>
      <c r="I46" t="s">
        <v>49</v>
      </c>
    </row>
    <row r="47" spans="1:9">
      <c r="A47" t="s">
        <v>117</v>
      </c>
      <c r="B47" t="s">
        <v>14</v>
      </c>
      <c r="C47">
        <v>90</v>
      </c>
      <c r="D47">
        <v>283777802</v>
      </c>
      <c r="E47" t="s">
        <v>10</v>
      </c>
      <c r="F47" t="s">
        <v>118</v>
      </c>
      <c r="G47" t="s">
        <v>10</v>
      </c>
      <c r="H47" t="s">
        <v>10</v>
      </c>
      <c r="I47" t="s">
        <v>49</v>
      </c>
    </row>
    <row r="48" spans="1:9">
      <c r="A48" t="s">
        <v>73</v>
      </c>
      <c r="B48" t="s">
        <v>10</v>
      </c>
      <c r="C48">
        <v>104</v>
      </c>
      <c r="D48">
        <v>283777802</v>
      </c>
      <c r="E48" t="s">
        <v>74</v>
      </c>
      <c r="F48" t="s">
        <v>75</v>
      </c>
      <c r="G48" t="s">
        <v>10</v>
      </c>
      <c r="H48" t="s">
        <v>10</v>
      </c>
      <c r="I48" t="s">
        <v>10</v>
      </c>
    </row>
    <row r="49" spans="1:9">
      <c r="A49" t="s">
        <v>97</v>
      </c>
      <c r="B49" t="s">
        <v>14</v>
      </c>
      <c r="C49">
        <v>107</v>
      </c>
      <c r="D49">
        <v>283777802</v>
      </c>
      <c r="E49" t="s">
        <v>10</v>
      </c>
      <c r="F49" t="s">
        <v>98</v>
      </c>
      <c r="G49" t="s">
        <v>10</v>
      </c>
      <c r="H49" t="s">
        <v>10</v>
      </c>
      <c r="I49" t="s">
        <v>99</v>
      </c>
    </row>
    <row r="50" spans="1:9">
      <c r="A50" t="s">
        <v>39</v>
      </c>
      <c r="B50" t="s">
        <v>14</v>
      </c>
      <c r="C50">
        <v>361</v>
      </c>
      <c r="D50">
        <v>283777802</v>
      </c>
      <c r="E50" t="s">
        <v>40</v>
      </c>
      <c r="F50" t="s">
        <v>41</v>
      </c>
      <c r="G50" t="s">
        <v>10</v>
      </c>
      <c r="H50" t="s">
        <v>10</v>
      </c>
      <c r="I50" t="s">
        <v>10</v>
      </c>
    </row>
    <row r="51" spans="1:9">
      <c r="A51" t="s">
        <v>100</v>
      </c>
      <c r="B51" t="s">
        <v>10</v>
      </c>
      <c r="C51">
        <v>376</v>
      </c>
      <c r="D51">
        <v>283777802</v>
      </c>
      <c r="E51" t="s">
        <v>101</v>
      </c>
      <c r="F51" t="s">
        <v>102</v>
      </c>
      <c r="G51" t="s">
        <v>10</v>
      </c>
      <c r="H51" t="s">
        <v>10</v>
      </c>
      <c r="I51" t="s">
        <v>10</v>
      </c>
    </row>
    <row r="52" spans="1:9">
      <c r="A52" t="s">
        <v>63</v>
      </c>
      <c r="B52" t="s">
        <v>14</v>
      </c>
      <c r="C52">
        <v>1510</v>
      </c>
      <c r="D52">
        <v>283777802</v>
      </c>
      <c r="E52" t="s">
        <v>10</v>
      </c>
      <c r="F52" t="s">
        <v>64</v>
      </c>
      <c r="G52" t="s">
        <v>10</v>
      </c>
      <c r="H52" t="s">
        <v>10</v>
      </c>
      <c r="I52" t="s">
        <v>65</v>
      </c>
    </row>
    <row r="53" spans="1:9">
      <c r="A53" t="s">
        <v>94</v>
      </c>
      <c r="B53" t="s">
        <v>14</v>
      </c>
      <c r="C53">
        <v>2889</v>
      </c>
      <c r="D53">
        <v>283777802</v>
      </c>
      <c r="E53" t="s">
        <v>10</v>
      </c>
      <c r="F53" t="s">
        <v>95</v>
      </c>
      <c r="G53" t="s">
        <v>10</v>
      </c>
      <c r="H53" t="s">
        <v>10</v>
      </c>
      <c r="I53" t="s">
        <v>96</v>
      </c>
    </row>
    <row r="54" spans="1:9">
      <c r="B54">
        <f>COUNTIF(B2:B53,"-")</f>
        <v>27</v>
      </c>
    </row>
  </sheetData>
  <sortState ref="A2:I55">
    <sortCondition ref="C2:C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>
      <selection activeCell="A4" sqref="A4:B24"/>
    </sheetView>
  </sheetViews>
  <sheetFormatPr defaultRowHeight="15"/>
  <cols>
    <col min="1" max="1" width="6.85546875" bestFit="1" customWidth="1"/>
  </cols>
  <sheetData>
    <row r="1" spans="1:2">
      <c r="A1" s="4" t="s">
        <v>145</v>
      </c>
      <c r="B1" s="4" t="s">
        <v>146</v>
      </c>
    </row>
    <row r="2" spans="1:2">
      <c r="A2">
        <v>70</v>
      </c>
      <c r="B2">
        <f>COUNTIF(table!C2:C5022,"&gt;"&amp;A2)-COUNTIF(table!C2:C5022,"&gt;"&amp;A3)</f>
        <v>36</v>
      </c>
    </row>
    <row r="3" spans="1:2">
      <c r="A3">
        <f>A2+10</f>
        <v>80</v>
      </c>
      <c r="B3">
        <f>COUNTIF(table!C3:C5023,"&gt;"&amp;A3)-COUNTIF(table!C3:C5023,"&gt;"&amp;A4)</f>
        <v>10</v>
      </c>
    </row>
    <row r="4" spans="1:2">
      <c r="A4">
        <f t="shared" ref="A4:A45" si="0">A3+10</f>
        <v>90</v>
      </c>
      <c r="B4">
        <f>COUNTIF(table!C4:C5024,"&gt;"&amp;A4)-COUNTIF(table!C4:C5024,"&gt;"&amp;A5)</f>
        <v>0</v>
      </c>
    </row>
    <row r="5" spans="1:2">
      <c r="A5">
        <f t="shared" si="0"/>
        <v>100</v>
      </c>
      <c r="B5">
        <f>COUNTIF(table!C5:C5025,"&gt;"&amp;A5)-COUNTIF(table!C5:C5025,"&gt;"&amp;A6)</f>
        <v>2</v>
      </c>
    </row>
    <row r="6" spans="1:2">
      <c r="A6">
        <f t="shared" si="0"/>
        <v>110</v>
      </c>
      <c r="B6">
        <f>COUNTIF(table!C6:C5026,"&gt;"&amp;A6)-COUNTIF(table!C6:C5026,"&gt;"&amp;A7)</f>
        <v>0</v>
      </c>
    </row>
    <row r="7" spans="1:2">
      <c r="A7">
        <f t="shared" si="0"/>
        <v>120</v>
      </c>
      <c r="B7">
        <f>COUNTIF(table!C7:C5027,"&gt;"&amp;A7)-COUNTIF(table!C7:C5027,"&gt;"&amp;A8)</f>
        <v>0</v>
      </c>
    </row>
    <row r="8" spans="1:2">
      <c r="A8">
        <f t="shared" si="0"/>
        <v>130</v>
      </c>
      <c r="B8">
        <f>COUNTIF(table!C8:C5028,"&gt;"&amp;A8)-COUNTIF(table!C8:C5028,"&gt;"&amp;A9)</f>
        <v>0</v>
      </c>
    </row>
    <row r="9" spans="1:2">
      <c r="A9">
        <f t="shared" si="0"/>
        <v>140</v>
      </c>
      <c r="B9">
        <f>COUNTIF(table!C9:C5029,"&gt;"&amp;A9)-COUNTIF(table!C9:C5029,"&gt;"&amp;A10)</f>
        <v>0</v>
      </c>
    </row>
    <row r="10" spans="1:2">
      <c r="A10">
        <f t="shared" si="0"/>
        <v>150</v>
      </c>
      <c r="B10">
        <f>COUNTIF(table!C10:C5030,"&gt;"&amp;A10)-COUNTIF(table!C10:C5030,"&gt;"&amp;A11)</f>
        <v>0</v>
      </c>
    </row>
    <row r="11" spans="1:2">
      <c r="A11">
        <f t="shared" si="0"/>
        <v>160</v>
      </c>
      <c r="B11">
        <f>COUNTIF(table!C11:C5031,"&gt;"&amp;A11)-COUNTIF(table!C11:C5031,"&gt;"&amp;A12)</f>
        <v>0</v>
      </c>
    </row>
    <row r="12" spans="1:2">
      <c r="A12">
        <f t="shared" si="0"/>
        <v>170</v>
      </c>
      <c r="B12">
        <f>COUNTIF(table!C12:C5032,"&gt;"&amp;A12)-COUNTIF(table!C12:C5032,"&gt;"&amp;A13)</f>
        <v>0</v>
      </c>
    </row>
    <row r="13" spans="1:2">
      <c r="A13">
        <f t="shared" si="0"/>
        <v>180</v>
      </c>
      <c r="B13">
        <f>COUNTIF(table!C13:C5033,"&gt;"&amp;A13)-COUNTIF(table!C13:C5033,"&gt;"&amp;A14)</f>
        <v>0</v>
      </c>
    </row>
    <row r="14" spans="1:2">
      <c r="A14">
        <f t="shared" si="0"/>
        <v>190</v>
      </c>
      <c r="B14">
        <f>COUNTIF(table!C14:C5034,"&gt;"&amp;A14)-COUNTIF(table!C14:C5034,"&gt;"&amp;A15)</f>
        <v>0</v>
      </c>
    </row>
    <row r="15" spans="1:2">
      <c r="A15">
        <f t="shared" si="0"/>
        <v>200</v>
      </c>
      <c r="B15">
        <f>COUNTIF(table!C15:C5035,"&gt;"&amp;A15)-COUNTIF(table!C15:C5035,"&gt;"&amp;A16)</f>
        <v>0</v>
      </c>
    </row>
    <row r="16" spans="1:2">
      <c r="A16">
        <f t="shared" si="0"/>
        <v>210</v>
      </c>
      <c r="B16">
        <f>COUNTIF(table!C16:C5036,"&gt;"&amp;A16)-COUNTIF(table!C16:C5036,"&gt;"&amp;A17)</f>
        <v>0</v>
      </c>
    </row>
    <row r="17" spans="1:2">
      <c r="A17">
        <f t="shared" si="0"/>
        <v>220</v>
      </c>
      <c r="B17">
        <f>COUNTIF(table!C17:C5037,"&gt;"&amp;A17)-COUNTIF(table!C17:C5037,"&gt;"&amp;A18)</f>
        <v>0</v>
      </c>
    </row>
    <row r="18" spans="1:2">
      <c r="A18">
        <f t="shared" si="0"/>
        <v>230</v>
      </c>
      <c r="B18">
        <f>COUNTIF(table!C18:C5038,"&gt;"&amp;A18)-COUNTIF(table!C18:C5038,"&gt;"&amp;A19)</f>
        <v>0</v>
      </c>
    </row>
    <row r="19" spans="1:2">
      <c r="A19">
        <f t="shared" si="0"/>
        <v>240</v>
      </c>
      <c r="B19">
        <f>COUNTIF(table!C19:C5039,"&gt;"&amp;A19)-COUNTIF(table!C19:C5039,"&gt;"&amp;A20)</f>
        <v>0</v>
      </c>
    </row>
    <row r="20" spans="1:2">
      <c r="A20">
        <f t="shared" si="0"/>
        <v>250</v>
      </c>
      <c r="B20">
        <f>COUNTIF(table!C20:C5040,"&gt;"&amp;A20)-COUNTIF(table!C20:C5040,"&gt;"&amp;A21)</f>
        <v>0</v>
      </c>
    </row>
    <row r="21" spans="1:2">
      <c r="A21">
        <f t="shared" si="0"/>
        <v>260</v>
      </c>
      <c r="B21">
        <f>COUNTIF(table!C21:C5041,"&gt;"&amp;A21)-COUNTIF(table!C21:C5041,"&gt;"&amp;A22)</f>
        <v>0</v>
      </c>
    </row>
    <row r="22" spans="1:2">
      <c r="A22">
        <f t="shared" si="0"/>
        <v>270</v>
      </c>
      <c r="B22">
        <f>COUNTIF(table!C22:C5042,"&gt;"&amp;A22)-COUNTIF(table!C22:C5042,"&gt;"&amp;A23)</f>
        <v>0</v>
      </c>
    </row>
    <row r="23" spans="1:2">
      <c r="A23">
        <f t="shared" si="0"/>
        <v>280</v>
      </c>
      <c r="B23">
        <f>COUNTIF(table!C23:C5043,"&gt;"&amp;A23)-COUNTIF(table!C23:C5043,"&gt;"&amp;A24)</f>
        <v>0</v>
      </c>
    </row>
    <row r="24" spans="1:2">
      <c r="A24">
        <f t="shared" si="0"/>
        <v>290</v>
      </c>
      <c r="B24">
        <f>COUNTIF(table!C24:C5044,"&gt;"&amp;A24)-COUNTIF(table!C24:C5044,"&gt;"&amp;A25)</f>
        <v>0</v>
      </c>
    </row>
    <row r="25" spans="1:2">
      <c r="A25">
        <f t="shared" si="0"/>
        <v>300</v>
      </c>
      <c r="B25">
        <f>COUNTIF(table!C25:C5045,"&gt;"&amp;A25)-COUNTIF(table!C25:C5045,"&gt;"&amp;A26)</f>
        <v>0</v>
      </c>
    </row>
    <row r="26" spans="1:2">
      <c r="A26">
        <f t="shared" si="0"/>
        <v>310</v>
      </c>
      <c r="B26">
        <f>COUNTIF(table!C26:C5046,"&gt;"&amp;A26)-COUNTIF(table!C26:C5046,"&gt;"&amp;A27)</f>
        <v>0</v>
      </c>
    </row>
    <row r="27" spans="1:2">
      <c r="A27">
        <f t="shared" si="0"/>
        <v>320</v>
      </c>
      <c r="B27">
        <f>COUNTIF(table!C27:C5047,"&gt;"&amp;A27)-COUNTIF(table!C27:C5047,"&gt;"&amp;A28)</f>
        <v>0</v>
      </c>
    </row>
    <row r="28" spans="1:2">
      <c r="A28">
        <f t="shared" si="0"/>
        <v>330</v>
      </c>
      <c r="B28">
        <f>COUNTIF(table!C28:C5048,"&gt;"&amp;A28)-COUNTIF(table!C28:C5048,"&gt;"&amp;A29)</f>
        <v>0</v>
      </c>
    </row>
    <row r="29" spans="1:2">
      <c r="A29">
        <f t="shared" si="0"/>
        <v>340</v>
      </c>
      <c r="B29">
        <f>COUNTIF(table!C29:C5049,"&gt;"&amp;A29)-COUNTIF(table!C29:C5049,"&gt;"&amp;A30)</f>
        <v>0</v>
      </c>
    </row>
    <row r="30" spans="1:2">
      <c r="A30">
        <f t="shared" si="0"/>
        <v>350</v>
      </c>
      <c r="B30">
        <f>COUNTIF(table!C30:C5050,"&gt;"&amp;A30)-COUNTIF(table!C30:C5050,"&gt;"&amp;A31)</f>
        <v>0</v>
      </c>
    </row>
    <row r="31" spans="1:2">
      <c r="A31">
        <f t="shared" si="0"/>
        <v>360</v>
      </c>
      <c r="B31">
        <f>COUNTIF(table!C31:C5051,"&gt;"&amp;A31)-COUNTIF(table!C31:C5051,"&gt;"&amp;A32)</f>
        <v>1</v>
      </c>
    </row>
    <row r="32" spans="1:2">
      <c r="A32">
        <f t="shared" si="0"/>
        <v>370</v>
      </c>
      <c r="B32">
        <f>COUNTIF(table!C32:C5052,"&gt;"&amp;A32)-COUNTIF(table!C32:C5052,"&gt;"&amp;A33)</f>
        <v>1</v>
      </c>
    </row>
    <row r="33" spans="1:2">
      <c r="A33">
        <f t="shared" si="0"/>
        <v>380</v>
      </c>
      <c r="B33">
        <f>COUNTIF(table!C33:C5053,"&gt;"&amp;A33)-COUNTIF(table!C33:C5053,"&gt;"&amp;A34)</f>
        <v>0</v>
      </c>
    </row>
    <row r="34" spans="1:2">
      <c r="A34">
        <f t="shared" si="0"/>
        <v>390</v>
      </c>
      <c r="B34">
        <f>COUNTIF(table!C34:C5054,"&gt;"&amp;A34)-COUNTIF(table!C34:C5054,"&gt;"&amp;A35)</f>
        <v>0</v>
      </c>
    </row>
    <row r="35" spans="1:2">
      <c r="A35">
        <f t="shared" si="0"/>
        <v>400</v>
      </c>
      <c r="B35">
        <f>COUNTIF(table!C35:C5055,"&gt;"&amp;A35)-COUNTIF(table!C35:C5055,"&gt;"&amp;A36)</f>
        <v>0</v>
      </c>
    </row>
    <row r="36" spans="1:2">
      <c r="A36">
        <f t="shared" si="0"/>
        <v>410</v>
      </c>
      <c r="B36">
        <f>COUNTIF(table!C36:C5056,"&gt;"&amp;A36)-COUNTIF(table!C36:C5056,"&gt;"&amp;A37)</f>
        <v>0</v>
      </c>
    </row>
    <row r="37" spans="1:2">
      <c r="A37">
        <f t="shared" si="0"/>
        <v>420</v>
      </c>
      <c r="B37">
        <f>COUNTIF(table!C37:C5057,"&gt;"&amp;A37)-COUNTIF(table!C37:C5057,"&gt;"&amp;A38)</f>
        <v>0</v>
      </c>
    </row>
    <row r="38" spans="1:2">
      <c r="A38">
        <f t="shared" si="0"/>
        <v>430</v>
      </c>
      <c r="B38">
        <f>COUNTIF(table!C38:C5058,"&gt;"&amp;A38)-COUNTIF(table!C38:C5058,"&gt;"&amp;A39)</f>
        <v>0</v>
      </c>
    </row>
    <row r="39" spans="1:2">
      <c r="A39">
        <f t="shared" si="0"/>
        <v>440</v>
      </c>
      <c r="B39">
        <f>COUNTIF(table!C39:C5059,"&gt;"&amp;A39)-COUNTIF(table!C39:C5059,"&gt;"&amp;A40)</f>
        <v>0</v>
      </c>
    </row>
    <row r="40" spans="1:2">
      <c r="A40">
        <f t="shared" si="0"/>
        <v>450</v>
      </c>
      <c r="B40">
        <f>COUNTIF(table!C40:C5060,"&gt;"&amp;A40)-COUNTIF(table!C40:C5060,"&gt;"&amp;A41)</f>
        <v>0</v>
      </c>
    </row>
    <row r="41" spans="1:2">
      <c r="A41">
        <f t="shared" si="0"/>
        <v>460</v>
      </c>
      <c r="B41">
        <f>COUNTIF(table!C41:C5061,"&gt;"&amp;A41)-COUNTIF(table!C41:C5061,"&gt;"&amp;A42)</f>
        <v>0</v>
      </c>
    </row>
    <row r="42" spans="1:2">
      <c r="A42">
        <f t="shared" si="0"/>
        <v>470</v>
      </c>
      <c r="B42">
        <f>COUNTIF(table!C42:C5062,"&gt;"&amp;A42)-COUNTIF(table!C42:C5062,"&gt;"&amp;A43)</f>
        <v>0</v>
      </c>
    </row>
    <row r="43" spans="1:2">
      <c r="A43">
        <f t="shared" si="0"/>
        <v>480</v>
      </c>
      <c r="B43">
        <f>COUNTIF(table!C43:C5063,"&gt;"&amp;A43)-COUNTIF(table!C43:C5063,"&gt;"&amp;A44)</f>
        <v>0</v>
      </c>
    </row>
    <row r="44" spans="1:2">
      <c r="A44">
        <f t="shared" si="0"/>
        <v>490</v>
      </c>
      <c r="B44">
        <f>COUNTIF(table!C44:C5064,"&gt;"&amp;A44)-COUNTIF(table!C44:C5064,"&gt;"&amp;A45)</f>
        <v>0</v>
      </c>
    </row>
    <row r="45" spans="1:2">
      <c r="A45">
        <f t="shared" si="0"/>
        <v>500</v>
      </c>
      <c r="B45">
        <f>COUNTIF(table!C45:C5065,"&gt;"&amp;A45)-COUNTIF(table!C45:C5065,"&gt;"&amp;A46)</f>
        <v>2</v>
      </c>
    </row>
    <row r="46" spans="1:2">
      <c r="A46">
        <v>5000</v>
      </c>
      <c r="B46">
        <f>COUNTIF(table!C46:C5066,"&gt;"&amp;A46)</f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13" sqref="B13"/>
    </sheetView>
  </sheetViews>
  <sheetFormatPr defaultRowHeight="15"/>
  <cols>
    <col min="1" max="1" width="17.28515625" bestFit="1" customWidth="1"/>
    <col min="2" max="2" width="25.5703125" bestFit="1" customWidth="1"/>
  </cols>
  <sheetData>
    <row r="1" spans="1:2">
      <c r="A1" s="1" t="s">
        <v>141</v>
      </c>
      <c r="B1" t="s">
        <v>144</v>
      </c>
    </row>
    <row r="2" spans="1:2">
      <c r="A2" s="2">
        <v>71</v>
      </c>
      <c r="B2" s="3">
        <v>3</v>
      </c>
    </row>
    <row r="3" spans="1:2">
      <c r="A3" s="2">
        <v>72</v>
      </c>
      <c r="B3" s="3">
        <v>2</v>
      </c>
    </row>
    <row r="4" spans="1:2">
      <c r="A4" s="2">
        <v>73</v>
      </c>
      <c r="B4" s="3">
        <v>11</v>
      </c>
    </row>
    <row r="5" spans="1:2">
      <c r="A5" s="2">
        <v>74</v>
      </c>
      <c r="B5" s="3">
        <v>13</v>
      </c>
    </row>
    <row r="6" spans="1:2">
      <c r="A6" s="2">
        <v>75</v>
      </c>
      <c r="B6" s="3">
        <v>3</v>
      </c>
    </row>
    <row r="7" spans="1:2">
      <c r="A7" s="2">
        <v>76</v>
      </c>
      <c r="B7" s="3">
        <v>4</v>
      </c>
    </row>
    <row r="8" spans="1:2">
      <c r="A8" s="2">
        <v>82</v>
      </c>
      <c r="B8" s="3">
        <v>2</v>
      </c>
    </row>
    <row r="9" spans="1:2">
      <c r="A9" s="2">
        <v>84</v>
      </c>
      <c r="B9" s="3">
        <v>2</v>
      </c>
    </row>
    <row r="10" spans="1:2">
      <c r="A10" s="2">
        <v>86</v>
      </c>
      <c r="B10" s="3">
        <v>2</v>
      </c>
    </row>
    <row r="11" spans="1:2">
      <c r="A11" s="2">
        <v>87</v>
      </c>
      <c r="B11" s="3">
        <v>2</v>
      </c>
    </row>
    <row r="12" spans="1:2">
      <c r="A12" s="2">
        <v>89</v>
      </c>
      <c r="B12" s="3">
        <v>1</v>
      </c>
    </row>
    <row r="13" spans="1:2">
      <c r="A13" s="2">
        <v>90</v>
      </c>
      <c r="B13" s="3">
        <v>1</v>
      </c>
    </row>
    <row r="14" spans="1:2">
      <c r="A14" s="2">
        <v>104</v>
      </c>
      <c r="B14" s="3">
        <v>1</v>
      </c>
    </row>
    <row r="15" spans="1:2">
      <c r="A15" s="2">
        <v>107</v>
      </c>
      <c r="B15" s="3">
        <v>1</v>
      </c>
    </row>
    <row r="16" spans="1:2">
      <c r="A16" s="2">
        <v>361</v>
      </c>
      <c r="B16" s="3">
        <v>1</v>
      </c>
    </row>
    <row r="17" spans="1:2">
      <c r="A17" s="2">
        <v>376</v>
      </c>
      <c r="B17" s="3">
        <v>1</v>
      </c>
    </row>
    <row r="18" spans="1:2">
      <c r="A18" s="2">
        <v>1510</v>
      </c>
      <c r="B18" s="3">
        <v>1</v>
      </c>
    </row>
    <row r="19" spans="1:2">
      <c r="A19" s="2">
        <v>2889</v>
      </c>
      <c r="B19" s="3">
        <v>1</v>
      </c>
    </row>
    <row r="20" spans="1:2">
      <c r="A20" s="2" t="s">
        <v>142</v>
      </c>
      <c r="B20" s="3">
        <v>52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workbookViewId="0">
      <selection activeCell="B24" sqref="B24"/>
    </sheetView>
  </sheetViews>
  <sheetFormatPr defaultRowHeight="15"/>
  <cols>
    <col min="1" max="1" width="17.28515625" customWidth="1"/>
    <col min="2" max="2" width="22.28515625" bestFit="1" customWidth="1"/>
    <col min="3" max="3" width="16.28515625" customWidth="1"/>
    <col min="4" max="4" width="14.28515625" customWidth="1"/>
    <col min="5" max="29" width="16.28515625" customWidth="1"/>
    <col min="30" max="30" width="14.28515625" customWidth="1"/>
    <col min="31" max="42" width="16.28515625" customWidth="1"/>
    <col min="43" max="43" width="14.28515625" customWidth="1"/>
    <col min="44" max="49" width="16.28515625" customWidth="1"/>
    <col min="50" max="50" width="14.28515625" customWidth="1"/>
    <col min="51" max="51" width="10.140625" customWidth="1"/>
    <col min="52" max="53" width="14.28515625" customWidth="1"/>
    <col min="54" max="54" width="11.85546875" bestFit="1" customWidth="1"/>
  </cols>
  <sheetData>
    <row r="1" spans="1:2">
      <c r="A1" s="1" t="s">
        <v>141</v>
      </c>
      <c r="B1" t="s">
        <v>143</v>
      </c>
    </row>
    <row r="2" spans="1:2">
      <c r="A2" s="2" t="s">
        <v>11</v>
      </c>
      <c r="B2" s="3">
        <v>74</v>
      </c>
    </row>
    <row r="3" spans="1:2">
      <c r="A3" s="2" t="s">
        <v>15</v>
      </c>
      <c r="B3" s="3">
        <v>74</v>
      </c>
    </row>
    <row r="4" spans="1:2">
      <c r="A4" s="2" t="s">
        <v>18</v>
      </c>
      <c r="B4" s="3">
        <v>73</v>
      </c>
    </row>
    <row r="5" spans="1:2">
      <c r="A5" s="2" t="s">
        <v>21</v>
      </c>
      <c r="B5" s="3">
        <v>76</v>
      </c>
    </row>
    <row r="6" spans="1:2">
      <c r="A6" s="2" t="s">
        <v>24</v>
      </c>
      <c r="B6" s="3">
        <v>87</v>
      </c>
    </row>
    <row r="7" spans="1:2">
      <c r="A7" s="2" t="s">
        <v>27</v>
      </c>
      <c r="B7" s="3">
        <v>74</v>
      </c>
    </row>
    <row r="8" spans="1:2">
      <c r="A8" s="2" t="s">
        <v>29</v>
      </c>
      <c r="B8" s="3">
        <v>73</v>
      </c>
    </row>
    <row r="9" spans="1:2">
      <c r="A9" s="2" t="s">
        <v>32</v>
      </c>
      <c r="B9" s="3">
        <v>72</v>
      </c>
    </row>
    <row r="10" spans="1:2">
      <c r="A10" s="2" t="s">
        <v>35</v>
      </c>
      <c r="B10" s="3">
        <v>76</v>
      </c>
    </row>
    <row r="11" spans="1:2">
      <c r="A11" s="2" t="s">
        <v>38</v>
      </c>
      <c r="B11" s="3">
        <v>74</v>
      </c>
    </row>
    <row r="12" spans="1:2">
      <c r="A12" s="2" t="s">
        <v>41</v>
      </c>
      <c r="B12" s="3">
        <v>361</v>
      </c>
    </row>
    <row r="13" spans="1:2">
      <c r="A13" s="2" t="s">
        <v>43</v>
      </c>
      <c r="B13" s="3">
        <v>73</v>
      </c>
    </row>
    <row r="14" spans="1:2">
      <c r="A14" s="2" t="s">
        <v>45</v>
      </c>
      <c r="B14" s="3">
        <v>75</v>
      </c>
    </row>
    <row r="15" spans="1:2">
      <c r="A15" s="2" t="s">
        <v>48</v>
      </c>
      <c r="B15" s="3">
        <v>89</v>
      </c>
    </row>
    <row r="16" spans="1:2">
      <c r="A16" s="2" t="s">
        <v>51</v>
      </c>
      <c r="B16" s="3">
        <v>86</v>
      </c>
    </row>
    <row r="17" spans="1:2">
      <c r="A17" s="2" t="s">
        <v>53</v>
      </c>
      <c r="B17" s="3">
        <v>82</v>
      </c>
    </row>
    <row r="18" spans="1:2">
      <c r="A18" s="2" t="s">
        <v>55</v>
      </c>
      <c r="B18" s="3">
        <v>71</v>
      </c>
    </row>
    <row r="19" spans="1:2">
      <c r="A19" s="2" t="s">
        <v>58</v>
      </c>
      <c r="B19" s="3">
        <v>75</v>
      </c>
    </row>
    <row r="20" spans="1:2">
      <c r="A20" s="2" t="s">
        <v>60</v>
      </c>
      <c r="B20" s="3">
        <v>84</v>
      </c>
    </row>
    <row r="21" spans="1:2">
      <c r="A21" s="2" t="s">
        <v>62</v>
      </c>
      <c r="B21" s="3">
        <v>74</v>
      </c>
    </row>
    <row r="22" spans="1:2">
      <c r="A22" s="2" t="s">
        <v>64</v>
      </c>
      <c r="B22" s="3">
        <v>1510</v>
      </c>
    </row>
    <row r="23" spans="1:2">
      <c r="A23" s="2" t="s">
        <v>67</v>
      </c>
      <c r="B23" s="3">
        <v>73</v>
      </c>
    </row>
    <row r="24" spans="1:2">
      <c r="A24" s="2" t="s">
        <v>70</v>
      </c>
      <c r="B24" s="3">
        <v>73</v>
      </c>
    </row>
    <row r="25" spans="1:2">
      <c r="A25" s="2" t="s">
        <v>72</v>
      </c>
      <c r="B25" s="3">
        <v>74</v>
      </c>
    </row>
    <row r="26" spans="1:2">
      <c r="A26" s="2" t="s">
        <v>75</v>
      </c>
      <c r="B26" s="3">
        <v>104</v>
      </c>
    </row>
    <row r="27" spans="1:2">
      <c r="A27" s="2" t="s">
        <v>77</v>
      </c>
      <c r="B27" s="3">
        <v>73</v>
      </c>
    </row>
    <row r="28" spans="1:2">
      <c r="A28" s="2" t="s">
        <v>80</v>
      </c>
      <c r="B28" s="3">
        <v>76</v>
      </c>
    </row>
    <row r="29" spans="1:2">
      <c r="A29" s="2" t="s">
        <v>83</v>
      </c>
      <c r="B29" s="3">
        <v>71</v>
      </c>
    </row>
    <row r="30" spans="1:2">
      <c r="A30" s="2" t="s">
        <v>85</v>
      </c>
      <c r="B30" s="3">
        <v>84</v>
      </c>
    </row>
    <row r="31" spans="1:2">
      <c r="A31" s="2" t="s">
        <v>88</v>
      </c>
      <c r="B31" s="3">
        <v>73</v>
      </c>
    </row>
    <row r="32" spans="1:2">
      <c r="A32" s="2" t="s">
        <v>90</v>
      </c>
      <c r="B32" s="3">
        <v>74</v>
      </c>
    </row>
    <row r="33" spans="1:2">
      <c r="A33" s="2" t="s">
        <v>93</v>
      </c>
      <c r="B33" s="3">
        <v>73</v>
      </c>
    </row>
    <row r="34" spans="1:2">
      <c r="A34" s="2" t="s">
        <v>95</v>
      </c>
      <c r="B34" s="3">
        <v>2889</v>
      </c>
    </row>
    <row r="35" spans="1:2">
      <c r="A35" s="2" t="s">
        <v>98</v>
      </c>
      <c r="B35" s="3">
        <v>107</v>
      </c>
    </row>
    <row r="36" spans="1:2">
      <c r="A36" s="2" t="s">
        <v>102</v>
      </c>
      <c r="B36" s="3">
        <v>376</v>
      </c>
    </row>
    <row r="37" spans="1:2">
      <c r="A37" s="2" t="s">
        <v>104</v>
      </c>
      <c r="B37" s="3">
        <v>87</v>
      </c>
    </row>
    <row r="38" spans="1:2">
      <c r="A38" s="2" t="s">
        <v>106</v>
      </c>
      <c r="B38" s="3">
        <v>73</v>
      </c>
    </row>
    <row r="39" spans="1:2">
      <c r="A39" s="2" t="s">
        <v>108</v>
      </c>
      <c r="B39" s="3">
        <v>72</v>
      </c>
    </row>
    <row r="40" spans="1:2">
      <c r="A40" s="2" t="s">
        <v>111</v>
      </c>
      <c r="B40" s="3">
        <v>74</v>
      </c>
    </row>
    <row r="41" spans="1:2">
      <c r="A41" s="2" t="s">
        <v>113</v>
      </c>
      <c r="B41" s="3">
        <v>73</v>
      </c>
    </row>
    <row r="42" spans="1:2">
      <c r="A42" s="2" t="s">
        <v>115</v>
      </c>
      <c r="B42" s="3">
        <v>73</v>
      </c>
    </row>
    <row r="43" spans="1:2">
      <c r="A43" s="2" t="s">
        <v>118</v>
      </c>
      <c r="B43" s="3">
        <v>90</v>
      </c>
    </row>
    <row r="44" spans="1:2">
      <c r="A44" s="2" t="s">
        <v>120</v>
      </c>
      <c r="B44" s="3">
        <v>74</v>
      </c>
    </row>
    <row r="45" spans="1:2">
      <c r="A45" s="2" t="s">
        <v>122</v>
      </c>
      <c r="B45" s="3">
        <v>71</v>
      </c>
    </row>
    <row r="46" spans="1:2">
      <c r="A46" s="2" t="s">
        <v>124</v>
      </c>
      <c r="B46" s="3">
        <v>75</v>
      </c>
    </row>
    <row r="47" spans="1:2">
      <c r="A47" s="2" t="s">
        <v>126</v>
      </c>
      <c r="B47" s="3">
        <v>86</v>
      </c>
    </row>
    <row r="48" spans="1:2">
      <c r="A48" s="2" t="s">
        <v>128</v>
      </c>
      <c r="B48" s="3">
        <v>74</v>
      </c>
    </row>
    <row r="49" spans="1:2">
      <c r="A49" s="2" t="s">
        <v>130</v>
      </c>
      <c r="B49" s="3">
        <v>74</v>
      </c>
    </row>
    <row r="50" spans="1:2">
      <c r="A50" s="2" t="s">
        <v>133</v>
      </c>
      <c r="B50" s="3">
        <v>74</v>
      </c>
    </row>
    <row r="51" spans="1:2">
      <c r="A51" s="2" t="s">
        <v>135</v>
      </c>
      <c r="B51" s="3">
        <v>74</v>
      </c>
    </row>
    <row r="52" spans="1:2">
      <c r="A52" s="2" t="s">
        <v>138</v>
      </c>
      <c r="B52" s="3">
        <v>82</v>
      </c>
    </row>
    <row r="53" spans="1:2">
      <c r="A53" s="2" t="s">
        <v>140</v>
      </c>
      <c r="B53" s="3">
        <v>76</v>
      </c>
    </row>
    <row r="54" spans="1:2">
      <c r="A54" s="2" t="s">
        <v>142</v>
      </c>
      <c r="B54" s="3">
        <v>8855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</vt:lpstr>
      <vt:lpstr>hystogramm</vt:lpstr>
      <vt:lpstr>hhystogramm_detail</vt:lpstr>
      <vt:lpstr>hystogramm_old</vt:lpstr>
      <vt:lpstr>Sheet1</vt:lpstr>
      <vt:lpstr>table!NC_013720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A.Nikolaev</dc:creator>
  <cp:lastModifiedBy>polina-na</cp:lastModifiedBy>
  <dcterms:created xsi:type="dcterms:W3CDTF">2014-12-25T20:20:09Z</dcterms:created>
  <dcterms:modified xsi:type="dcterms:W3CDTF">2014-12-30T11:56:32Z</dcterms:modified>
</cp:coreProperties>
</file>