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olina\Desktop\"/>
    </mc:Choice>
  </mc:AlternateContent>
  <bookViews>
    <workbookView xWindow="0" yWindow="0" windowWidth="19200" windowHeight="7300" activeTab="2"/>
  </bookViews>
  <sheets>
    <sheet name="Sheet0" sheetId="1" r:id="rId1"/>
    <sheet name="Summary" sheetId="2" r:id="rId2"/>
    <sheet name="ROC" sheetId="3" r:id="rId3"/>
  </sheets>
  <definedNames>
    <definedName name="_xlnm._FilterDatabase" localSheetId="0" hidden="1">Sheet0!$K$1:$K$63</definedName>
  </definedNames>
  <calcPr calcId="152511"/>
  <fileRecoveryPr repairLoad="1"/>
</workbook>
</file>

<file path=xl/calcChain.xml><?xml version="1.0" encoding="utf-8"?>
<calcChain xmlns="http://schemas.openxmlformats.org/spreadsheetml/2006/main">
  <c r="F10" i="3" l="1"/>
  <c r="E10" i="3"/>
  <c r="F9" i="3"/>
  <c r="E9" i="3"/>
  <c r="F8" i="3"/>
  <c r="E8" i="3"/>
  <c r="F7" i="3"/>
  <c r="E7" i="3"/>
  <c r="F6" i="3"/>
  <c r="E6" i="3"/>
  <c r="F5" i="3"/>
  <c r="E5" i="3"/>
  <c r="F4" i="3"/>
  <c r="E4" i="3"/>
  <c r="F3" i="3"/>
  <c r="E3" i="3"/>
  <c r="H52" i="2" l="1"/>
  <c r="H46" i="2"/>
  <c r="H47" i="2"/>
  <c r="H48" i="2"/>
  <c r="H49" i="2"/>
  <c r="H50" i="2"/>
  <c r="H51" i="2"/>
  <c r="H40" i="2"/>
  <c r="H27" i="2"/>
  <c r="H28" i="2"/>
  <c r="H29" i="2"/>
  <c r="H30" i="2"/>
  <c r="H31" i="2"/>
  <c r="H32" i="2"/>
  <c r="H35" i="2"/>
  <c r="H24" i="2"/>
  <c r="H25" i="2"/>
  <c r="H4" i="2"/>
  <c r="H5" i="2"/>
  <c r="H6" i="2"/>
  <c r="H7" i="2"/>
  <c r="H8" i="2"/>
  <c r="H9" i="2"/>
  <c r="H10" i="2"/>
  <c r="H3" i="2"/>
</calcChain>
</file>

<file path=xl/sharedStrings.xml><?xml version="1.0" encoding="utf-8"?>
<sst xmlns="http://schemas.openxmlformats.org/spreadsheetml/2006/main" count="929" uniqueCount="327">
  <si>
    <t>Entry</t>
  </si>
  <si>
    <t>Entry name</t>
  </si>
  <si>
    <t>Status</t>
  </si>
  <si>
    <t>Length</t>
  </si>
  <si>
    <t>Fragment</t>
  </si>
  <si>
    <t>Protein names</t>
  </si>
  <si>
    <t>Taxonomic lineage (ALL)</t>
  </si>
  <si>
    <t>Cross-reference (Pfam)</t>
  </si>
  <si>
    <t>G3UZ78</t>
  </si>
  <si>
    <t>ADGB_MOUSE</t>
  </si>
  <si>
    <t>reviewed</t>
  </si>
  <si>
    <t>Androglobin (Calpain-7-like protein)</t>
  </si>
  <si>
    <t>cellular organisms, Eukaryota, Opisthokonta, Metazoa, Eumetazoa, Bilateria, Deuterostomia, Chordata, Craniata, Vertebrata, Gnathostomata (jawed vertebrates), Teleostomi, Euteleostomi, Sarcopterygii, Dipnotetrapodomorpha, Tetrapoda, Amniota, Mammalia, Theria, Eutheria, Boreoeutheria, Euarchontoglires, Glires (Rodents and rabbits), Rodentia, Myomorpha, Muroidea, Muridae, Murinae, Mus, Mus, Mus musculus (Mouse)</t>
  </si>
  <si>
    <t>PF00648;</t>
  </si>
  <si>
    <t>Q8N7X0</t>
  </si>
  <si>
    <t>ADGB_HUMAN</t>
  </si>
  <si>
    <t>cellular organisms, Eukaryota, Opisthokonta, Metazoa, Eumetazoa, Bilateria, Deuterostomia, Chordata, Craniata, Vertebrata, Gnathostomata (jawed vertebrates), Teleostomi, Euteleostomi, Sarcopterygii, Dipnotetrapodomorpha, Tetrapoda, Amniota, Mammalia, Theria, Eutheria, Boreoeutheria, Euarchontoglires, Primates, Haplorrhini, Simiiformes, Catarrhini, Hominoidea (apes), Hominidae (great apes), Homininae, Homo, Homo sapiens (Human)</t>
  </si>
  <si>
    <t>P27730</t>
  </si>
  <si>
    <t>CAN_SCHMA</t>
  </si>
  <si>
    <t>Calpain (EC 3.4.22.-) (Calcium-activated neutral proteinase) (CANP)</t>
  </si>
  <si>
    <t>cellular organisms, Eukaryota, Opisthokonta, Metazoa, Eumetazoa, Bilateria, Platyhelminthes, Trematoda, Digenea (flukes), Strigeidida, Schistosomatoidea, Schistosomatidae (blood flukes), Schistosoma, Schistosoma mansoni (Blood fluke)</t>
  </si>
  <si>
    <t>PF01067;PF00648;</t>
  </si>
  <si>
    <t>Q4V8Q1</t>
  </si>
  <si>
    <t>CAN11_RAT</t>
  </si>
  <si>
    <t>Calpain 11 (EC 3.4.22.-) (Calcium-activated neutral proteinase 11) (CANP 11)</t>
  </si>
  <si>
    <t>cellular organisms, Eukaryota, Opisthokonta, Metazoa, Eumetazoa, Bilateria, Deuterostomia, Chordata, Craniata, Vertebrata, Gnathostomata (jawed vertebrates), Teleostomi, Euteleostomi, Sarcopterygii, Dipnotetrapodomorpha, Tetrapoda, Amniota, Mammalia, Theria, Eutheria, Boreoeutheria, Euarchontoglires, Glires (Rodents and rabbits), Rodentia, Myomorpha, Muroidea, Muridae, Murinae, Rattus, Rattus norvegicus (Rat)</t>
  </si>
  <si>
    <t>P34308</t>
  </si>
  <si>
    <t>CAN_CAEEL</t>
  </si>
  <si>
    <t>Calpain clp-1 (EC 3.4.22.-)</t>
  </si>
  <si>
    <t>cellular organisms, Eukaryota, Opisthokonta, Metazoa, Eumetazoa, Bilateria, Protostomia, Ecdysozoa, Nematoda (roundworms), Chromadorea, Rhabditida, Rhabditoidea, Rhabditidae, Peloderinae, Caenorhabditis, Caenorhabditis elegans</t>
  </si>
  <si>
    <t>Q9GLG2</t>
  </si>
  <si>
    <t>CAN1_MACFA</t>
  </si>
  <si>
    <t>Calpain-1 catalytic subunit (EC 3.4.22.52) (Calcium-activated neutral proteinase 1) (CANP 1) (Calpain mu-type) (Calpain-1 large subunit) (Micromolar-calpain) (muCANP)</t>
  </si>
  <si>
    <t>cellular organisms, Eukaryota, Opisthokonta, Metazoa, Eumetazoa, Bilateria, Deuterostomia, Chordata, Craniata, Vertebrata, Gnathostomata (jawed vertebrates), Teleostomi, Euteleostomi, Sarcopterygii, Dipnotetrapodomorpha, Tetrapoda, Amniota, Mammalia, Theria, Eutheria, Boreoeutheria, Euarchontoglires, Primates, Haplorrhini, Simiiformes, Catarrhini, Cercopithecoidea, Cercopithecidae (Old World monkeys), Cercopithecinae, Macaca (macaques), Macaca fascicularis (Crab-eating macaque) (Cynomolgus monkey)</t>
  </si>
  <si>
    <t>PF01067;PF13833;PF00648;</t>
  </si>
  <si>
    <t>O35350</t>
  </si>
  <si>
    <t>CAN1_MOUSE</t>
  </si>
  <si>
    <t>P35750</t>
  </si>
  <si>
    <t>CAN1_PIG</t>
  </si>
  <si>
    <t>cellular organisms, Eukaryota, Opisthokonta, Metazoa, Eumetazoa, Bilateria, Deuterostomia, Chordata, Craniata, Vertebrata, Gnathostomata (jawed vertebrates), Teleostomi, Euteleostomi, Sarcopterygii, Dipnotetrapodomorpha, Tetrapoda, Amniota, Mammalia, Theria, Eutheria, Boreoeutheria, Laurasiatheria, Cetartiodactyla, Suina, Suidae (pigs), Sus, Sus scrofa (Pig)</t>
  </si>
  <si>
    <t>P97571</t>
  </si>
  <si>
    <t>CAN1_RAT</t>
  </si>
  <si>
    <t>P07384</t>
  </si>
  <si>
    <t>CAN1_HUMAN</t>
  </si>
  <si>
    <t>Calpain-1 catalytic subunit (EC 3.4.22.52) (Calcium-activated neutral proteinase 1) (CANP 1) (Calpain mu-type) (Calpain-1 large subunit) (Cell proliferation-inducing gene 30 protein) (Micromolar-calpain) (muCANP)</t>
  </si>
  <si>
    <t>Q5NVS7</t>
  </si>
  <si>
    <t>CAN1_PONAB</t>
  </si>
  <si>
    <t>cellular organisms, Eukaryota, Opisthokonta, Metazoa, Eumetazoa, Bilateria, Deuterostomia, Chordata, Craniata, Vertebrata, Gnathostomata (jawed vertebrates), Teleostomi, Euteleostomi, Sarcopterygii, Dipnotetrapodomorpha, Tetrapoda, Amniota, Mammalia, Theria, Eutheria, Boreoeutheria, Euarchontoglires, Primates, Haplorrhini, Simiiformes, Catarrhini, Hominoidea (apes), Hominidae (great apes), Ponginae, Pongo, Pongo abelii (Sumatran orangutan) (Pongo pygmaeus abelii)</t>
  </si>
  <si>
    <t>P00789</t>
  </si>
  <si>
    <t>CANX_CHICK</t>
  </si>
  <si>
    <t>Calpain-1 catalytic subunit (EC 3.4.22.52) (Calcium-activated neutral proteinase) (CANP) (Calpain-1 large subunit) (Mu/M-type)</t>
  </si>
  <si>
    <t>cellular organisms, Eukaryota, Opisthokonta, Metazoa, Eumetazoa, Bilateria, Deuterostomia, Chordata, Craniata, Vertebrata, Gnathostomata (jawed vertebrates), Teleostomi, Euteleostomi, Sarcopterygii, Dipnotetrapodomorpha, Tetrapoda, Amniota, Sauropsida, Sauria (diapsids), Archelosauria, Archosauria, Dinosauria, Saurischia, Theropoda, Coelurosauria, Aves, Neognathae, Galloanserae, Galliformes, Phasianidae (turkeys), Phasianinae, Gallus, Gallus gallus (Chicken)</t>
  </si>
  <si>
    <t>Q27970</t>
  </si>
  <si>
    <t>CAN1_BOVIN</t>
  </si>
  <si>
    <t>cellular organisms, Eukaryota, Opisthokonta, Metazoa, Eumetazoa, Bilateria, Deuterostomia, Chordata, Craniata, Vertebrata, Gnathostomata (jawed vertebrates), Teleostomi, Euteleostomi, Sarcopterygii, Dipnotetrapodomorpha, Tetrapoda, Amniota, Mammalia, Theria, Eutheria, Boreoeutheria, Laurasiatheria, Cetartiodactyla, Ruminantia, Pecora, Bovidae, Bovinae, Bos (oxen, cattle), Bos taurus (Bovine)</t>
  </si>
  <si>
    <t>Q9ESK3</t>
  </si>
  <si>
    <t>CAN10_MOUSE</t>
  </si>
  <si>
    <t>Calpain-10 (EC 3.4.22.-) (Calcium-activated neutral proteinase 10) (CANP 10)</t>
  </si>
  <si>
    <t>Q9HC96</t>
  </si>
  <si>
    <t>CAN10_HUMAN</t>
  </si>
  <si>
    <t>Q95LP4</t>
  </si>
  <si>
    <t>CAN10_MACFA</t>
  </si>
  <si>
    <t>Q9ES66</t>
  </si>
  <si>
    <t>CAN10_RAT</t>
  </si>
  <si>
    <t>Q9UMQ6</t>
  </si>
  <si>
    <t>CAN11_HUMAN</t>
  </si>
  <si>
    <t>Calpain-11 (EC 3.4.22.-) (Calcium-activated neutral proteinase 11) (CANP 11)</t>
  </si>
  <si>
    <t>Q6J756</t>
  </si>
  <si>
    <t>CAN11_MOUSE</t>
  </si>
  <si>
    <t>Q9ER56</t>
  </si>
  <si>
    <t>CAN12_MOUSE</t>
  </si>
  <si>
    <t>Calpain-12 (EC 3.4.22.-) (Calcium-activated neutral proteinase 12) (CANP 12)</t>
  </si>
  <si>
    <t>Q6ZSI9</t>
  </si>
  <si>
    <t>CAN12_HUMAN</t>
  </si>
  <si>
    <t>Q5BK10</t>
  </si>
  <si>
    <t>CAN13_RAT</t>
  </si>
  <si>
    <t>Calpain-13 (EC 3.4.22.-) (Calcium-activated neutral proteinase 13) (CANP 13)</t>
  </si>
  <si>
    <t>Q6MZZ7</t>
  </si>
  <si>
    <t>CAN13_HUMAN</t>
  </si>
  <si>
    <t>Q3UW68</t>
  </si>
  <si>
    <t>CAN13_MOUSE</t>
  </si>
  <si>
    <t>A8MX76</t>
  </si>
  <si>
    <t>CAN14_HUMAN</t>
  </si>
  <si>
    <t>Calpain-14 (EC 3.4.22.-) (Calcium-activated neutral proteinase 14) (CANP 14)</t>
  </si>
  <si>
    <t>O75808</t>
  </si>
  <si>
    <t>CAN15_HUMAN</t>
  </si>
  <si>
    <t>Calpain-15 (EC 3.4.22.-) (Small optic lobes homolog)</t>
  </si>
  <si>
    <t>PF00648;PF00641;</t>
  </si>
  <si>
    <t>Q9JLG8</t>
  </si>
  <si>
    <t>CAN15_MOUSE</t>
  </si>
  <si>
    <t>Q92178</t>
  </si>
  <si>
    <t>CAN2_CHICK</t>
  </si>
  <si>
    <t>Calpain-2 catalytic subunit (EC 3.4.22.53) (Calcium-activated neutral proteinase 2) (CANP 2) (Calpain M-type) (Calpain-2 large subunit) (Millimolar-calpain) (M-calpain)</t>
  </si>
  <si>
    <t>P17655</t>
  </si>
  <si>
    <t>CAN2_HUMAN</t>
  </si>
  <si>
    <t>Calpain-2 catalytic subunit (EC 3.4.22.53) (Calcium-activated neutral proteinase 2) (CANP 2) (Calpain M-type) (Calpain large polypeptide L2) (Calpain-2 large subunit) (Millimolar-calpain) (M-calpain)</t>
  </si>
  <si>
    <t>Q07009</t>
  </si>
  <si>
    <t>CAN2_RAT</t>
  </si>
  <si>
    <t>Q9GLG1</t>
  </si>
  <si>
    <t>CAN2_MACFA</t>
  </si>
  <si>
    <t>P06814</t>
  </si>
  <si>
    <t>CAN2_RABIT</t>
  </si>
  <si>
    <t>fragment</t>
  </si>
  <si>
    <t>Calpain-2 catalytic subunit (EC 3.4.22.53) (Calcium-activated neutral proteinase 2) (CANP 2) (Calpain M-type) (Calpain-2 large subunit) (Millimolar-calpain) (M-calpain) (Fragment)</t>
  </si>
  <si>
    <t>cellular organisms, Eukaryota, Opisthokonta, Metazoa, Eumetazoa, Bilateria, Deuterostomia, Chordata, Craniata, Vertebrata, Gnathostomata (jawed vertebrates), Teleostomi, Euteleostomi, Sarcopterygii, Dipnotetrapodomorpha, Tetrapoda, Amniota, Mammalia, Theria, Eutheria, Boreoeutheria, Euarchontoglires, Glires (Rodents and rabbits), Lagomorpha, Leporidae (rabbits and hares), Oryctolagus, Oryctolagus cuniculus (Rabbit)</t>
  </si>
  <si>
    <t>Q27971</t>
  </si>
  <si>
    <t>CAN2_BOVIN</t>
  </si>
  <si>
    <t>O08529</t>
  </si>
  <si>
    <t>CAN2_MOUSE</t>
  </si>
  <si>
    <t>Calpain-2 catalytic subunit (EC 3.4.22.53) (80 kDa M-calpain subunit) (CALP80) (Calcium-activated neutral proteinase 2) (CANP 2) (Calpain M-type) (Calpain-2 large subunit) (Millimolar-calpain) (M-calpain)</t>
  </si>
  <si>
    <t>P20807</t>
  </si>
  <si>
    <t>CAN3_HUMAN</t>
  </si>
  <si>
    <t>Calpain-3 (EC 3.4.22.54) (Calcium-activated neutral proteinase 3) (CANP 3) (Calpain L3) (Calpain p94) (Muscle-specific calcium-activated neutral protease 3) (New calpain 1) (nCL-1)</t>
  </si>
  <si>
    <t>PF01067;PF13202;PF13833;PF00648;</t>
  </si>
  <si>
    <t>P51186</t>
  </si>
  <si>
    <t>CAN3_BOVIN</t>
  </si>
  <si>
    <t>Q9GLG7</t>
  </si>
  <si>
    <t>CAN3_MACFA</t>
  </si>
  <si>
    <t>Calpain-3 (EC 3.4.22.54) (Calcium-activated neutral proteinase 3) (CANP 3) (Calpain L3) (Calpain p94) (Cn94) (Muscle-specific calcium-activated neutral protease 3)</t>
  </si>
  <si>
    <t>P16259</t>
  </si>
  <si>
    <t>CAN3_RAT</t>
  </si>
  <si>
    <t>Calpain-3 (EC 3.4.22.54) (Calcium-activated neutral proteinase 3) (CANP 3) (Calpain L3) (Calpain p94) (Muscle-specific calcium-activated neutral protease 3)</t>
  </si>
  <si>
    <t>P43368</t>
  </si>
  <si>
    <t>CAN3_PIG</t>
  </si>
  <si>
    <t>Q92177</t>
  </si>
  <si>
    <t>CAN3_CHICK</t>
  </si>
  <si>
    <t>Q64691</t>
  </si>
  <si>
    <t>CAN3_MOUSE</t>
  </si>
  <si>
    <t>Q9TTH8</t>
  </si>
  <si>
    <t>CAN3_SHEEP</t>
  </si>
  <si>
    <t>cellular organisms, Eukaryota, Opisthokonta, Metazoa, Eumetazoa, Bilateria, Deuterostomia, Chordata, Craniata, Vertebrata, Gnathostomata (jawed vertebrates), Teleostomi, Euteleostomi, Sarcopterygii, Dipnotetrapodomorpha, Tetrapoda, Amniota, Mammalia, Theria, Eutheria, Boreoeutheria, Laurasiatheria, Cetartiodactyla, Ruminantia, Pecora, Bovidae, Caprinae, Ovis, Ovis aries (Sheep)</t>
  </si>
  <si>
    <t>Q8R4C0</t>
  </si>
  <si>
    <t>CAN5_RAT</t>
  </si>
  <si>
    <t>Calpain-5 (EC 3.4.22.-)</t>
  </si>
  <si>
    <t>Q22036</t>
  </si>
  <si>
    <t>CAN5_CAEEL</t>
  </si>
  <si>
    <t>Calpain-5 (EC 3.4.22.-) (Sex-determining transformer protein 3)</t>
  </si>
  <si>
    <t>O15484</t>
  </si>
  <si>
    <t>CAN5_HUMAN</t>
  </si>
  <si>
    <t>Calpain-5 (EC 3.4.22.-) (Calpain htra-3) (New calpain 3) (nCL-3)</t>
  </si>
  <si>
    <t>O08688</t>
  </si>
  <si>
    <t>CAN5_MOUSE</t>
  </si>
  <si>
    <t>Calpain-5 (EC 3.4.22.-) (New calpain 3) (nCL-3)</t>
  </si>
  <si>
    <t>Q9Y6Q1</t>
  </si>
  <si>
    <t>CAN6_HUMAN</t>
  </si>
  <si>
    <t>Calpain-6 (Calpain-like protease X-linked) (Calpamodulin) (CalpM)</t>
  </si>
  <si>
    <t>PF00168;PF01067;PF00648;</t>
  </si>
  <si>
    <t>O88501</t>
  </si>
  <si>
    <t>CAN6_RAT</t>
  </si>
  <si>
    <t>Calpain-6</t>
  </si>
  <si>
    <t>O35646</t>
  </si>
  <si>
    <t>CAN6_MOUSE</t>
  </si>
  <si>
    <t>Q9R1S8</t>
  </si>
  <si>
    <t>CAN7_MOUSE</t>
  </si>
  <si>
    <t>Calpain-7 (EC 3.4.22.-) (PalB homolog) (PalBH)</t>
  </si>
  <si>
    <t>PF01067;PF04212;PF00648;</t>
  </si>
  <si>
    <t>Q9Y6W3</t>
  </si>
  <si>
    <t>CAN7_HUMAN</t>
  </si>
  <si>
    <t>A0FKG7</t>
  </si>
  <si>
    <t>CAN7_PIG</t>
  </si>
  <si>
    <t>Calpain-7 (EC 3.4.22.-)</t>
  </si>
  <si>
    <t>Q78EJ9</t>
  </si>
  <si>
    <t>CAN8_RAT</t>
  </si>
  <si>
    <t>Calpain-8 (EC 3.4.22.53) (Calpain large subunit 4) (New calpain 2) (nCL-2) (Stomach-specific M-type calpain)</t>
  </si>
  <si>
    <t>A6NHC0</t>
  </si>
  <si>
    <t>CAN8_HUMAN</t>
  </si>
  <si>
    <t>Calpain-8 (EC 3.4.22.53) (New calpain 2) (nCL-2) (Stomach-specific M-type calpain)</t>
  </si>
  <si>
    <t>Q91VA3</t>
  </si>
  <si>
    <t>CAN8_MOUSE</t>
  </si>
  <si>
    <t>O14815</t>
  </si>
  <si>
    <t>CAN9_HUMAN</t>
  </si>
  <si>
    <t>Calpain-9 (EC 3.4.22.-) (Digestive tract-specific calpain) (New calpain 4) (nCL-4) (Protein CG36)</t>
  </si>
  <si>
    <t>O35920</t>
  </si>
  <si>
    <t>CAN9_RAT</t>
  </si>
  <si>
    <t>Calpain-9 (EC 3.4.22.-) (Digestive tract-specific calpain) (New calpain 4) (nCL-4)</t>
  </si>
  <si>
    <t>Q9D805</t>
  </si>
  <si>
    <t>CAN9_MOUSE</t>
  </si>
  <si>
    <t>Q11002</t>
  </si>
  <si>
    <t>CANA_DROME</t>
  </si>
  <si>
    <t>Calpain-A (EC 3.4.22.-) (Calcium-activated neutral proteinase A) (CANP A) [Cleaved into: Calpain-A catalytic subunit]</t>
  </si>
  <si>
    <t>cellular organisms, Eukaryota, Opisthokonta, Metazoa, Eumetazoa, Bilateria, Protostomia, Ecdysozoa, Panarthropoda, Arthropoda, Mandibulata, Pancrustacea, Hexapoda, Insecta, Dicondylia, Pterygota (winged insects), Neoptera, Holometabola, Diptera, Brachycera, Muscomorpha, Eremoneura, Cyclorrhapha, Schizophora, Acalyptratae, Ephydroidea, Drosophilidae (pomace flies), Drosophilinae, Drosophilini, Drosophila (fruit flies), Sophophora, melanogaster group, melanogaster subgroup, Drosophila melanogaster (Fruit fly)</t>
  </si>
  <si>
    <t>Q9VT65</t>
  </si>
  <si>
    <t>CANB_DROME</t>
  </si>
  <si>
    <t>Calpain-B (EC 3.4.22.-) (Calcium-activated neutral proteinase B) (CANP B) [Cleaved into: Calpain-B catalytic subunit 1; Calpain-B catalytic subunit 2]</t>
  </si>
  <si>
    <t>Q9VXH6</t>
  </si>
  <si>
    <t>CANC_DROME</t>
  </si>
  <si>
    <t>Calpain-C (Calcium-activated neutral proteinase homolog C) (CANP C)</t>
  </si>
  <si>
    <t>P27398</t>
  </si>
  <si>
    <t>CAND_DROME</t>
  </si>
  <si>
    <t>Calpain-D (EC 3.4.22.-) (Calcium-activated neutral proteinase D) (CANP D) (Small optic lobes protein)</t>
  </si>
  <si>
    <t>+</t>
  </si>
  <si>
    <t>Sequence</t>
  </si>
  <si>
    <t>Description</t>
  </si>
  <si>
    <t>Score</t>
  </si>
  <si>
    <t>E-value</t>
  </si>
  <si>
    <t>N</t>
  </si>
  <si>
    <t>--------</t>
  </si>
  <si>
    <t>-----------</t>
  </si>
  <si>
    <t>-----</t>
  </si>
  <si>
    <t>-------</t>
  </si>
  <si>
    <t>---</t>
  </si>
  <si>
    <t>Calpain-1</t>
  </si>
  <si>
    <t>catalytic</t>
  </si>
  <si>
    <t>subunit</t>
  </si>
  <si>
    <t>Calpain-8</t>
  </si>
  <si>
    <t>(Calpain</t>
  </si>
  <si>
    <t>lar</t>
  </si>
  <si>
    <t>(New</t>
  </si>
  <si>
    <t>calpain</t>
  </si>
  <si>
    <t>Calpain-11</t>
  </si>
  <si>
    <t>{ECO:0000312|EMBL:AAT27</t>
  </si>
  <si>
    <t>Calpain</t>
  </si>
  <si>
    <t>{ECO:0000312|EMBL:AAH97</t>
  </si>
  <si>
    <t>Calpain-B</t>
  </si>
  <si>
    <t>(Calcium-acti</t>
  </si>
  <si>
    <t>Calpain-A</t>
  </si>
  <si>
    <t>(Calcium-act</t>
  </si>
  <si>
    <t>{ECO:0</t>
  </si>
  <si>
    <t>Calpain-2</t>
  </si>
  <si>
    <t>Calpain-12</t>
  </si>
  <si>
    <t>Calpain-13</t>
  </si>
  <si>
    <t>(Calcium-activa</t>
  </si>
  <si>
    <t>Calpain-14</t>
  </si>
  <si>
    <t>Calpain-5</t>
  </si>
  <si>
    <t>Calpain-9</t>
  </si>
  <si>
    <t>(Digestive</t>
  </si>
  <si>
    <t>tr</t>
  </si>
  <si>
    <t>Calpain-3</t>
  </si>
  <si>
    <t>htra</t>
  </si>
  <si>
    <t>Calpain-C</t>
  </si>
  <si>
    <t>(Calcium-activated</t>
  </si>
  <si>
    <t>neutr</t>
  </si>
  <si>
    <t>Calpain-10</t>
  </si>
  <si>
    <t>(Sex-determin</t>
  </si>
  <si>
    <t>clp-1</t>
  </si>
  <si>
    <t>(Calpain-like</t>
  </si>
  <si>
    <t>protease</t>
  </si>
  <si>
    <t>X</t>
  </si>
  <si>
    <t>DEK1_MAIZE</t>
  </si>
  <si>
    <t>Q8RVL1</t>
  </si>
  <si>
    <t>Calpain-type</t>
  </si>
  <si>
    <t>cysteine</t>
  </si>
  <si>
    <t>DEK</t>
  </si>
  <si>
    <t>DEK1_ORYSJ</t>
  </si>
  <si>
    <t>Q6ZFZ4</t>
  </si>
  <si>
    <t>ADL</t>
  </si>
  <si>
    <t>DEK1_ARATH</t>
  </si>
  <si>
    <t>Q8RVL2</t>
  </si>
  <si>
    <t>Calpain-15</t>
  </si>
  <si>
    <t>(Small</t>
  </si>
  <si>
    <t>optic</t>
  </si>
  <si>
    <t>Calpain-D</t>
  </si>
  <si>
    <t>CAN2_PIG</t>
  </si>
  <si>
    <t>P43367</t>
  </si>
  <si>
    <t>CAN1_RABIT</t>
  </si>
  <si>
    <t>P06815</t>
  </si>
  <si>
    <t>Calpain-7</t>
  </si>
  <si>
    <t>(PalB</t>
  </si>
  <si>
    <t>homolog</t>
  </si>
  <si>
    <t>PALB_ASPOR</t>
  </si>
  <si>
    <t>Q9Y6Z8</t>
  </si>
  <si>
    <t>Calpain-like</t>
  </si>
  <si>
    <t>palB/RIM13</t>
  </si>
  <si>
    <t>(</t>
  </si>
  <si>
    <t>PALB_NEUCR</t>
  </si>
  <si>
    <t>Q7RZP7</t>
  </si>
  <si>
    <t>palB/cpr-8</t>
  </si>
  <si>
    <t>PALB_EMENI</t>
  </si>
  <si>
    <t>Q00204</t>
  </si>
  <si>
    <t>palB</t>
  </si>
  <si>
    <t>CPNS1_MOUSE</t>
  </si>
  <si>
    <t>O88456</t>
  </si>
  <si>
    <t>small</t>
  </si>
  <si>
    <t>CPNS1_BOVIN</t>
  </si>
  <si>
    <t>P13135</t>
  </si>
  <si>
    <t>CPNS1_RABIT</t>
  </si>
  <si>
    <t>P06813</t>
  </si>
  <si>
    <t>CPNS1_RAT</t>
  </si>
  <si>
    <t>Q64537</t>
  </si>
  <si>
    <t>CPNS1_PIG</t>
  </si>
  <si>
    <t>P04574</t>
  </si>
  <si>
    <t>CPNS1_HUMAN</t>
  </si>
  <si>
    <t>P04632</t>
  </si>
  <si>
    <t>CPNS2_HUMAN</t>
  </si>
  <si>
    <t>Q96L46</t>
  </si>
  <si>
    <t>CPNS2_MOUSE</t>
  </si>
  <si>
    <t>Q9D7J7</t>
  </si>
  <si>
    <t>STK4L_DICDI</t>
  </si>
  <si>
    <t>Q55FS2</t>
  </si>
  <si>
    <t>Serine/threonine-protein</t>
  </si>
  <si>
    <t>kinase</t>
  </si>
  <si>
    <t>CPLA_DICDI</t>
  </si>
  <si>
    <t>Q8MUF9</t>
  </si>
  <si>
    <t>Putative</t>
  </si>
  <si>
    <t>calpain-like</t>
  </si>
  <si>
    <t>pro</t>
  </si>
  <si>
    <t>PALB_YARLI</t>
  </si>
  <si>
    <t>Q9HFC8</t>
  </si>
  <si>
    <t>PALB_DEBHA</t>
  </si>
  <si>
    <t>Q6BH66</t>
  </si>
  <si>
    <t>PALB_CANAL</t>
  </si>
  <si>
    <t>Q5AK25</t>
  </si>
  <si>
    <t>PALB_CRYNJ</t>
  </si>
  <si>
    <t>P0CQ06</t>
  </si>
  <si>
    <t>PALB_CRYNB</t>
  </si>
  <si>
    <t>P0CQ07</t>
  </si>
  <si>
    <t xml:space="preserve"> </t>
  </si>
  <si>
    <t>Y</t>
  </si>
  <si>
    <t>(3,4,2</t>
  </si>
  <si>
    <t>(3,4,22,53)</t>
  </si>
  <si>
    <t>(3,4,22,-)</t>
  </si>
  <si>
    <t>(3,4,22,54)</t>
  </si>
  <si>
    <t>(3,4,22</t>
  </si>
  <si>
    <t>True</t>
  </si>
  <si>
    <t>Mark yes</t>
  </si>
  <si>
    <t>Findings</t>
  </si>
  <si>
    <t>Cutoff</t>
  </si>
  <si>
    <t>Sensetivity</t>
  </si>
  <si>
    <t>1- Specificity</t>
  </si>
  <si>
    <t>&gt;=1301</t>
  </si>
  <si>
    <t>&gt;=1274</t>
  </si>
  <si>
    <t>&gt;=1101</t>
  </si>
  <si>
    <t>&gt;=1074</t>
  </si>
  <si>
    <t>&gt;=836</t>
  </si>
  <si>
    <t>&gt;=61</t>
  </si>
  <si>
    <t>&gt;=-258</t>
  </si>
  <si>
    <t>&gt;=-422</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</si>
</sst>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11" fontId="0" fillId="0" borderId="0" xfId="0" applyNumberFormat="1"/>
    <xf numFmtId="0" fontId="1" fillId="0" borderId="0" xfId="0" applyFo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Summary!$G$1</c:f>
              <c:strCache>
                <c:ptCount val="1"/>
                <c:pt idx="0">
                  <c:v>Score</c:v>
                </c:pt>
              </c:strCache>
            </c:strRef>
          </c:tx>
          <c:spPr>
            <a:solidFill>
              <a:schemeClr val="accent1"/>
            </a:solidFill>
            <a:ln>
              <a:noFill/>
            </a:ln>
            <a:effectLst/>
          </c:spPr>
          <c:invertIfNegative val="0"/>
          <c:cat>
            <c:strRef>
              <c:f>Summary!$B$3:$B$85</c:f>
              <c:strCache>
                <c:ptCount val="83"/>
                <c:pt idx="0">
                  <c:v>P00789</c:v>
                </c:pt>
                <c:pt idx="1">
                  <c:v>Q78EJ9</c:v>
                </c:pt>
                <c:pt idx="2">
                  <c:v>A6NHC0</c:v>
                </c:pt>
                <c:pt idx="3">
                  <c:v>Q91VA3</c:v>
                </c:pt>
                <c:pt idx="4">
                  <c:v>Q6J756</c:v>
                </c:pt>
                <c:pt idx="5">
                  <c:v>Q4V8Q1</c:v>
                </c:pt>
                <c:pt idx="6">
                  <c:v>Q9VT65</c:v>
                </c:pt>
                <c:pt idx="7">
                  <c:v>Q11002</c:v>
                </c:pt>
                <c:pt idx="8">
                  <c:v>Q9UMQ6</c:v>
                </c:pt>
                <c:pt idx="9">
                  <c:v>Q9GLG2</c:v>
                </c:pt>
                <c:pt idx="10">
                  <c:v>P07384</c:v>
                </c:pt>
                <c:pt idx="11">
                  <c:v>O08529</c:v>
                </c:pt>
                <c:pt idx="12">
                  <c:v>Q27970</c:v>
                </c:pt>
                <c:pt idx="13">
                  <c:v>Q5NVS7</c:v>
                </c:pt>
                <c:pt idx="14">
                  <c:v>P17655</c:v>
                </c:pt>
                <c:pt idx="15">
                  <c:v>Q9GLG1</c:v>
                </c:pt>
                <c:pt idx="16">
                  <c:v>P35750</c:v>
                </c:pt>
                <c:pt idx="17">
                  <c:v>Q27971</c:v>
                </c:pt>
                <c:pt idx="18">
                  <c:v>O35350</c:v>
                </c:pt>
                <c:pt idx="19">
                  <c:v>Q07009</c:v>
                </c:pt>
                <c:pt idx="20">
                  <c:v>P97571</c:v>
                </c:pt>
                <c:pt idx="21">
                  <c:v>Q9ER56</c:v>
                </c:pt>
                <c:pt idx="22">
                  <c:v>Q6ZSI9</c:v>
                </c:pt>
                <c:pt idx="23">
                  <c:v>Q92178</c:v>
                </c:pt>
                <c:pt idx="24">
                  <c:v>Q5BK10</c:v>
                </c:pt>
                <c:pt idx="25">
                  <c:v>P27730</c:v>
                </c:pt>
                <c:pt idx="26">
                  <c:v>Q3UW68</c:v>
                </c:pt>
                <c:pt idx="27">
                  <c:v>A8MX76</c:v>
                </c:pt>
                <c:pt idx="28">
                  <c:v>Q6MZZ7</c:v>
                </c:pt>
                <c:pt idx="29">
                  <c:v>O08688</c:v>
                </c:pt>
                <c:pt idx="30">
                  <c:v>O14815</c:v>
                </c:pt>
                <c:pt idx="31">
                  <c:v>P20807</c:v>
                </c:pt>
                <c:pt idx="32">
                  <c:v>O15484</c:v>
                </c:pt>
                <c:pt idx="33">
                  <c:v>Q9D805</c:v>
                </c:pt>
                <c:pt idx="34">
                  <c:v>Q9GLG7</c:v>
                </c:pt>
                <c:pt idx="35">
                  <c:v>Q64691</c:v>
                </c:pt>
                <c:pt idx="36">
                  <c:v>O35920</c:v>
                </c:pt>
                <c:pt idx="37">
                  <c:v>Q8R4C0</c:v>
                </c:pt>
                <c:pt idx="38">
                  <c:v>P16259</c:v>
                </c:pt>
                <c:pt idx="39">
                  <c:v>P51186</c:v>
                </c:pt>
                <c:pt idx="40">
                  <c:v>P43368</c:v>
                </c:pt>
                <c:pt idx="41">
                  <c:v>Q9TTH8</c:v>
                </c:pt>
                <c:pt idx="42">
                  <c:v>Q92177</c:v>
                </c:pt>
                <c:pt idx="43">
                  <c:v>Q9VXH6</c:v>
                </c:pt>
                <c:pt idx="44">
                  <c:v>Q9ESK3</c:v>
                </c:pt>
                <c:pt idx="45">
                  <c:v>Q9ES66</c:v>
                </c:pt>
                <c:pt idx="46">
                  <c:v>Q22036</c:v>
                </c:pt>
                <c:pt idx="47">
                  <c:v>Q9HC96</c:v>
                </c:pt>
                <c:pt idx="48">
                  <c:v>Q95LP4</c:v>
                </c:pt>
                <c:pt idx="49">
                  <c:v>P34308</c:v>
                </c:pt>
                <c:pt idx="50">
                  <c:v>Q9Y6Q1</c:v>
                </c:pt>
                <c:pt idx="51">
                  <c:v>O88501</c:v>
                </c:pt>
                <c:pt idx="52">
                  <c:v>O35646</c:v>
                </c:pt>
                <c:pt idx="53">
                  <c:v>P06814</c:v>
                </c:pt>
                <c:pt idx="54">
                  <c:v>Q8RVL1</c:v>
                </c:pt>
                <c:pt idx="55">
                  <c:v>Q6ZFZ4</c:v>
                </c:pt>
                <c:pt idx="56">
                  <c:v>Q8RVL2</c:v>
                </c:pt>
                <c:pt idx="57">
                  <c:v>Q9JLG8</c:v>
                </c:pt>
                <c:pt idx="58">
                  <c:v>P27398</c:v>
                </c:pt>
                <c:pt idx="59">
                  <c:v>O75808</c:v>
                </c:pt>
                <c:pt idx="60">
                  <c:v>P43367</c:v>
                </c:pt>
                <c:pt idx="61">
                  <c:v>P06815</c:v>
                </c:pt>
                <c:pt idx="62">
                  <c:v>Q9R1S8</c:v>
                </c:pt>
                <c:pt idx="63">
                  <c:v>Q9Y6W3</c:v>
                </c:pt>
                <c:pt idx="64">
                  <c:v>A0FKG7</c:v>
                </c:pt>
                <c:pt idx="65">
                  <c:v>Q9Y6Z8</c:v>
                </c:pt>
                <c:pt idx="66">
                  <c:v>Q7RZP7</c:v>
                </c:pt>
                <c:pt idx="67">
                  <c:v>Q00204</c:v>
                </c:pt>
                <c:pt idx="68">
                  <c:v>O88456</c:v>
                </c:pt>
                <c:pt idx="69">
                  <c:v>P13135</c:v>
                </c:pt>
                <c:pt idx="70">
                  <c:v>P06813</c:v>
                </c:pt>
                <c:pt idx="71">
                  <c:v>Q64537</c:v>
                </c:pt>
                <c:pt idx="72">
                  <c:v>P04574</c:v>
                </c:pt>
                <c:pt idx="73">
                  <c:v>P04632</c:v>
                </c:pt>
                <c:pt idx="74">
                  <c:v>Q96L46</c:v>
                </c:pt>
                <c:pt idx="75">
                  <c:v>Q9D7J7</c:v>
                </c:pt>
                <c:pt idx="76">
                  <c:v>Q55FS2</c:v>
                </c:pt>
                <c:pt idx="77">
                  <c:v>Q8MUF9</c:v>
                </c:pt>
                <c:pt idx="78">
                  <c:v>Q9HFC8</c:v>
                </c:pt>
                <c:pt idx="79">
                  <c:v>Q6BH66</c:v>
                </c:pt>
                <c:pt idx="80">
                  <c:v>Q5AK25</c:v>
                </c:pt>
                <c:pt idx="81">
                  <c:v>P0CQ06</c:v>
                </c:pt>
                <c:pt idx="82">
                  <c:v>P0CQ07</c:v>
                </c:pt>
              </c:strCache>
            </c:strRef>
          </c:cat>
          <c:val>
            <c:numRef>
              <c:f>Summary!$G$3:$G$85</c:f>
              <c:numCache>
                <c:formatCode>General</c:formatCode>
                <c:ptCount val="83"/>
                <c:pt idx="0">
                  <c:v>1449.9</c:v>
                </c:pt>
                <c:pt idx="1">
                  <c:v>1428</c:v>
                </c:pt>
                <c:pt idx="2">
                  <c:v>1422.1</c:v>
                </c:pt>
                <c:pt idx="3">
                  <c:v>1421.4</c:v>
                </c:pt>
                <c:pt idx="4">
                  <c:v>1394.2</c:v>
                </c:pt>
                <c:pt idx="5">
                  <c:v>1391</c:v>
                </c:pt>
                <c:pt idx="6">
                  <c:v>1333.7</c:v>
                </c:pt>
                <c:pt idx="7">
                  <c:v>1301.3</c:v>
                </c:pt>
                <c:pt idx="8">
                  <c:v>1298.8</c:v>
                </c:pt>
                <c:pt idx="9">
                  <c:v>1298</c:v>
                </c:pt>
                <c:pt idx="10">
                  <c:v>1297.9000000000001</c:v>
                </c:pt>
                <c:pt idx="11">
                  <c:v>1291.5</c:v>
                </c:pt>
                <c:pt idx="12">
                  <c:v>1290.5</c:v>
                </c:pt>
                <c:pt idx="13">
                  <c:v>1290.5</c:v>
                </c:pt>
                <c:pt idx="14">
                  <c:v>1288.5999999999999</c:v>
                </c:pt>
                <c:pt idx="15">
                  <c:v>1287.4000000000001</c:v>
                </c:pt>
                <c:pt idx="16">
                  <c:v>1286.5999999999999</c:v>
                </c:pt>
                <c:pt idx="17">
                  <c:v>1283.3</c:v>
                </c:pt>
                <c:pt idx="18">
                  <c:v>1276.4000000000001</c:v>
                </c:pt>
                <c:pt idx="19">
                  <c:v>1274</c:v>
                </c:pt>
                <c:pt idx="20">
                  <c:v>1269.3</c:v>
                </c:pt>
                <c:pt idx="21">
                  <c:v>1238.8</c:v>
                </c:pt>
                <c:pt idx="22">
                  <c:v>1237.0999999999999</c:v>
                </c:pt>
                <c:pt idx="23">
                  <c:v>1219.7</c:v>
                </c:pt>
                <c:pt idx="24">
                  <c:v>1189.2</c:v>
                </c:pt>
                <c:pt idx="25">
                  <c:v>1188.8</c:v>
                </c:pt>
                <c:pt idx="26">
                  <c:v>1164.5999999999999</c:v>
                </c:pt>
                <c:pt idx="27">
                  <c:v>1161</c:v>
                </c:pt>
                <c:pt idx="28">
                  <c:v>1132.8</c:v>
                </c:pt>
                <c:pt idx="29">
                  <c:v>1101.3</c:v>
                </c:pt>
                <c:pt idx="30">
                  <c:v>1093</c:v>
                </c:pt>
                <c:pt idx="31">
                  <c:v>1092.4000000000001</c:v>
                </c:pt>
                <c:pt idx="32">
                  <c:v>1091.5999999999999</c:v>
                </c:pt>
                <c:pt idx="33">
                  <c:v>1091.3</c:v>
                </c:pt>
                <c:pt idx="34">
                  <c:v>1089</c:v>
                </c:pt>
                <c:pt idx="35">
                  <c:v>1086.2</c:v>
                </c:pt>
                <c:pt idx="36">
                  <c:v>1086.0999999999999</c:v>
                </c:pt>
                <c:pt idx="37">
                  <c:v>1085.9000000000001</c:v>
                </c:pt>
                <c:pt idx="38">
                  <c:v>1084.2</c:v>
                </c:pt>
                <c:pt idx="39">
                  <c:v>1082.5</c:v>
                </c:pt>
                <c:pt idx="40">
                  <c:v>1079.0999999999999</c:v>
                </c:pt>
                <c:pt idx="41">
                  <c:v>1078.3</c:v>
                </c:pt>
                <c:pt idx="42">
                  <c:v>1074.0999999999999</c:v>
                </c:pt>
                <c:pt idx="43">
                  <c:v>1013.8</c:v>
                </c:pt>
                <c:pt idx="44">
                  <c:v>985.9</c:v>
                </c:pt>
                <c:pt idx="45">
                  <c:v>975</c:v>
                </c:pt>
                <c:pt idx="46">
                  <c:v>972.2</c:v>
                </c:pt>
                <c:pt idx="47">
                  <c:v>965.8</c:v>
                </c:pt>
                <c:pt idx="48">
                  <c:v>922.9</c:v>
                </c:pt>
                <c:pt idx="49">
                  <c:v>836.8</c:v>
                </c:pt>
                <c:pt idx="50">
                  <c:v>479.8</c:v>
                </c:pt>
                <c:pt idx="51">
                  <c:v>469.3</c:v>
                </c:pt>
                <c:pt idx="52">
                  <c:v>467.5</c:v>
                </c:pt>
                <c:pt idx="53">
                  <c:v>284.89999999999998</c:v>
                </c:pt>
                <c:pt idx="54">
                  <c:v>68.400000000000006</c:v>
                </c:pt>
                <c:pt idx="55">
                  <c:v>65.400000000000006</c:v>
                </c:pt>
                <c:pt idx="56">
                  <c:v>61.4</c:v>
                </c:pt>
                <c:pt idx="57">
                  <c:v>-49.6</c:v>
                </c:pt>
                <c:pt idx="58">
                  <c:v>-50.5</c:v>
                </c:pt>
                <c:pt idx="59">
                  <c:v>-58.8</c:v>
                </c:pt>
                <c:pt idx="60">
                  <c:v>-71.7</c:v>
                </c:pt>
                <c:pt idx="61">
                  <c:v>-96.3</c:v>
                </c:pt>
                <c:pt idx="62">
                  <c:v>-253.1</c:v>
                </c:pt>
                <c:pt idx="63">
                  <c:v>-255.8</c:v>
                </c:pt>
                <c:pt idx="64">
                  <c:v>-258.5</c:v>
                </c:pt>
                <c:pt idx="65">
                  <c:v>-293.60000000000002</c:v>
                </c:pt>
                <c:pt idx="66">
                  <c:v>-308.39999999999998</c:v>
                </c:pt>
                <c:pt idx="67">
                  <c:v>-311.8</c:v>
                </c:pt>
                <c:pt idx="68">
                  <c:v>-336.1</c:v>
                </c:pt>
                <c:pt idx="69">
                  <c:v>-342.9</c:v>
                </c:pt>
                <c:pt idx="70">
                  <c:v>-343.8</c:v>
                </c:pt>
                <c:pt idx="71">
                  <c:v>-343.9</c:v>
                </c:pt>
                <c:pt idx="72">
                  <c:v>-344.9</c:v>
                </c:pt>
                <c:pt idx="73">
                  <c:v>-348.2</c:v>
                </c:pt>
                <c:pt idx="74">
                  <c:v>-348.9</c:v>
                </c:pt>
                <c:pt idx="75">
                  <c:v>-359.7</c:v>
                </c:pt>
                <c:pt idx="76">
                  <c:v>-366</c:v>
                </c:pt>
                <c:pt idx="77">
                  <c:v>-378.8</c:v>
                </c:pt>
                <c:pt idx="78">
                  <c:v>-390.3</c:v>
                </c:pt>
                <c:pt idx="79">
                  <c:v>-414.3</c:v>
                </c:pt>
                <c:pt idx="80">
                  <c:v>-422.3</c:v>
                </c:pt>
                <c:pt idx="81">
                  <c:v>-422.4</c:v>
                </c:pt>
                <c:pt idx="82">
                  <c:v>-422.4</c:v>
                </c:pt>
              </c:numCache>
            </c:numRef>
          </c:val>
        </c:ser>
        <c:dLbls>
          <c:showLegendKey val="0"/>
          <c:showVal val="0"/>
          <c:showCatName val="0"/>
          <c:showSerName val="0"/>
          <c:showPercent val="0"/>
          <c:showBubbleSize val="0"/>
        </c:dLbls>
        <c:gapWidth val="219"/>
        <c:overlap val="-27"/>
        <c:axId val="214988880"/>
        <c:axId val="214991232"/>
      </c:barChart>
      <c:catAx>
        <c:axId val="21498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4991232"/>
        <c:crosses val="autoZero"/>
        <c:auto val="1"/>
        <c:lblAlgn val="ctr"/>
        <c:lblOffset val="100"/>
        <c:noMultiLvlLbl val="0"/>
      </c:catAx>
      <c:valAx>
        <c:axId val="214991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4988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scatterChart>
        <c:scatterStyle val="lineMarker"/>
        <c:varyColors val="0"/>
        <c:ser>
          <c:idx val="0"/>
          <c:order val="0"/>
          <c:tx>
            <c:v>ROC</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ROC!$F$3:$F$10</c:f>
              <c:numCache>
                <c:formatCode>General</c:formatCode>
                <c:ptCount val="8"/>
                <c:pt idx="0">
                  <c:v>0</c:v>
                </c:pt>
                <c:pt idx="1">
                  <c:v>0.20689655172413793</c:v>
                </c:pt>
                <c:pt idx="2">
                  <c:v>0.2413793103448276</c:v>
                </c:pt>
                <c:pt idx="3">
                  <c:v>0.43103448275862066</c:v>
                </c:pt>
                <c:pt idx="4">
                  <c:v>0.43103448275862066</c:v>
                </c:pt>
                <c:pt idx="5">
                  <c:v>0.55172413793103448</c:v>
                </c:pt>
                <c:pt idx="6">
                  <c:v>0.68965517241379315</c:v>
                </c:pt>
                <c:pt idx="7">
                  <c:v>1</c:v>
                </c:pt>
              </c:numCache>
            </c:numRef>
          </c:xVal>
          <c:yVal>
            <c:numRef>
              <c:f>ROC!$E$3:$E$10</c:f>
              <c:numCache>
                <c:formatCode>General</c:formatCode>
                <c:ptCount val="8"/>
                <c:pt idx="0">
                  <c:v>0.32</c:v>
                </c:pt>
                <c:pt idx="1">
                  <c:v>0.32</c:v>
                </c:pt>
                <c:pt idx="2">
                  <c:v>0.64</c:v>
                </c:pt>
                <c:pt idx="3">
                  <c:v>0.72</c:v>
                </c:pt>
                <c:pt idx="4">
                  <c:v>1</c:v>
                </c:pt>
                <c:pt idx="5">
                  <c:v>1</c:v>
                </c:pt>
                <c:pt idx="6">
                  <c:v>1</c:v>
                </c:pt>
                <c:pt idx="7">
                  <c:v>1</c:v>
                </c:pt>
              </c:numCache>
            </c:numRef>
          </c:yVal>
          <c:smooth val="0"/>
        </c:ser>
        <c:dLbls>
          <c:showLegendKey val="0"/>
          <c:showVal val="0"/>
          <c:showCatName val="0"/>
          <c:showSerName val="0"/>
          <c:showPercent val="0"/>
          <c:showBubbleSize val="0"/>
        </c:dLbls>
        <c:axId val="700045992"/>
        <c:axId val="700046384"/>
      </c:scatterChart>
      <c:valAx>
        <c:axId val="70004599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1- Specificity</a:t>
                </a:r>
                <a:r>
                  <a:rPr lang="en-US" sz="1000" b="0" i="0" u="none" strike="noStrike" baseline="0"/>
                  <a:t> </a:t>
                </a:r>
                <a:endParaRPr lang="ru-RU"/>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00046384"/>
        <c:crosses val="autoZero"/>
        <c:crossBetween val="midCat"/>
      </c:valAx>
      <c:valAx>
        <c:axId val="70004638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Sensetivity</a:t>
                </a:r>
                <a:r>
                  <a:rPr lang="en-US" sz="1000" b="0" i="0" u="none" strike="noStrike" baseline="0"/>
                  <a:t> </a:t>
                </a:r>
                <a:endParaRPr lang="ru-RU"/>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000459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346075</xdr:colOff>
      <xdr:row>3</xdr:row>
      <xdr:rowOff>50800</xdr:rowOff>
    </xdr:from>
    <xdr:to>
      <xdr:col>21</xdr:col>
      <xdr:colOff>41275</xdr:colOff>
      <xdr:row>18</xdr:row>
      <xdr:rowOff>31750</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161925</xdr:colOff>
      <xdr:row>1</xdr:row>
      <xdr:rowOff>19050</xdr:rowOff>
    </xdr:from>
    <xdr:to>
      <xdr:col>14</xdr:col>
      <xdr:colOff>466725</xdr:colOff>
      <xdr:row>16</xdr:row>
      <xdr:rowOff>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workbookViewId="0">
      <selection activeCell="H4" sqref="H4"/>
    </sheetView>
  </sheetViews>
  <sheetFormatPr defaultRowHeight="14.5" x14ac:dyDescent="0.35"/>
  <sheetData>
    <row r="1" spans="1:14" x14ac:dyDescent="0.35">
      <c r="A1" t="s">
        <v>0</v>
      </c>
      <c r="B1" t="s">
        <v>1</v>
      </c>
      <c r="C1" t="s">
        <v>2</v>
      </c>
      <c r="D1" t="s">
        <v>3</v>
      </c>
      <c r="E1" t="s">
        <v>4</v>
      </c>
      <c r="F1" t="s">
        <v>5</v>
      </c>
      <c r="G1" t="s">
        <v>6</v>
      </c>
      <c r="H1" t="s">
        <v>7</v>
      </c>
    </row>
    <row r="2" spans="1:14" x14ac:dyDescent="0.35">
      <c r="A2" t="s">
        <v>8</v>
      </c>
      <c r="B2" t="s">
        <v>9</v>
      </c>
      <c r="C2" t="s">
        <v>10</v>
      </c>
      <c r="D2">
        <v>1657</v>
      </c>
      <c r="F2" t="s">
        <v>11</v>
      </c>
      <c r="G2" t="s">
        <v>12</v>
      </c>
      <c r="H2" t="s">
        <v>13</v>
      </c>
    </row>
    <row r="3" spans="1:14" x14ac:dyDescent="0.35">
      <c r="A3" t="s">
        <v>14</v>
      </c>
      <c r="B3" t="s">
        <v>15</v>
      </c>
      <c r="C3" t="s">
        <v>10</v>
      </c>
      <c r="D3">
        <v>1667</v>
      </c>
      <c r="F3" t="s">
        <v>11</v>
      </c>
      <c r="G3" t="s">
        <v>16</v>
      </c>
      <c r="H3" t="s">
        <v>13</v>
      </c>
    </row>
    <row r="4" spans="1:14" x14ac:dyDescent="0.35">
      <c r="A4" t="s">
        <v>17</v>
      </c>
      <c r="B4" t="s">
        <v>18</v>
      </c>
      <c r="C4" t="s">
        <v>10</v>
      </c>
      <c r="D4">
        <v>758</v>
      </c>
      <c r="F4" t="s">
        <v>19</v>
      </c>
      <c r="G4" t="s">
        <v>20</v>
      </c>
      <c r="H4" t="s">
        <v>21</v>
      </c>
      <c r="K4" t="s">
        <v>190</v>
      </c>
      <c r="N4" t="s">
        <v>306</v>
      </c>
    </row>
    <row r="5" spans="1:14" x14ac:dyDescent="0.35">
      <c r="A5" t="s">
        <v>22</v>
      </c>
      <c r="B5" t="s">
        <v>23</v>
      </c>
      <c r="C5" t="s">
        <v>10</v>
      </c>
      <c r="D5">
        <v>716</v>
      </c>
      <c r="F5" t="s">
        <v>24</v>
      </c>
      <c r="G5" t="s">
        <v>25</v>
      </c>
      <c r="H5" t="s">
        <v>21</v>
      </c>
      <c r="K5" t="s">
        <v>190</v>
      </c>
    </row>
    <row r="6" spans="1:14" x14ac:dyDescent="0.35">
      <c r="A6" t="s">
        <v>26</v>
      </c>
      <c r="B6" t="s">
        <v>27</v>
      </c>
      <c r="C6" t="s">
        <v>10</v>
      </c>
      <c r="D6">
        <v>780</v>
      </c>
      <c r="F6" t="s">
        <v>28</v>
      </c>
      <c r="G6" t="s">
        <v>29</v>
      </c>
      <c r="H6" t="s">
        <v>21</v>
      </c>
      <c r="K6" t="s">
        <v>190</v>
      </c>
    </row>
    <row r="7" spans="1:14" x14ac:dyDescent="0.35">
      <c r="A7" t="s">
        <v>30</v>
      </c>
      <c r="B7" t="s">
        <v>31</v>
      </c>
      <c r="C7" t="s">
        <v>10</v>
      </c>
      <c r="D7">
        <v>714</v>
      </c>
      <c r="F7" t="s">
        <v>32</v>
      </c>
      <c r="G7" t="s">
        <v>33</v>
      </c>
      <c r="H7" t="s">
        <v>34</v>
      </c>
    </row>
    <row r="8" spans="1:14" x14ac:dyDescent="0.35">
      <c r="A8" t="s">
        <v>35</v>
      </c>
      <c r="B8" t="s">
        <v>36</v>
      </c>
      <c r="C8" t="s">
        <v>10</v>
      </c>
      <c r="D8">
        <v>713</v>
      </c>
      <c r="F8" t="s">
        <v>32</v>
      </c>
      <c r="G8" t="s">
        <v>12</v>
      </c>
      <c r="H8" t="s">
        <v>34</v>
      </c>
    </row>
    <row r="9" spans="1:14" x14ac:dyDescent="0.35">
      <c r="A9" t="s">
        <v>37</v>
      </c>
      <c r="B9" t="s">
        <v>38</v>
      </c>
      <c r="C9" t="s">
        <v>10</v>
      </c>
      <c r="D9">
        <v>714</v>
      </c>
      <c r="F9" t="s">
        <v>32</v>
      </c>
      <c r="G9" t="s">
        <v>39</v>
      </c>
      <c r="H9" t="s">
        <v>34</v>
      </c>
    </row>
    <row r="10" spans="1:14" x14ac:dyDescent="0.35">
      <c r="A10" t="s">
        <v>40</v>
      </c>
      <c r="B10" t="s">
        <v>41</v>
      </c>
      <c r="C10" t="s">
        <v>10</v>
      </c>
      <c r="D10">
        <v>713</v>
      </c>
      <c r="F10" t="s">
        <v>32</v>
      </c>
      <c r="G10" t="s">
        <v>25</v>
      </c>
      <c r="H10" t="s">
        <v>34</v>
      </c>
    </row>
    <row r="11" spans="1:14" x14ac:dyDescent="0.35">
      <c r="A11" t="s">
        <v>42</v>
      </c>
      <c r="B11" t="s">
        <v>43</v>
      </c>
      <c r="C11" t="s">
        <v>10</v>
      </c>
      <c r="D11">
        <v>714</v>
      </c>
      <c r="F11" t="s">
        <v>44</v>
      </c>
      <c r="G11" t="s">
        <v>16</v>
      </c>
      <c r="H11" t="s">
        <v>34</v>
      </c>
    </row>
    <row r="12" spans="1:14" x14ac:dyDescent="0.35">
      <c r="A12" t="s">
        <v>45</v>
      </c>
      <c r="B12" t="s">
        <v>46</v>
      </c>
      <c r="C12" t="s">
        <v>10</v>
      </c>
      <c r="D12">
        <v>714</v>
      </c>
      <c r="F12" t="s">
        <v>32</v>
      </c>
      <c r="G12" t="s">
        <v>47</v>
      </c>
      <c r="H12" t="s">
        <v>34</v>
      </c>
    </row>
    <row r="13" spans="1:14" x14ac:dyDescent="0.35">
      <c r="A13" t="s">
        <v>48</v>
      </c>
      <c r="B13" t="s">
        <v>49</v>
      </c>
      <c r="C13" t="s">
        <v>10</v>
      </c>
      <c r="D13">
        <v>705</v>
      </c>
      <c r="F13" t="s">
        <v>50</v>
      </c>
      <c r="G13" t="s">
        <v>51</v>
      </c>
      <c r="H13" t="s">
        <v>21</v>
      </c>
      <c r="K13" t="s">
        <v>190</v>
      </c>
    </row>
    <row r="14" spans="1:14" x14ac:dyDescent="0.35">
      <c r="A14" t="s">
        <v>52</v>
      </c>
      <c r="B14" t="s">
        <v>53</v>
      </c>
      <c r="C14" t="s">
        <v>10</v>
      </c>
      <c r="D14">
        <v>716</v>
      </c>
      <c r="F14" t="s">
        <v>32</v>
      </c>
      <c r="G14" t="s">
        <v>54</v>
      </c>
      <c r="H14" t="s">
        <v>34</v>
      </c>
    </row>
    <row r="15" spans="1:14" x14ac:dyDescent="0.35">
      <c r="A15" t="s">
        <v>55</v>
      </c>
      <c r="B15" t="s">
        <v>56</v>
      </c>
      <c r="C15" t="s">
        <v>10</v>
      </c>
      <c r="D15">
        <v>666</v>
      </c>
      <c r="F15" t="s">
        <v>57</v>
      </c>
      <c r="G15" t="s">
        <v>12</v>
      </c>
      <c r="H15" t="s">
        <v>21</v>
      </c>
      <c r="K15" t="s">
        <v>190</v>
      </c>
    </row>
    <row r="16" spans="1:14" x14ac:dyDescent="0.35">
      <c r="A16" t="s">
        <v>58</v>
      </c>
      <c r="B16" t="s">
        <v>59</v>
      </c>
      <c r="C16" t="s">
        <v>10</v>
      </c>
      <c r="D16">
        <v>672</v>
      </c>
      <c r="F16" t="s">
        <v>57</v>
      </c>
      <c r="G16" t="s">
        <v>16</v>
      </c>
      <c r="H16" t="s">
        <v>21</v>
      </c>
      <c r="K16" t="s">
        <v>190</v>
      </c>
    </row>
    <row r="17" spans="1:11" x14ac:dyDescent="0.35">
      <c r="A17" t="s">
        <v>60</v>
      </c>
      <c r="B17" t="s">
        <v>61</v>
      </c>
      <c r="C17" t="s">
        <v>10</v>
      </c>
      <c r="D17">
        <v>653</v>
      </c>
      <c r="F17" t="s">
        <v>57</v>
      </c>
      <c r="G17" t="s">
        <v>33</v>
      </c>
      <c r="H17" t="s">
        <v>21</v>
      </c>
      <c r="K17" t="s">
        <v>190</v>
      </c>
    </row>
    <row r="18" spans="1:11" x14ac:dyDescent="0.35">
      <c r="A18" t="s">
        <v>62</v>
      </c>
      <c r="B18" t="s">
        <v>63</v>
      </c>
      <c r="C18" t="s">
        <v>10</v>
      </c>
      <c r="D18">
        <v>666</v>
      </c>
      <c r="F18" t="s">
        <v>57</v>
      </c>
      <c r="G18" t="s">
        <v>25</v>
      </c>
      <c r="H18" t="s">
        <v>21</v>
      </c>
      <c r="K18" t="s">
        <v>190</v>
      </c>
    </row>
    <row r="19" spans="1:11" x14ac:dyDescent="0.35">
      <c r="A19" t="s">
        <v>64</v>
      </c>
      <c r="B19" t="s">
        <v>65</v>
      </c>
      <c r="C19" t="s">
        <v>10</v>
      </c>
      <c r="D19">
        <v>739</v>
      </c>
      <c r="F19" t="s">
        <v>66</v>
      </c>
      <c r="G19" t="s">
        <v>16</v>
      </c>
      <c r="H19" t="s">
        <v>34</v>
      </c>
    </row>
    <row r="20" spans="1:11" x14ac:dyDescent="0.35">
      <c r="A20" t="s">
        <v>67</v>
      </c>
      <c r="B20" t="s">
        <v>68</v>
      </c>
      <c r="C20" t="s">
        <v>10</v>
      </c>
      <c r="D20">
        <v>714</v>
      </c>
      <c r="F20" t="s">
        <v>66</v>
      </c>
      <c r="G20" t="s">
        <v>12</v>
      </c>
      <c r="H20" t="s">
        <v>21</v>
      </c>
      <c r="K20" t="s">
        <v>190</v>
      </c>
    </row>
    <row r="21" spans="1:11" x14ac:dyDescent="0.35">
      <c r="A21" t="s">
        <v>69</v>
      </c>
      <c r="B21" t="s">
        <v>70</v>
      </c>
      <c r="C21" t="s">
        <v>10</v>
      </c>
      <c r="D21">
        <v>720</v>
      </c>
      <c r="F21" t="s">
        <v>71</v>
      </c>
      <c r="G21" t="s">
        <v>12</v>
      </c>
      <c r="H21" t="s">
        <v>21</v>
      </c>
      <c r="K21" t="s">
        <v>190</v>
      </c>
    </row>
    <row r="22" spans="1:11" x14ac:dyDescent="0.35">
      <c r="A22" t="s">
        <v>72</v>
      </c>
      <c r="B22" t="s">
        <v>73</v>
      </c>
      <c r="C22" t="s">
        <v>10</v>
      </c>
      <c r="D22">
        <v>719</v>
      </c>
      <c r="F22" t="s">
        <v>71</v>
      </c>
      <c r="G22" t="s">
        <v>16</v>
      </c>
      <c r="H22" t="s">
        <v>21</v>
      </c>
      <c r="K22" t="s">
        <v>190</v>
      </c>
    </row>
    <row r="23" spans="1:11" x14ac:dyDescent="0.35">
      <c r="A23" t="s">
        <v>74</v>
      </c>
      <c r="B23" t="s">
        <v>75</v>
      </c>
      <c r="C23" t="s">
        <v>10</v>
      </c>
      <c r="D23">
        <v>668</v>
      </c>
      <c r="F23" t="s">
        <v>76</v>
      </c>
      <c r="G23" t="s">
        <v>25</v>
      </c>
      <c r="H23" t="s">
        <v>21</v>
      </c>
      <c r="K23" t="s">
        <v>190</v>
      </c>
    </row>
    <row r="24" spans="1:11" x14ac:dyDescent="0.35">
      <c r="A24" t="s">
        <v>77</v>
      </c>
      <c r="B24" t="s">
        <v>78</v>
      </c>
      <c r="C24" t="s">
        <v>10</v>
      </c>
      <c r="D24">
        <v>669</v>
      </c>
      <c r="F24" t="s">
        <v>76</v>
      </c>
      <c r="G24" t="s">
        <v>16</v>
      </c>
      <c r="H24" t="s">
        <v>21</v>
      </c>
      <c r="K24" t="s">
        <v>190</v>
      </c>
    </row>
    <row r="25" spans="1:11" x14ac:dyDescent="0.35">
      <c r="A25" t="s">
        <v>79</v>
      </c>
      <c r="B25" t="s">
        <v>80</v>
      </c>
      <c r="C25" t="s">
        <v>10</v>
      </c>
      <c r="D25">
        <v>665</v>
      </c>
      <c r="F25" t="s">
        <v>76</v>
      </c>
      <c r="G25" t="s">
        <v>12</v>
      </c>
      <c r="H25" t="s">
        <v>21</v>
      </c>
      <c r="K25" t="s">
        <v>190</v>
      </c>
    </row>
    <row r="26" spans="1:11" x14ac:dyDescent="0.35">
      <c r="A26" t="s">
        <v>81</v>
      </c>
      <c r="B26" t="s">
        <v>82</v>
      </c>
      <c r="C26" t="s">
        <v>10</v>
      </c>
      <c r="D26">
        <v>684</v>
      </c>
      <c r="F26" t="s">
        <v>83</v>
      </c>
      <c r="G26" t="s">
        <v>16</v>
      </c>
      <c r="H26" t="s">
        <v>21</v>
      </c>
      <c r="K26" t="s">
        <v>190</v>
      </c>
    </row>
    <row r="27" spans="1:11" x14ac:dyDescent="0.35">
      <c r="A27" t="s">
        <v>84</v>
      </c>
      <c r="B27" t="s">
        <v>85</v>
      </c>
      <c r="C27" t="s">
        <v>10</v>
      </c>
      <c r="D27">
        <v>1086</v>
      </c>
      <c r="F27" t="s">
        <v>86</v>
      </c>
      <c r="G27" t="s">
        <v>16</v>
      </c>
      <c r="H27" t="s">
        <v>87</v>
      </c>
    </row>
    <row r="28" spans="1:11" x14ac:dyDescent="0.35">
      <c r="A28" t="s">
        <v>88</v>
      </c>
      <c r="B28" t="s">
        <v>89</v>
      </c>
      <c r="C28" t="s">
        <v>10</v>
      </c>
      <c r="D28">
        <v>1095</v>
      </c>
      <c r="F28" t="s">
        <v>86</v>
      </c>
      <c r="G28" t="s">
        <v>12</v>
      </c>
      <c r="H28" t="s">
        <v>87</v>
      </c>
    </row>
    <row r="29" spans="1:11" x14ac:dyDescent="0.35">
      <c r="A29" t="s">
        <v>90</v>
      </c>
      <c r="B29" t="s">
        <v>91</v>
      </c>
      <c r="C29" t="s">
        <v>10</v>
      </c>
      <c r="D29">
        <v>700</v>
      </c>
      <c r="F29" t="s">
        <v>92</v>
      </c>
      <c r="G29" t="s">
        <v>51</v>
      </c>
      <c r="H29" t="s">
        <v>34</v>
      </c>
    </row>
    <row r="30" spans="1:11" x14ac:dyDescent="0.35">
      <c r="A30" t="s">
        <v>93</v>
      </c>
      <c r="B30" t="s">
        <v>94</v>
      </c>
      <c r="C30" t="s">
        <v>10</v>
      </c>
      <c r="D30">
        <v>700</v>
      </c>
      <c r="F30" t="s">
        <v>95</v>
      </c>
      <c r="G30" t="s">
        <v>16</v>
      </c>
      <c r="H30" t="s">
        <v>34</v>
      </c>
    </row>
    <row r="31" spans="1:11" x14ac:dyDescent="0.35">
      <c r="A31" t="s">
        <v>96</v>
      </c>
      <c r="B31" t="s">
        <v>97</v>
      </c>
      <c r="C31" t="s">
        <v>10</v>
      </c>
      <c r="D31">
        <v>700</v>
      </c>
      <c r="F31" t="s">
        <v>92</v>
      </c>
      <c r="G31" t="s">
        <v>25</v>
      </c>
      <c r="H31" t="s">
        <v>34</v>
      </c>
    </row>
    <row r="32" spans="1:11" x14ac:dyDescent="0.35">
      <c r="A32" t="s">
        <v>98</v>
      </c>
      <c r="B32" t="s">
        <v>99</v>
      </c>
      <c r="C32" t="s">
        <v>10</v>
      </c>
      <c r="D32">
        <v>700</v>
      </c>
      <c r="F32" t="s">
        <v>92</v>
      </c>
      <c r="G32" t="s">
        <v>33</v>
      </c>
      <c r="H32" t="s">
        <v>34</v>
      </c>
    </row>
    <row r="33" spans="1:11" x14ac:dyDescent="0.35">
      <c r="A33" t="s">
        <v>100</v>
      </c>
      <c r="B33" t="s">
        <v>101</v>
      </c>
      <c r="C33" t="s">
        <v>10</v>
      </c>
      <c r="D33">
        <v>422</v>
      </c>
      <c r="E33" t="s">
        <v>102</v>
      </c>
      <c r="F33" t="s">
        <v>103</v>
      </c>
      <c r="G33" t="s">
        <v>104</v>
      </c>
      <c r="H33" t="s">
        <v>34</v>
      </c>
    </row>
    <row r="34" spans="1:11" x14ac:dyDescent="0.35">
      <c r="A34" t="s">
        <v>105</v>
      </c>
      <c r="B34" t="s">
        <v>106</v>
      </c>
      <c r="C34" t="s">
        <v>10</v>
      </c>
      <c r="D34">
        <v>700</v>
      </c>
      <c r="F34" t="s">
        <v>92</v>
      </c>
      <c r="G34" t="s">
        <v>54</v>
      </c>
      <c r="H34" t="s">
        <v>34</v>
      </c>
    </row>
    <row r="35" spans="1:11" x14ac:dyDescent="0.35">
      <c r="A35" t="s">
        <v>107</v>
      </c>
      <c r="B35" t="s">
        <v>108</v>
      </c>
      <c r="C35" t="s">
        <v>10</v>
      </c>
      <c r="D35">
        <v>700</v>
      </c>
      <c r="F35" t="s">
        <v>109</v>
      </c>
      <c r="G35" t="s">
        <v>12</v>
      </c>
      <c r="H35" t="s">
        <v>34</v>
      </c>
    </row>
    <row r="36" spans="1:11" x14ac:dyDescent="0.35">
      <c r="A36" t="s">
        <v>110</v>
      </c>
      <c r="B36" t="s">
        <v>111</v>
      </c>
      <c r="C36" t="s">
        <v>10</v>
      </c>
      <c r="D36">
        <v>821</v>
      </c>
      <c r="F36" t="s">
        <v>112</v>
      </c>
      <c r="G36" t="s">
        <v>16</v>
      </c>
      <c r="H36" t="s">
        <v>113</v>
      </c>
    </row>
    <row r="37" spans="1:11" x14ac:dyDescent="0.35">
      <c r="A37" t="s">
        <v>114</v>
      </c>
      <c r="B37" t="s">
        <v>115</v>
      </c>
      <c r="C37" t="s">
        <v>10</v>
      </c>
      <c r="D37">
        <v>822</v>
      </c>
      <c r="F37" t="s">
        <v>112</v>
      </c>
      <c r="G37" t="s">
        <v>54</v>
      </c>
      <c r="H37" t="s">
        <v>113</v>
      </c>
    </row>
    <row r="38" spans="1:11" x14ac:dyDescent="0.35">
      <c r="A38" t="s">
        <v>116</v>
      </c>
      <c r="B38" t="s">
        <v>117</v>
      </c>
      <c r="C38" t="s">
        <v>10</v>
      </c>
      <c r="D38">
        <v>815</v>
      </c>
      <c r="F38" t="s">
        <v>118</v>
      </c>
      <c r="G38" t="s">
        <v>33</v>
      </c>
      <c r="H38" t="s">
        <v>113</v>
      </c>
    </row>
    <row r="39" spans="1:11" x14ac:dyDescent="0.35">
      <c r="A39" t="s">
        <v>119</v>
      </c>
      <c r="B39" t="s">
        <v>120</v>
      </c>
      <c r="C39" t="s">
        <v>10</v>
      </c>
      <c r="D39">
        <v>821</v>
      </c>
      <c r="F39" t="s">
        <v>121</v>
      </c>
      <c r="G39" t="s">
        <v>25</v>
      </c>
      <c r="H39" t="s">
        <v>113</v>
      </c>
    </row>
    <row r="40" spans="1:11" x14ac:dyDescent="0.35">
      <c r="A40" t="s">
        <v>122</v>
      </c>
      <c r="B40" t="s">
        <v>123</v>
      </c>
      <c r="C40" t="s">
        <v>10</v>
      </c>
      <c r="D40">
        <v>821</v>
      </c>
      <c r="F40" t="s">
        <v>112</v>
      </c>
      <c r="G40" t="s">
        <v>39</v>
      </c>
      <c r="H40" t="s">
        <v>113</v>
      </c>
    </row>
    <row r="41" spans="1:11" x14ac:dyDescent="0.35">
      <c r="A41" t="s">
        <v>124</v>
      </c>
      <c r="B41" t="s">
        <v>125</v>
      </c>
      <c r="C41" t="s">
        <v>10</v>
      </c>
      <c r="D41">
        <v>810</v>
      </c>
      <c r="F41" t="s">
        <v>121</v>
      </c>
      <c r="G41" t="s">
        <v>51</v>
      </c>
      <c r="H41" t="s">
        <v>113</v>
      </c>
    </row>
    <row r="42" spans="1:11" x14ac:dyDescent="0.35">
      <c r="A42" t="s">
        <v>126</v>
      </c>
      <c r="B42" t="s">
        <v>127</v>
      </c>
      <c r="C42" t="s">
        <v>10</v>
      </c>
      <c r="D42">
        <v>821</v>
      </c>
      <c r="F42" t="s">
        <v>121</v>
      </c>
      <c r="G42" t="s">
        <v>12</v>
      </c>
      <c r="H42" t="s">
        <v>113</v>
      </c>
    </row>
    <row r="43" spans="1:11" x14ac:dyDescent="0.35">
      <c r="A43" t="s">
        <v>128</v>
      </c>
      <c r="B43" t="s">
        <v>129</v>
      </c>
      <c r="C43" t="s">
        <v>10</v>
      </c>
      <c r="D43">
        <v>822</v>
      </c>
      <c r="F43" t="s">
        <v>112</v>
      </c>
      <c r="G43" t="s">
        <v>130</v>
      </c>
      <c r="H43" t="s">
        <v>113</v>
      </c>
    </row>
    <row r="44" spans="1:11" x14ac:dyDescent="0.35">
      <c r="A44" t="s">
        <v>131</v>
      </c>
      <c r="B44" t="s">
        <v>132</v>
      </c>
      <c r="C44" t="s">
        <v>10</v>
      </c>
      <c r="D44">
        <v>640</v>
      </c>
      <c r="F44" t="s">
        <v>133</v>
      </c>
      <c r="G44" t="s">
        <v>25</v>
      </c>
      <c r="H44" t="s">
        <v>21</v>
      </c>
      <c r="K44" t="s">
        <v>190</v>
      </c>
    </row>
    <row r="45" spans="1:11" x14ac:dyDescent="0.35">
      <c r="A45" t="s">
        <v>134</v>
      </c>
      <c r="B45" t="s">
        <v>135</v>
      </c>
      <c r="C45" t="s">
        <v>10</v>
      </c>
      <c r="D45">
        <v>648</v>
      </c>
      <c r="F45" t="s">
        <v>136</v>
      </c>
      <c r="G45" t="s">
        <v>29</v>
      </c>
      <c r="H45" t="s">
        <v>21</v>
      </c>
      <c r="K45" t="s">
        <v>190</v>
      </c>
    </row>
    <row r="46" spans="1:11" x14ac:dyDescent="0.35">
      <c r="A46" t="s">
        <v>137</v>
      </c>
      <c r="B46" t="s">
        <v>138</v>
      </c>
      <c r="C46" t="s">
        <v>10</v>
      </c>
      <c r="D46">
        <v>640</v>
      </c>
      <c r="F46" t="s">
        <v>139</v>
      </c>
      <c r="G46" t="s">
        <v>16</v>
      </c>
      <c r="H46" t="s">
        <v>21</v>
      </c>
      <c r="K46" t="s">
        <v>190</v>
      </c>
    </row>
    <row r="47" spans="1:11" x14ac:dyDescent="0.35">
      <c r="A47" t="s">
        <v>140</v>
      </c>
      <c r="B47" t="s">
        <v>141</v>
      </c>
      <c r="C47" t="s">
        <v>10</v>
      </c>
      <c r="D47">
        <v>640</v>
      </c>
      <c r="F47" t="s">
        <v>142</v>
      </c>
      <c r="G47" t="s">
        <v>12</v>
      </c>
      <c r="H47" t="s">
        <v>21</v>
      </c>
      <c r="K47" t="s">
        <v>190</v>
      </c>
    </row>
    <row r="48" spans="1:11" x14ac:dyDescent="0.35">
      <c r="A48" t="s">
        <v>143</v>
      </c>
      <c r="B48" t="s">
        <v>144</v>
      </c>
      <c r="C48" t="s">
        <v>10</v>
      </c>
      <c r="D48">
        <v>641</v>
      </c>
      <c r="F48" t="s">
        <v>145</v>
      </c>
      <c r="G48" t="s">
        <v>16</v>
      </c>
      <c r="H48" t="s">
        <v>146</v>
      </c>
    </row>
    <row r="49" spans="1:11" x14ac:dyDescent="0.35">
      <c r="A49" t="s">
        <v>147</v>
      </c>
      <c r="B49" t="s">
        <v>148</v>
      </c>
      <c r="C49" t="s">
        <v>10</v>
      </c>
      <c r="D49">
        <v>641</v>
      </c>
      <c r="F49" t="s">
        <v>149</v>
      </c>
      <c r="G49" t="s">
        <v>25</v>
      </c>
      <c r="H49" t="s">
        <v>146</v>
      </c>
    </row>
    <row r="50" spans="1:11" x14ac:dyDescent="0.35">
      <c r="A50" t="s">
        <v>150</v>
      </c>
      <c r="B50" t="s">
        <v>151</v>
      </c>
      <c r="C50" t="s">
        <v>10</v>
      </c>
      <c r="D50">
        <v>641</v>
      </c>
      <c r="F50" t="s">
        <v>149</v>
      </c>
      <c r="G50" t="s">
        <v>12</v>
      </c>
      <c r="H50" t="s">
        <v>146</v>
      </c>
    </row>
    <row r="51" spans="1:11" x14ac:dyDescent="0.35">
      <c r="A51" t="s">
        <v>152</v>
      </c>
      <c r="B51" t="s">
        <v>153</v>
      </c>
      <c r="C51" t="s">
        <v>10</v>
      </c>
      <c r="D51">
        <v>813</v>
      </c>
      <c r="F51" t="s">
        <v>154</v>
      </c>
      <c r="G51" t="s">
        <v>12</v>
      </c>
      <c r="H51" t="s">
        <v>155</v>
      </c>
    </row>
    <row r="52" spans="1:11" x14ac:dyDescent="0.35">
      <c r="A52" t="s">
        <v>156</v>
      </c>
      <c r="B52" t="s">
        <v>157</v>
      </c>
      <c r="C52" t="s">
        <v>10</v>
      </c>
      <c r="D52">
        <v>813</v>
      </c>
      <c r="F52" t="s">
        <v>154</v>
      </c>
      <c r="G52" t="s">
        <v>16</v>
      </c>
      <c r="H52" t="s">
        <v>155</v>
      </c>
    </row>
    <row r="53" spans="1:11" x14ac:dyDescent="0.35">
      <c r="A53" t="s">
        <v>158</v>
      </c>
      <c r="B53" t="s">
        <v>159</v>
      </c>
      <c r="C53" t="s">
        <v>10</v>
      </c>
      <c r="D53">
        <v>813</v>
      </c>
      <c r="F53" t="s">
        <v>160</v>
      </c>
      <c r="G53" t="s">
        <v>39</v>
      </c>
      <c r="H53" t="s">
        <v>155</v>
      </c>
    </row>
    <row r="54" spans="1:11" x14ac:dyDescent="0.35">
      <c r="A54" t="s">
        <v>161</v>
      </c>
      <c r="B54" t="s">
        <v>162</v>
      </c>
      <c r="C54" t="s">
        <v>10</v>
      </c>
      <c r="D54">
        <v>703</v>
      </c>
      <c r="F54" t="s">
        <v>163</v>
      </c>
      <c r="G54" t="s">
        <v>25</v>
      </c>
      <c r="H54" t="s">
        <v>21</v>
      </c>
      <c r="K54" t="s">
        <v>190</v>
      </c>
    </row>
    <row r="55" spans="1:11" x14ac:dyDescent="0.35">
      <c r="A55" t="s">
        <v>164</v>
      </c>
      <c r="B55" t="s">
        <v>165</v>
      </c>
      <c r="C55" t="s">
        <v>10</v>
      </c>
      <c r="D55">
        <v>703</v>
      </c>
      <c r="F55" t="s">
        <v>166</v>
      </c>
      <c r="G55" t="s">
        <v>16</v>
      </c>
      <c r="H55" t="s">
        <v>21</v>
      </c>
      <c r="K55" t="s">
        <v>190</v>
      </c>
    </row>
    <row r="56" spans="1:11" x14ac:dyDescent="0.35">
      <c r="A56" t="s">
        <v>167</v>
      </c>
      <c r="B56" t="s">
        <v>168</v>
      </c>
      <c r="C56" t="s">
        <v>10</v>
      </c>
      <c r="D56">
        <v>703</v>
      </c>
      <c r="F56" t="s">
        <v>166</v>
      </c>
      <c r="G56" t="s">
        <v>12</v>
      </c>
      <c r="H56" t="s">
        <v>21</v>
      </c>
      <c r="K56" t="s">
        <v>190</v>
      </c>
    </row>
    <row r="57" spans="1:11" x14ac:dyDescent="0.35">
      <c r="A57" t="s">
        <v>169</v>
      </c>
      <c r="B57" t="s">
        <v>170</v>
      </c>
      <c r="C57" t="s">
        <v>10</v>
      </c>
      <c r="D57">
        <v>690</v>
      </c>
      <c r="F57" t="s">
        <v>171</v>
      </c>
      <c r="G57" t="s">
        <v>16</v>
      </c>
      <c r="H57" t="s">
        <v>34</v>
      </c>
    </row>
    <row r="58" spans="1:11" x14ac:dyDescent="0.35">
      <c r="A58" t="s">
        <v>172</v>
      </c>
      <c r="B58" t="s">
        <v>173</v>
      </c>
      <c r="C58" t="s">
        <v>10</v>
      </c>
      <c r="D58">
        <v>690</v>
      </c>
      <c r="F58" t="s">
        <v>174</v>
      </c>
      <c r="G58" t="s">
        <v>25</v>
      </c>
      <c r="H58" t="s">
        <v>34</v>
      </c>
    </row>
    <row r="59" spans="1:11" x14ac:dyDescent="0.35">
      <c r="A59" t="s">
        <v>175</v>
      </c>
      <c r="B59" t="s">
        <v>176</v>
      </c>
      <c r="C59" t="s">
        <v>10</v>
      </c>
      <c r="D59">
        <v>690</v>
      </c>
      <c r="F59" t="s">
        <v>174</v>
      </c>
      <c r="G59" t="s">
        <v>12</v>
      </c>
      <c r="H59" t="s">
        <v>34</v>
      </c>
    </row>
    <row r="60" spans="1:11" x14ac:dyDescent="0.35">
      <c r="A60" t="s">
        <v>177</v>
      </c>
      <c r="B60" t="s">
        <v>178</v>
      </c>
      <c r="C60" t="s">
        <v>10</v>
      </c>
      <c r="D60">
        <v>828</v>
      </c>
      <c r="F60" t="s">
        <v>179</v>
      </c>
      <c r="G60" t="s">
        <v>180</v>
      </c>
      <c r="H60" t="s">
        <v>21</v>
      </c>
      <c r="K60" t="s">
        <v>190</v>
      </c>
    </row>
    <row r="61" spans="1:11" x14ac:dyDescent="0.35">
      <c r="A61" t="s">
        <v>181</v>
      </c>
      <c r="B61" t="s">
        <v>182</v>
      </c>
      <c r="C61" t="s">
        <v>10</v>
      </c>
      <c r="D61">
        <v>925</v>
      </c>
      <c r="F61" t="s">
        <v>183</v>
      </c>
      <c r="G61" t="s">
        <v>180</v>
      </c>
      <c r="H61" t="s">
        <v>21</v>
      </c>
      <c r="K61" t="s">
        <v>190</v>
      </c>
    </row>
    <row r="62" spans="1:11" x14ac:dyDescent="0.35">
      <c r="A62" t="s">
        <v>184</v>
      </c>
      <c r="B62" t="s">
        <v>185</v>
      </c>
      <c r="C62" t="s">
        <v>10</v>
      </c>
      <c r="D62">
        <v>681</v>
      </c>
      <c r="F62" t="s">
        <v>186</v>
      </c>
      <c r="G62" t="s">
        <v>180</v>
      </c>
      <c r="H62" t="s">
        <v>21</v>
      </c>
      <c r="K62" t="s">
        <v>190</v>
      </c>
    </row>
    <row r="63" spans="1:11" x14ac:dyDescent="0.35">
      <c r="A63" t="s">
        <v>187</v>
      </c>
      <c r="B63" t="s">
        <v>188</v>
      </c>
      <c r="C63" t="s">
        <v>10</v>
      </c>
      <c r="D63">
        <v>1594</v>
      </c>
      <c r="F63" t="s">
        <v>189</v>
      </c>
      <c r="G63" t="s">
        <v>180</v>
      </c>
      <c r="H63" t="s">
        <v>87</v>
      </c>
    </row>
  </sheetData>
  <autoFilter ref="K1:K6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workbookViewId="0"/>
  </sheetViews>
  <sheetFormatPr defaultRowHeight="14.5" x14ac:dyDescent="0.35"/>
  <cols>
    <col min="8" max="8" width="9.6328125" bestFit="1" customWidth="1"/>
  </cols>
  <sheetData>
    <row r="1" spans="1:13" x14ac:dyDescent="0.35">
      <c r="A1" t="s">
        <v>191</v>
      </c>
      <c r="B1" t="s">
        <v>192</v>
      </c>
      <c r="G1" t="s">
        <v>193</v>
      </c>
      <c r="H1" t="s">
        <v>315</v>
      </c>
      <c r="I1" t="s">
        <v>195</v>
      </c>
      <c r="J1" t="s">
        <v>194</v>
      </c>
      <c r="L1" t="s">
        <v>313</v>
      </c>
      <c r="M1" t="s">
        <v>314</v>
      </c>
    </row>
    <row r="2" spans="1:13" x14ac:dyDescent="0.35">
      <c r="A2" t="s">
        <v>196</v>
      </c>
      <c r="B2" t="s">
        <v>197</v>
      </c>
      <c r="G2" t="s">
        <v>198</v>
      </c>
      <c r="I2" t="s">
        <v>200</v>
      </c>
      <c r="J2" t="s">
        <v>199</v>
      </c>
    </row>
    <row r="3" spans="1:13" x14ac:dyDescent="0.35">
      <c r="A3" t="s">
        <v>49</v>
      </c>
      <c r="B3" t="s">
        <v>48</v>
      </c>
      <c r="C3" t="s">
        <v>201</v>
      </c>
      <c r="D3" t="s">
        <v>202</v>
      </c>
      <c r="E3" t="s">
        <v>203</v>
      </c>
      <c r="F3" t="s">
        <v>308</v>
      </c>
      <c r="G3">
        <v>1449.9</v>
      </c>
      <c r="H3" t="str">
        <f>VLOOKUP(B3,$L$3:$M$27,2, FALSE)</f>
        <v>Y</v>
      </c>
      <c r="I3">
        <v>1</v>
      </c>
      <c r="J3">
        <v>0</v>
      </c>
      <c r="L3" t="s">
        <v>17</v>
      </c>
      <c r="M3" t="s">
        <v>307</v>
      </c>
    </row>
    <row r="4" spans="1:13" x14ac:dyDescent="0.35">
      <c r="A4" t="s">
        <v>162</v>
      </c>
      <c r="B4" t="s">
        <v>161</v>
      </c>
      <c r="C4" t="s">
        <v>204</v>
      </c>
      <c r="D4" t="s">
        <v>309</v>
      </c>
      <c r="E4" t="s">
        <v>205</v>
      </c>
      <c r="F4" t="s">
        <v>206</v>
      </c>
      <c r="G4">
        <v>1428</v>
      </c>
      <c r="H4" t="str">
        <f>VLOOKUP(B4,$L$3:$M$27,2, FALSE)</f>
        <v>Y</v>
      </c>
      <c r="I4">
        <v>1</v>
      </c>
      <c r="J4">
        <v>0</v>
      </c>
      <c r="L4" t="s">
        <v>22</v>
      </c>
      <c r="M4" t="s">
        <v>307</v>
      </c>
    </row>
    <row r="5" spans="1:13" x14ac:dyDescent="0.35">
      <c r="A5" t="s">
        <v>165</v>
      </c>
      <c r="B5" t="s">
        <v>164</v>
      </c>
      <c r="C5" t="s">
        <v>204</v>
      </c>
      <c r="D5" t="s">
        <v>309</v>
      </c>
      <c r="E5" t="s">
        <v>207</v>
      </c>
      <c r="F5" t="s">
        <v>208</v>
      </c>
      <c r="G5">
        <v>1422.1</v>
      </c>
      <c r="H5" t="str">
        <f>VLOOKUP(B5,$L$3:$M$27,2, FALSE)</f>
        <v>Y</v>
      </c>
      <c r="I5">
        <v>1</v>
      </c>
      <c r="J5">
        <v>0</v>
      </c>
      <c r="L5" t="s">
        <v>26</v>
      </c>
      <c r="M5" t="s">
        <v>307</v>
      </c>
    </row>
    <row r="6" spans="1:13" x14ac:dyDescent="0.35">
      <c r="A6" t="s">
        <v>168</v>
      </c>
      <c r="B6" t="s">
        <v>167</v>
      </c>
      <c r="C6" t="s">
        <v>204</v>
      </c>
      <c r="D6" t="s">
        <v>309</v>
      </c>
      <c r="E6" t="s">
        <v>207</v>
      </c>
      <c r="F6" t="s">
        <v>208</v>
      </c>
      <c r="G6">
        <v>1421.4</v>
      </c>
      <c r="H6" t="str">
        <f>VLOOKUP(B6,$L$3:$M$27,2, FALSE)</f>
        <v>Y</v>
      </c>
      <c r="I6">
        <v>1</v>
      </c>
      <c r="J6">
        <v>0</v>
      </c>
      <c r="L6" t="s">
        <v>48</v>
      </c>
      <c r="M6" t="s">
        <v>307</v>
      </c>
    </row>
    <row r="7" spans="1:13" x14ac:dyDescent="0.35">
      <c r="A7" t="s">
        <v>68</v>
      </c>
      <c r="B7" t="s">
        <v>67</v>
      </c>
      <c r="C7" t="s">
        <v>209</v>
      </c>
      <c r="D7" t="s">
        <v>210</v>
      </c>
      <c r="G7">
        <v>1394.2</v>
      </c>
      <c r="H7" t="str">
        <f>VLOOKUP(B7,$L$3:$M$27,2, FALSE)</f>
        <v>Y</v>
      </c>
      <c r="I7">
        <v>1</v>
      </c>
      <c r="J7">
        <v>0</v>
      </c>
      <c r="L7" t="s">
        <v>55</v>
      </c>
      <c r="M7" t="s">
        <v>307</v>
      </c>
    </row>
    <row r="8" spans="1:13" x14ac:dyDescent="0.35">
      <c r="A8" t="s">
        <v>23</v>
      </c>
      <c r="B8" t="s">
        <v>22</v>
      </c>
      <c r="C8" t="s">
        <v>211</v>
      </c>
      <c r="D8">
        <v>11</v>
      </c>
      <c r="E8" t="s">
        <v>212</v>
      </c>
      <c r="G8">
        <v>1391</v>
      </c>
      <c r="H8" t="str">
        <f>VLOOKUP(B8,$L$3:$M$27,2, FALSE)</f>
        <v>Y</v>
      </c>
      <c r="I8">
        <v>1</v>
      </c>
      <c r="J8">
        <v>0</v>
      </c>
      <c r="L8" t="s">
        <v>58</v>
      </c>
      <c r="M8" t="s">
        <v>307</v>
      </c>
    </row>
    <row r="9" spans="1:13" x14ac:dyDescent="0.35">
      <c r="A9" t="s">
        <v>182</v>
      </c>
      <c r="B9" t="s">
        <v>181</v>
      </c>
      <c r="C9" t="s">
        <v>213</v>
      </c>
      <c r="D9" t="s">
        <v>310</v>
      </c>
      <c r="E9" t="s">
        <v>214</v>
      </c>
      <c r="G9">
        <v>1333.7</v>
      </c>
      <c r="H9" t="str">
        <f>VLOOKUP(B9,$L$3:$M$27,2, FALSE)</f>
        <v>Y</v>
      </c>
      <c r="I9">
        <v>1</v>
      </c>
      <c r="J9">
        <v>0</v>
      </c>
      <c r="L9" t="s">
        <v>60</v>
      </c>
      <c r="M9" t="s">
        <v>307</v>
      </c>
    </row>
    <row r="10" spans="1:13" x14ac:dyDescent="0.35">
      <c r="A10" t="s">
        <v>178</v>
      </c>
      <c r="B10" t="s">
        <v>177</v>
      </c>
      <c r="C10" t="s">
        <v>215</v>
      </c>
      <c r="D10" t="s">
        <v>310</v>
      </c>
      <c r="E10" t="s">
        <v>214</v>
      </c>
      <c r="G10">
        <v>1301.3</v>
      </c>
      <c r="H10" t="str">
        <f>VLOOKUP(B10,$L$3:$M$27,2, FALSE)</f>
        <v>Y</v>
      </c>
      <c r="I10">
        <v>1</v>
      </c>
      <c r="J10">
        <v>0</v>
      </c>
      <c r="L10" t="s">
        <v>62</v>
      </c>
      <c r="M10" t="s">
        <v>307</v>
      </c>
    </row>
    <row r="11" spans="1:13" x14ac:dyDescent="0.35">
      <c r="A11" t="s">
        <v>65</v>
      </c>
      <c r="B11" t="s">
        <v>64</v>
      </c>
      <c r="C11" t="s">
        <v>209</v>
      </c>
      <c r="D11" t="s">
        <v>310</v>
      </c>
      <c r="E11" t="s">
        <v>216</v>
      </c>
      <c r="G11">
        <v>1298.8</v>
      </c>
      <c r="I11">
        <v>1</v>
      </c>
      <c r="J11">
        <v>0</v>
      </c>
      <c r="L11" t="s">
        <v>67</v>
      </c>
      <c r="M11" t="s">
        <v>307</v>
      </c>
    </row>
    <row r="12" spans="1:13" x14ac:dyDescent="0.35">
      <c r="A12" t="s">
        <v>31</v>
      </c>
      <c r="B12" t="s">
        <v>30</v>
      </c>
      <c r="C12" t="s">
        <v>201</v>
      </c>
      <c r="D12" t="s">
        <v>202</v>
      </c>
      <c r="E12" t="s">
        <v>203</v>
      </c>
      <c r="F12" t="s">
        <v>308</v>
      </c>
      <c r="G12">
        <v>1298</v>
      </c>
      <c r="I12">
        <v>1</v>
      </c>
      <c r="J12">
        <v>0</v>
      </c>
      <c r="L12" t="s">
        <v>69</v>
      </c>
      <c r="M12" t="s">
        <v>307</v>
      </c>
    </row>
    <row r="13" spans="1:13" x14ac:dyDescent="0.35">
      <c r="A13" t="s">
        <v>43</v>
      </c>
      <c r="B13" t="s">
        <v>42</v>
      </c>
      <c r="C13" t="s">
        <v>201</v>
      </c>
      <c r="D13" t="s">
        <v>202</v>
      </c>
      <c r="E13" t="s">
        <v>203</v>
      </c>
      <c r="F13" t="s">
        <v>217</v>
      </c>
      <c r="G13">
        <v>1297.9000000000001</v>
      </c>
      <c r="I13">
        <v>1</v>
      </c>
      <c r="J13">
        <v>0</v>
      </c>
      <c r="L13" t="s">
        <v>72</v>
      </c>
      <c r="M13" t="s">
        <v>307</v>
      </c>
    </row>
    <row r="14" spans="1:13" x14ac:dyDescent="0.35">
      <c r="A14" t="s">
        <v>108</v>
      </c>
      <c r="B14" t="s">
        <v>107</v>
      </c>
      <c r="C14" t="s">
        <v>218</v>
      </c>
      <c r="D14" t="s">
        <v>202</v>
      </c>
      <c r="E14" t="s">
        <v>203</v>
      </c>
      <c r="F14" t="s">
        <v>308</v>
      </c>
      <c r="G14">
        <v>1291.5</v>
      </c>
      <c r="I14">
        <v>1</v>
      </c>
      <c r="J14">
        <v>0</v>
      </c>
      <c r="L14" t="s">
        <v>74</v>
      </c>
      <c r="M14" t="s">
        <v>307</v>
      </c>
    </row>
    <row r="15" spans="1:13" x14ac:dyDescent="0.35">
      <c r="A15" t="s">
        <v>53</v>
      </c>
      <c r="B15" t="s">
        <v>52</v>
      </c>
      <c r="C15" t="s">
        <v>201</v>
      </c>
      <c r="D15" t="s">
        <v>202</v>
      </c>
      <c r="E15" t="s">
        <v>203</v>
      </c>
      <c r="F15" t="s">
        <v>217</v>
      </c>
      <c r="G15">
        <v>1290.5</v>
      </c>
      <c r="I15">
        <v>1</v>
      </c>
      <c r="J15">
        <v>0</v>
      </c>
      <c r="L15" t="s">
        <v>77</v>
      </c>
      <c r="M15" t="s">
        <v>307</v>
      </c>
    </row>
    <row r="16" spans="1:13" x14ac:dyDescent="0.35">
      <c r="A16" t="s">
        <v>46</v>
      </c>
      <c r="B16" t="s">
        <v>45</v>
      </c>
      <c r="C16" t="s">
        <v>201</v>
      </c>
      <c r="D16" t="s">
        <v>202</v>
      </c>
      <c r="E16" t="s">
        <v>203</v>
      </c>
      <c r="F16" t="s">
        <v>217</v>
      </c>
      <c r="G16">
        <v>1290.5</v>
      </c>
      <c r="I16">
        <v>1</v>
      </c>
      <c r="J16">
        <v>0</v>
      </c>
      <c r="L16" t="s">
        <v>79</v>
      </c>
      <c r="M16" t="s">
        <v>307</v>
      </c>
    </row>
    <row r="17" spans="1:13" x14ac:dyDescent="0.35">
      <c r="A17" t="s">
        <v>94</v>
      </c>
      <c r="B17" t="s">
        <v>93</v>
      </c>
      <c r="C17" t="s">
        <v>218</v>
      </c>
      <c r="D17" t="s">
        <v>202</v>
      </c>
      <c r="E17" t="s">
        <v>203</v>
      </c>
      <c r="F17" t="s">
        <v>308</v>
      </c>
      <c r="G17">
        <v>1288.5999999999999</v>
      </c>
      <c r="I17">
        <v>1</v>
      </c>
      <c r="J17">
        <v>0</v>
      </c>
      <c r="L17" t="s">
        <v>81</v>
      </c>
      <c r="M17" t="s">
        <v>307</v>
      </c>
    </row>
    <row r="18" spans="1:13" x14ac:dyDescent="0.35">
      <c r="A18" t="s">
        <v>99</v>
      </c>
      <c r="B18" t="s">
        <v>98</v>
      </c>
      <c r="C18" t="s">
        <v>218</v>
      </c>
      <c r="D18" t="s">
        <v>202</v>
      </c>
      <c r="E18" t="s">
        <v>203</v>
      </c>
      <c r="F18" t="s">
        <v>308</v>
      </c>
      <c r="G18">
        <v>1287.4000000000001</v>
      </c>
      <c r="I18">
        <v>1</v>
      </c>
      <c r="J18">
        <v>0</v>
      </c>
      <c r="L18" t="s">
        <v>131</v>
      </c>
      <c r="M18" t="s">
        <v>307</v>
      </c>
    </row>
    <row r="19" spans="1:13" x14ac:dyDescent="0.35">
      <c r="A19" t="s">
        <v>38</v>
      </c>
      <c r="B19" t="s">
        <v>37</v>
      </c>
      <c r="C19" t="s">
        <v>201</v>
      </c>
      <c r="D19" t="s">
        <v>202</v>
      </c>
      <c r="E19" t="s">
        <v>203</v>
      </c>
      <c r="F19" t="s">
        <v>217</v>
      </c>
      <c r="G19">
        <v>1286.5999999999999</v>
      </c>
      <c r="I19">
        <v>1</v>
      </c>
      <c r="J19">
        <v>0</v>
      </c>
      <c r="L19" t="s">
        <v>134</v>
      </c>
      <c r="M19" t="s">
        <v>307</v>
      </c>
    </row>
    <row r="20" spans="1:13" x14ac:dyDescent="0.35">
      <c r="A20" t="s">
        <v>106</v>
      </c>
      <c r="B20" t="s">
        <v>105</v>
      </c>
      <c r="C20" t="s">
        <v>218</v>
      </c>
      <c r="D20" t="s">
        <v>202</v>
      </c>
      <c r="E20" t="s">
        <v>203</v>
      </c>
      <c r="F20" t="s">
        <v>308</v>
      </c>
      <c r="G20">
        <v>1283.3</v>
      </c>
      <c r="I20">
        <v>1</v>
      </c>
      <c r="J20">
        <v>0</v>
      </c>
      <c r="L20" t="s">
        <v>137</v>
      </c>
      <c r="M20" t="s">
        <v>307</v>
      </c>
    </row>
    <row r="21" spans="1:13" x14ac:dyDescent="0.35">
      <c r="A21" t="s">
        <v>36</v>
      </c>
      <c r="B21" t="s">
        <v>35</v>
      </c>
      <c r="C21" t="s">
        <v>201</v>
      </c>
      <c r="D21" t="s">
        <v>202</v>
      </c>
      <c r="E21" t="s">
        <v>203</v>
      </c>
      <c r="F21" t="s">
        <v>217</v>
      </c>
      <c r="G21">
        <v>1276.4000000000001</v>
      </c>
      <c r="I21">
        <v>1</v>
      </c>
      <c r="J21">
        <v>0</v>
      </c>
      <c r="L21" t="s">
        <v>140</v>
      </c>
      <c r="M21" t="s">
        <v>307</v>
      </c>
    </row>
    <row r="22" spans="1:13" x14ac:dyDescent="0.35">
      <c r="A22" t="s">
        <v>97</v>
      </c>
      <c r="B22" t="s">
        <v>96</v>
      </c>
      <c r="C22" t="s">
        <v>218</v>
      </c>
      <c r="D22" t="s">
        <v>202</v>
      </c>
      <c r="E22" t="s">
        <v>203</v>
      </c>
      <c r="F22" t="s">
        <v>308</v>
      </c>
      <c r="G22">
        <v>1274</v>
      </c>
      <c r="I22">
        <v>1</v>
      </c>
      <c r="J22">
        <v>0</v>
      </c>
      <c r="L22" t="s">
        <v>161</v>
      </c>
      <c r="M22" t="s">
        <v>307</v>
      </c>
    </row>
    <row r="23" spans="1:13" x14ac:dyDescent="0.35">
      <c r="A23" t="s">
        <v>41</v>
      </c>
      <c r="B23" t="s">
        <v>40</v>
      </c>
      <c r="C23" t="s">
        <v>201</v>
      </c>
      <c r="D23" t="s">
        <v>202</v>
      </c>
      <c r="E23" t="s">
        <v>203</v>
      </c>
      <c r="F23" t="s">
        <v>217</v>
      </c>
      <c r="G23">
        <v>1269.3</v>
      </c>
      <c r="I23">
        <v>1</v>
      </c>
      <c r="J23">
        <v>0</v>
      </c>
      <c r="L23" t="s">
        <v>164</v>
      </c>
      <c r="M23" t="s">
        <v>307</v>
      </c>
    </row>
    <row r="24" spans="1:13" x14ac:dyDescent="0.35">
      <c r="A24" t="s">
        <v>70</v>
      </c>
      <c r="B24" t="s">
        <v>69</v>
      </c>
      <c r="C24" t="s">
        <v>219</v>
      </c>
      <c r="D24" t="s">
        <v>310</v>
      </c>
      <c r="E24" t="s">
        <v>216</v>
      </c>
      <c r="G24">
        <v>1238.8</v>
      </c>
      <c r="H24" t="str">
        <f>VLOOKUP(B24,$L$3:$M$27,2, FALSE)</f>
        <v>Y</v>
      </c>
      <c r="I24">
        <v>1</v>
      </c>
      <c r="J24">
        <v>0</v>
      </c>
      <c r="L24" t="s">
        <v>167</v>
      </c>
      <c r="M24" t="s">
        <v>307</v>
      </c>
    </row>
    <row r="25" spans="1:13" x14ac:dyDescent="0.35">
      <c r="A25" t="s">
        <v>73</v>
      </c>
      <c r="B25" t="s">
        <v>72</v>
      </c>
      <c r="C25" t="s">
        <v>219</v>
      </c>
      <c r="D25" t="s">
        <v>310</v>
      </c>
      <c r="E25" t="s">
        <v>216</v>
      </c>
      <c r="G25">
        <v>1237.0999999999999</v>
      </c>
      <c r="H25" t="str">
        <f>VLOOKUP(B25,$L$3:$M$27,2, FALSE)</f>
        <v>Y</v>
      </c>
      <c r="I25">
        <v>1</v>
      </c>
      <c r="J25">
        <v>0</v>
      </c>
      <c r="L25" t="s">
        <v>177</v>
      </c>
      <c r="M25" t="s">
        <v>307</v>
      </c>
    </row>
    <row r="26" spans="1:13" x14ac:dyDescent="0.35">
      <c r="A26" t="s">
        <v>91</v>
      </c>
      <c r="B26" t="s">
        <v>90</v>
      </c>
      <c r="C26" t="s">
        <v>218</v>
      </c>
      <c r="D26" t="s">
        <v>202</v>
      </c>
      <c r="E26" t="s">
        <v>203</v>
      </c>
      <c r="F26" t="s">
        <v>308</v>
      </c>
      <c r="G26">
        <v>1219.7</v>
      </c>
      <c r="I26">
        <v>1</v>
      </c>
      <c r="J26">
        <v>0</v>
      </c>
      <c r="L26" t="s">
        <v>181</v>
      </c>
      <c r="M26" t="s">
        <v>307</v>
      </c>
    </row>
    <row r="27" spans="1:13" x14ac:dyDescent="0.35">
      <c r="A27" t="s">
        <v>75</v>
      </c>
      <c r="B27" t="s">
        <v>74</v>
      </c>
      <c r="C27" t="s">
        <v>220</v>
      </c>
      <c r="D27" t="s">
        <v>310</v>
      </c>
      <c r="E27" t="s">
        <v>216</v>
      </c>
      <c r="G27">
        <v>1189.2</v>
      </c>
      <c r="H27" t="str">
        <f>VLOOKUP(B27,$L$3:$M$27,2, FALSE)</f>
        <v>Y</v>
      </c>
      <c r="I27">
        <v>1</v>
      </c>
      <c r="J27">
        <v>0</v>
      </c>
      <c r="L27" t="s">
        <v>184</v>
      </c>
      <c r="M27" t="s">
        <v>307</v>
      </c>
    </row>
    <row r="28" spans="1:13" x14ac:dyDescent="0.35">
      <c r="A28" t="s">
        <v>18</v>
      </c>
      <c r="B28" t="s">
        <v>17</v>
      </c>
      <c r="C28" t="s">
        <v>211</v>
      </c>
      <c r="D28" t="s">
        <v>310</v>
      </c>
      <c r="E28" t="s">
        <v>221</v>
      </c>
      <c r="G28">
        <v>1188.8</v>
      </c>
      <c r="H28" t="str">
        <f>VLOOKUP(B28,$L$3:$M$27,2, FALSE)</f>
        <v>Y</v>
      </c>
      <c r="I28">
        <v>1</v>
      </c>
      <c r="J28">
        <v>0</v>
      </c>
    </row>
    <row r="29" spans="1:13" x14ac:dyDescent="0.35">
      <c r="A29" t="s">
        <v>80</v>
      </c>
      <c r="B29" t="s">
        <v>79</v>
      </c>
      <c r="C29" t="s">
        <v>220</v>
      </c>
      <c r="D29" t="s">
        <v>310</v>
      </c>
      <c r="E29" t="s">
        <v>216</v>
      </c>
      <c r="G29">
        <v>1164.5999999999999</v>
      </c>
      <c r="H29" t="str">
        <f>VLOOKUP(B29,$L$3:$M$27,2, FALSE)</f>
        <v>Y</v>
      </c>
      <c r="I29">
        <v>1</v>
      </c>
      <c r="J29">
        <v>0</v>
      </c>
    </row>
    <row r="30" spans="1:13" x14ac:dyDescent="0.35">
      <c r="A30" t="s">
        <v>82</v>
      </c>
      <c r="B30" t="s">
        <v>81</v>
      </c>
      <c r="C30" t="s">
        <v>222</v>
      </c>
      <c r="D30" t="s">
        <v>310</v>
      </c>
      <c r="E30" t="s">
        <v>216</v>
      </c>
      <c r="G30">
        <v>1161</v>
      </c>
      <c r="H30" t="str">
        <f>VLOOKUP(B30,$L$3:$M$27,2, FALSE)</f>
        <v>Y</v>
      </c>
      <c r="I30">
        <v>1</v>
      </c>
      <c r="J30">
        <v>0</v>
      </c>
    </row>
    <row r="31" spans="1:13" x14ac:dyDescent="0.35">
      <c r="A31" t="s">
        <v>78</v>
      </c>
      <c r="B31" t="s">
        <v>77</v>
      </c>
      <c r="C31" t="s">
        <v>220</v>
      </c>
      <c r="D31" t="s">
        <v>310</v>
      </c>
      <c r="E31" t="s">
        <v>216</v>
      </c>
      <c r="G31">
        <v>1132.8</v>
      </c>
      <c r="H31" t="str">
        <f>VLOOKUP(B31,$L$3:$M$27,2, FALSE)</f>
        <v>Y</v>
      </c>
      <c r="I31">
        <v>1</v>
      </c>
      <c r="J31">
        <v>0</v>
      </c>
    </row>
    <row r="32" spans="1:13" x14ac:dyDescent="0.35">
      <c r="A32" t="s">
        <v>141</v>
      </c>
      <c r="B32" t="s">
        <v>140</v>
      </c>
      <c r="C32" t="s">
        <v>223</v>
      </c>
      <c r="D32" t="s">
        <v>310</v>
      </c>
      <c r="E32" t="s">
        <v>207</v>
      </c>
      <c r="F32" t="s">
        <v>208</v>
      </c>
      <c r="G32">
        <v>1101.3</v>
      </c>
      <c r="H32" t="str">
        <f>VLOOKUP(B32,$L$3:$M$27,2, FALSE)</f>
        <v>Y</v>
      </c>
      <c r="I32">
        <v>1</v>
      </c>
      <c r="J32">
        <v>0</v>
      </c>
    </row>
    <row r="33" spans="1:10" x14ac:dyDescent="0.35">
      <c r="A33" t="s">
        <v>170</v>
      </c>
      <c r="B33" t="s">
        <v>169</v>
      </c>
      <c r="C33" t="s">
        <v>224</v>
      </c>
      <c r="D33" t="s">
        <v>310</v>
      </c>
      <c r="E33" t="s">
        <v>225</v>
      </c>
      <c r="F33" t="s">
        <v>226</v>
      </c>
      <c r="G33">
        <v>1093</v>
      </c>
      <c r="I33">
        <v>1</v>
      </c>
      <c r="J33">
        <v>0</v>
      </c>
    </row>
    <row r="34" spans="1:10" x14ac:dyDescent="0.35">
      <c r="A34" t="s">
        <v>111</v>
      </c>
      <c r="B34" t="s">
        <v>110</v>
      </c>
      <c r="C34" t="s">
        <v>227</v>
      </c>
      <c r="D34" t="s">
        <v>311</v>
      </c>
      <c r="E34" t="s">
        <v>216</v>
      </c>
      <c r="G34">
        <v>1092.4000000000001</v>
      </c>
      <c r="I34">
        <v>1</v>
      </c>
      <c r="J34">
        <v>0</v>
      </c>
    </row>
    <row r="35" spans="1:10" x14ac:dyDescent="0.35">
      <c r="A35" t="s">
        <v>138</v>
      </c>
      <c r="B35" t="s">
        <v>137</v>
      </c>
      <c r="C35" t="s">
        <v>223</v>
      </c>
      <c r="D35" t="s">
        <v>310</v>
      </c>
      <c r="E35" t="s">
        <v>205</v>
      </c>
      <c r="F35" t="s">
        <v>228</v>
      </c>
      <c r="G35">
        <v>1091.5999999999999</v>
      </c>
      <c r="H35" t="str">
        <f>VLOOKUP(B35,$L$3:$M$27,2, FALSE)</f>
        <v>Y</v>
      </c>
      <c r="I35">
        <v>1</v>
      </c>
      <c r="J35">
        <v>0</v>
      </c>
    </row>
    <row r="36" spans="1:10" x14ac:dyDescent="0.35">
      <c r="A36" t="s">
        <v>176</v>
      </c>
      <c r="B36" t="s">
        <v>175</v>
      </c>
      <c r="C36" t="s">
        <v>224</v>
      </c>
      <c r="D36" t="s">
        <v>310</v>
      </c>
      <c r="E36" t="s">
        <v>225</v>
      </c>
      <c r="F36" t="s">
        <v>226</v>
      </c>
      <c r="G36">
        <v>1091.3</v>
      </c>
      <c r="I36">
        <v>1</v>
      </c>
      <c r="J36">
        <v>0</v>
      </c>
    </row>
    <row r="37" spans="1:10" x14ac:dyDescent="0.35">
      <c r="A37" t="s">
        <v>117</v>
      </c>
      <c r="B37" t="s">
        <v>116</v>
      </c>
      <c r="C37" t="s">
        <v>227</v>
      </c>
      <c r="D37" t="s">
        <v>311</v>
      </c>
      <c r="E37" t="s">
        <v>216</v>
      </c>
      <c r="G37">
        <v>1089</v>
      </c>
      <c r="I37">
        <v>1</v>
      </c>
      <c r="J37">
        <v>0</v>
      </c>
    </row>
    <row r="38" spans="1:10" x14ac:dyDescent="0.35">
      <c r="A38" t="s">
        <v>127</v>
      </c>
      <c r="B38" t="s">
        <v>126</v>
      </c>
      <c r="C38" t="s">
        <v>227</v>
      </c>
      <c r="D38" t="s">
        <v>311</v>
      </c>
      <c r="E38" t="s">
        <v>216</v>
      </c>
      <c r="G38">
        <v>1086.2</v>
      </c>
      <c r="I38">
        <v>1</v>
      </c>
      <c r="J38">
        <v>0</v>
      </c>
    </row>
    <row r="39" spans="1:10" x14ac:dyDescent="0.35">
      <c r="A39" t="s">
        <v>173</v>
      </c>
      <c r="B39" t="s">
        <v>172</v>
      </c>
      <c r="C39" t="s">
        <v>224</v>
      </c>
      <c r="D39" t="s">
        <v>310</v>
      </c>
      <c r="E39" t="s">
        <v>225</v>
      </c>
      <c r="F39" t="s">
        <v>226</v>
      </c>
      <c r="G39">
        <v>1086.0999999999999</v>
      </c>
      <c r="I39">
        <v>1</v>
      </c>
      <c r="J39">
        <v>0</v>
      </c>
    </row>
    <row r="40" spans="1:10" x14ac:dyDescent="0.35">
      <c r="A40" t="s">
        <v>132</v>
      </c>
      <c r="B40" t="s">
        <v>131</v>
      </c>
      <c r="C40" t="s">
        <v>223</v>
      </c>
      <c r="D40" t="s">
        <v>310</v>
      </c>
      <c r="G40">
        <v>1085.9000000000001</v>
      </c>
      <c r="H40" t="str">
        <f>VLOOKUP(B40,$L$3:$M$27,2, FALSE)</f>
        <v>Y</v>
      </c>
      <c r="I40">
        <v>1</v>
      </c>
      <c r="J40">
        <v>0</v>
      </c>
    </row>
    <row r="41" spans="1:10" x14ac:dyDescent="0.35">
      <c r="A41" t="s">
        <v>120</v>
      </c>
      <c r="B41" t="s">
        <v>119</v>
      </c>
      <c r="C41" t="s">
        <v>227</v>
      </c>
      <c r="D41" t="s">
        <v>311</v>
      </c>
      <c r="E41" t="s">
        <v>216</v>
      </c>
      <c r="G41">
        <v>1084.2</v>
      </c>
      <c r="I41">
        <v>1</v>
      </c>
      <c r="J41">
        <v>0</v>
      </c>
    </row>
    <row r="42" spans="1:10" x14ac:dyDescent="0.35">
      <c r="A42" t="s">
        <v>115</v>
      </c>
      <c r="B42" t="s">
        <v>114</v>
      </c>
      <c r="C42" t="s">
        <v>227</v>
      </c>
      <c r="D42" t="s">
        <v>311</v>
      </c>
      <c r="E42" t="s">
        <v>216</v>
      </c>
      <c r="G42">
        <v>1082.5</v>
      </c>
      <c r="I42">
        <v>1</v>
      </c>
      <c r="J42">
        <v>0</v>
      </c>
    </row>
    <row r="43" spans="1:10" x14ac:dyDescent="0.35">
      <c r="A43" t="s">
        <v>123</v>
      </c>
      <c r="B43" t="s">
        <v>122</v>
      </c>
      <c r="C43" t="s">
        <v>227</v>
      </c>
      <c r="D43" t="s">
        <v>311</v>
      </c>
      <c r="E43" t="s">
        <v>216</v>
      </c>
      <c r="G43">
        <v>1079.0999999999999</v>
      </c>
      <c r="I43">
        <v>1</v>
      </c>
      <c r="J43">
        <v>0</v>
      </c>
    </row>
    <row r="44" spans="1:10" x14ac:dyDescent="0.35">
      <c r="A44" t="s">
        <v>129</v>
      </c>
      <c r="B44" t="s">
        <v>128</v>
      </c>
      <c r="C44" t="s">
        <v>227</v>
      </c>
      <c r="D44" t="s">
        <v>311</v>
      </c>
      <c r="E44" t="s">
        <v>216</v>
      </c>
      <c r="G44">
        <v>1078.3</v>
      </c>
      <c r="I44">
        <v>1</v>
      </c>
      <c r="J44">
        <v>0</v>
      </c>
    </row>
    <row r="45" spans="1:10" x14ac:dyDescent="0.35">
      <c r="A45" t="s">
        <v>125</v>
      </c>
      <c r="B45" t="s">
        <v>124</v>
      </c>
      <c r="C45" t="s">
        <v>227</v>
      </c>
      <c r="D45" t="s">
        <v>311</v>
      </c>
      <c r="E45" t="s">
        <v>216</v>
      </c>
      <c r="G45">
        <v>1074.0999999999999</v>
      </c>
      <c r="I45">
        <v>1</v>
      </c>
      <c r="J45">
        <v>0</v>
      </c>
    </row>
    <row r="46" spans="1:10" x14ac:dyDescent="0.35">
      <c r="A46" t="s">
        <v>185</v>
      </c>
      <c r="B46" t="s">
        <v>184</v>
      </c>
      <c r="C46" t="s">
        <v>229</v>
      </c>
      <c r="D46" t="s">
        <v>230</v>
      </c>
      <c r="E46" t="s">
        <v>231</v>
      </c>
      <c r="G46">
        <v>1013.8</v>
      </c>
      <c r="H46" t="str">
        <f>VLOOKUP(B46,$L$3:$M$27,2, FALSE)</f>
        <v>Y</v>
      </c>
      <c r="I46">
        <v>1</v>
      </c>
      <c r="J46" s="1">
        <v>3.6000000000000002E-300</v>
      </c>
    </row>
    <row r="47" spans="1:10" x14ac:dyDescent="0.35">
      <c r="A47" t="s">
        <v>56</v>
      </c>
      <c r="B47" t="s">
        <v>55</v>
      </c>
      <c r="C47" t="s">
        <v>232</v>
      </c>
      <c r="D47" t="s">
        <v>310</v>
      </c>
      <c r="E47" t="s">
        <v>216</v>
      </c>
      <c r="G47">
        <v>985.9</v>
      </c>
      <c r="H47" t="str">
        <f>VLOOKUP(B47,$L$3:$M$27,2, FALSE)</f>
        <v>Y</v>
      </c>
      <c r="I47">
        <v>1</v>
      </c>
      <c r="J47" s="1">
        <v>9.1999999999999996E-292</v>
      </c>
    </row>
    <row r="48" spans="1:10" x14ac:dyDescent="0.35">
      <c r="A48" t="s">
        <v>63</v>
      </c>
      <c r="B48" t="s">
        <v>62</v>
      </c>
      <c r="C48" t="s">
        <v>232</v>
      </c>
      <c r="D48" t="s">
        <v>310</v>
      </c>
      <c r="E48" t="s">
        <v>216</v>
      </c>
      <c r="G48">
        <v>975</v>
      </c>
      <c r="H48" t="str">
        <f>VLOOKUP(B48,$L$3:$M$27,2, FALSE)</f>
        <v>Y</v>
      </c>
      <c r="I48">
        <v>1</v>
      </c>
      <c r="J48" s="1">
        <v>1.6999999999999999E-288</v>
      </c>
    </row>
    <row r="49" spans="1:10" x14ac:dyDescent="0.35">
      <c r="A49" t="s">
        <v>135</v>
      </c>
      <c r="B49" t="s">
        <v>134</v>
      </c>
      <c r="C49" t="s">
        <v>223</v>
      </c>
      <c r="D49" t="s">
        <v>310</v>
      </c>
      <c r="E49" t="s">
        <v>233</v>
      </c>
      <c r="G49">
        <v>972.2</v>
      </c>
      <c r="H49" t="str">
        <f>VLOOKUP(B49,$L$3:$M$27,2, FALSE)</f>
        <v>Y</v>
      </c>
      <c r="I49">
        <v>1</v>
      </c>
      <c r="J49" s="1">
        <v>1.3E-287</v>
      </c>
    </row>
    <row r="50" spans="1:10" x14ac:dyDescent="0.35">
      <c r="A50" t="s">
        <v>59</v>
      </c>
      <c r="B50" t="s">
        <v>58</v>
      </c>
      <c r="C50" t="s">
        <v>232</v>
      </c>
      <c r="D50" t="s">
        <v>310</v>
      </c>
      <c r="E50" t="s">
        <v>216</v>
      </c>
      <c r="G50">
        <v>965.8</v>
      </c>
      <c r="H50" t="str">
        <f>VLOOKUP(B50,$L$3:$M$27,2, FALSE)</f>
        <v>Y</v>
      </c>
      <c r="I50">
        <v>1</v>
      </c>
      <c r="J50" s="1">
        <v>1.0000000000000001E-285</v>
      </c>
    </row>
    <row r="51" spans="1:10" x14ac:dyDescent="0.35">
      <c r="A51" t="s">
        <v>61</v>
      </c>
      <c r="B51" t="s">
        <v>60</v>
      </c>
      <c r="C51" t="s">
        <v>232</v>
      </c>
      <c r="D51" t="s">
        <v>310</v>
      </c>
      <c r="E51" t="s">
        <v>216</v>
      </c>
      <c r="G51">
        <v>922.9</v>
      </c>
      <c r="H51" t="str">
        <f>VLOOKUP(B51,$L$3:$M$27,2, FALSE)</f>
        <v>Y</v>
      </c>
      <c r="I51">
        <v>1</v>
      </c>
      <c r="J51" s="1">
        <v>8.6000000000000008E-273</v>
      </c>
    </row>
    <row r="52" spans="1:10" x14ac:dyDescent="0.35">
      <c r="A52" t="s">
        <v>27</v>
      </c>
      <c r="B52" t="s">
        <v>26</v>
      </c>
      <c r="C52" t="s">
        <v>211</v>
      </c>
      <c r="D52" t="s">
        <v>234</v>
      </c>
      <c r="E52" t="s">
        <v>310</v>
      </c>
      <c r="G52">
        <v>836.8</v>
      </c>
      <c r="H52" t="str">
        <f>VLOOKUP(B52,$L$3:$M$27,2, FALSE)</f>
        <v>Y</v>
      </c>
      <c r="I52">
        <v>1</v>
      </c>
      <c r="J52" s="1">
        <v>6.9999999999999998E-247</v>
      </c>
    </row>
    <row r="53" spans="1:10" x14ac:dyDescent="0.35">
      <c r="A53" t="s">
        <v>144</v>
      </c>
      <c r="B53" t="s">
        <v>143</v>
      </c>
      <c r="C53" t="s">
        <v>149</v>
      </c>
      <c r="D53" t="s">
        <v>235</v>
      </c>
      <c r="E53" t="s">
        <v>236</v>
      </c>
      <c r="F53" t="s">
        <v>237</v>
      </c>
      <c r="G53">
        <v>479.8</v>
      </c>
      <c r="I53">
        <v>1</v>
      </c>
      <c r="J53" s="1">
        <v>2.1000000000000001E-139</v>
      </c>
    </row>
    <row r="54" spans="1:10" x14ac:dyDescent="0.35">
      <c r="A54" t="s">
        <v>148</v>
      </c>
      <c r="B54" t="s">
        <v>147</v>
      </c>
      <c r="C54" t="s">
        <v>149</v>
      </c>
      <c r="G54">
        <v>469.3</v>
      </c>
      <c r="I54">
        <v>1</v>
      </c>
      <c r="J54" s="1">
        <v>2.8999999999999999E-136</v>
      </c>
    </row>
    <row r="55" spans="1:10" x14ac:dyDescent="0.35">
      <c r="A55" t="s">
        <v>151</v>
      </c>
      <c r="B55" t="s">
        <v>150</v>
      </c>
      <c r="C55" t="s">
        <v>149</v>
      </c>
      <c r="G55">
        <v>467.5</v>
      </c>
      <c r="I55">
        <v>1</v>
      </c>
      <c r="J55" s="1">
        <v>1E-135</v>
      </c>
    </row>
    <row r="56" spans="1:10" x14ac:dyDescent="0.35">
      <c r="A56" t="s">
        <v>101</v>
      </c>
      <c r="B56" t="s">
        <v>100</v>
      </c>
      <c r="C56" t="s">
        <v>218</v>
      </c>
      <c r="D56" t="s">
        <v>202</v>
      </c>
      <c r="E56" t="s">
        <v>203</v>
      </c>
      <c r="F56" t="s">
        <v>308</v>
      </c>
      <c r="G56">
        <v>284.89999999999998</v>
      </c>
      <c r="I56">
        <v>1</v>
      </c>
      <c r="J56" s="1">
        <v>9.4000000000000006E-81</v>
      </c>
    </row>
    <row r="57" spans="1:10" x14ac:dyDescent="0.35">
      <c r="A57" t="s">
        <v>238</v>
      </c>
      <c r="B57" t="s">
        <v>239</v>
      </c>
      <c r="C57" t="s">
        <v>240</v>
      </c>
      <c r="D57" t="s">
        <v>241</v>
      </c>
      <c r="E57" t="s">
        <v>236</v>
      </c>
      <c r="F57" t="s">
        <v>242</v>
      </c>
      <c r="G57">
        <v>68.400000000000006</v>
      </c>
      <c r="I57">
        <v>1</v>
      </c>
      <c r="J57" s="1">
        <v>1.6999999999999999E-20</v>
      </c>
    </row>
    <row r="58" spans="1:10" x14ac:dyDescent="0.35">
      <c r="A58" t="s">
        <v>243</v>
      </c>
      <c r="B58" t="s">
        <v>244</v>
      </c>
      <c r="C58" t="s">
        <v>240</v>
      </c>
      <c r="D58" t="s">
        <v>241</v>
      </c>
      <c r="E58" t="s">
        <v>236</v>
      </c>
      <c r="F58" t="s">
        <v>245</v>
      </c>
      <c r="G58">
        <v>65.400000000000006</v>
      </c>
      <c r="I58">
        <v>1</v>
      </c>
      <c r="J58" s="1">
        <v>2.2999999999999999E-20</v>
      </c>
    </row>
    <row r="59" spans="1:10" x14ac:dyDescent="0.35">
      <c r="A59" t="s">
        <v>246</v>
      </c>
      <c r="B59" t="s">
        <v>247</v>
      </c>
      <c r="C59" t="s">
        <v>240</v>
      </c>
      <c r="D59" t="s">
        <v>241</v>
      </c>
      <c r="E59" t="s">
        <v>236</v>
      </c>
      <c r="F59" t="s">
        <v>242</v>
      </c>
      <c r="G59">
        <v>61.4</v>
      </c>
      <c r="I59">
        <v>1</v>
      </c>
      <c r="J59" s="1">
        <v>3.3E-20</v>
      </c>
    </row>
    <row r="60" spans="1:10" x14ac:dyDescent="0.35">
      <c r="A60" t="s">
        <v>89</v>
      </c>
      <c r="B60" t="s">
        <v>88</v>
      </c>
      <c r="C60" t="s">
        <v>248</v>
      </c>
      <c r="D60" t="s">
        <v>310</v>
      </c>
      <c r="E60" t="s">
        <v>249</v>
      </c>
      <c r="F60" t="s">
        <v>250</v>
      </c>
      <c r="G60">
        <v>-49.6</v>
      </c>
      <c r="I60">
        <v>1</v>
      </c>
      <c r="J60" s="1">
        <v>1.4999999999999999E-15</v>
      </c>
    </row>
    <row r="61" spans="1:10" x14ac:dyDescent="0.35">
      <c r="A61" t="s">
        <v>188</v>
      </c>
      <c r="B61" t="s">
        <v>187</v>
      </c>
      <c r="C61" t="s">
        <v>251</v>
      </c>
      <c r="D61" t="s">
        <v>310</v>
      </c>
      <c r="E61" t="s">
        <v>214</v>
      </c>
      <c r="G61">
        <v>-50.5</v>
      </c>
      <c r="I61">
        <v>1</v>
      </c>
      <c r="J61" s="1">
        <v>1.7E-15</v>
      </c>
    </row>
    <row r="62" spans="1:10" x14ac:dyDescent="0.35">
      <c r="A62" t="s">
        <v>85</v>
      </c>
      <c r="B62" t="s">
        <v>84</v>
      </c>
      <c r="C62" t="s">
        <v>248</v>
      </c>
      <c r="D62" t="s">
        <v>310</v>
      </c>
      <c r="E62" t="s">
        <v>249</v>
      </c>
      <c r="F62" t="s">
        <v>250</v>
      </c>
      <c r="G62">
        <v>-58.8</v>
      </c>
      <c r="I62">
        <v>1</v>
      </c>
      <c r="J62" s="1">
        <v>3.8000000000000002E-15</v>
      </c>
    </row>
    <row r="63" spans="1:10" x14ac:dyDescent="0.35">
      <c r="A63" t="s">
        <v>252</v>
      </c>
      <c r="B63" t="s">
        <v>253</v>
      </c>
      <c r="C63" t="s">
        <v>218</v>
      </c>
      <c r="D63" t="s">
        <v>202</v>
      </c>
      <c r="E63" t="s">
        <v>203</v>
      </c>
      <c r="F63" t="s">
        <v>308</v>
      </c>
      <c r="G63">
        <v>-71.7</v>
      </c>
      <c r="I63">
        <v>1</v>
      </c>
      <c r="J63" s="1">
        <v>1.3E-14</v>
      </c>
    </row>
    <row r="64" spans="1:10" x14ac:dyDescent="0.35">
      <c r="A64" t="s">
        <v>254</v>
      </c>
      <c r="B64" t="s">
        <v>255</v>
      </c>
      <c r="C64" t="s">
        <v>201</v>
      </c>
      <c r="D64" t="s">
        <v>202</v>
      </c>
      <c r="E64" t="s">
        <v>203</v>
      </c>
      <c r="F64" t="s">
        <v>217</v>
      </c>
      <c r="G64">
        <v>-96.3</v>
      </c>
      <c r="I64">
        <v>1</v>
      </c>
      <c r="J64" s="1">
        <v>1.4000000000000001E-13</v>
      </c>
    </row>
    <row r="65" spans="1:10" x14ac:dyDescent="0.35">
      <c r="A65" t="s">
        <v>153</v>
      </c>
      <c r="B65" t="s">
        <v>152</v>
      </c>
      <c r="C65" t="s">
        <v>256</v>
      </c>
      <c r="D65" t="s">
        <v>310</v>
      </c>
      <c r="E65" t="s">
        <v>257</v>
      </c>
      <c r="F65" t="s">
        <v>258</v>
      </c>
      <c r="G65">
        <v>-253.1</v>
      </c>
      <c r="I65">
        <v>1</v>
      </c>
      <c r="J65" s="1">
        <v>5.5000000000000003E-7</v>
      </c>
    </row>
    <row r="66" spans="1:10" x14ac:dyDescent="0.35">
      <c r="A66" t="s">
        <v>157</v>
      </c>
      <c r="B66" t="s">
        <v>156</v>
      </c>
      <c r="C66" t="s">
        <v>256</v>
      </c>
      <c r="D66" t="s">
        <v>310</v>
      </c>
      <c r="E66" t="s">
        <v>257</v>
      </c>
      <c r="F66" t="s">
        <v>258</v>
      </c>
      <c r="G66">
        <v>-255.8</v>
      </c>
      <c r="I66">
        <v>1</v>
      </c>
      <c r="J66" s="1">
        <v>7.0999999999999998E-7</v>
      </c>
    </row>
    <row r="67" spans="1:10" x14ac:dyDescent="0.35">
      <c r="A67" t="s">
        <v>159</v>
      </c>
      <c r="B67" t="s">
        <v>158</v>
      </c>
      <c r="C67" t="s">
        <v>256</v>
      </c>
      <c r="D67" t="s">
        <v>310</v>
      </c>
      <c r="G67">
        <v>-258.5</v>
      </c>
      <c r="I67">
        <v>1</v>
      </c>
      <c r="J67" s="1">
        <v>9.2999999999999999E-7</v>
      </c>
    </row>
    <row r="68" spans="1:10" x14ac:dyDescent="0.35">
      <c r="A68" t="s">
        <v>259</v>
      </c>
      <c r="B68" t="s">
        <v>260</v>
      </c>
      <c r="C68" t="s">
        <v>261</v>
      </c>
      <c r="D68" t="s">
        <v>236</v>
      </c>
      <c r="E68" t="s">
        <v>262</v>
      </c>
      <c r="F68" t="s">
        <v>263</v>
      </c>
      <c r="G68">
        <v>-293.60000000000002</v>
      </c>
      <c r="I68">
        <v>1</v>
      </c>
      <c r="J68" s="1">
        <v>2.8E-5</v>
      </c>
    </row>
    <row r="69" spans="1:10" x14ac:dyDescent="0.35">
      <c r="A69" t="s">
        <v>264</v>
      </c>
      <c r="B69" t="s">
        <v>265</v>
      </c>
      <c r="C69" t="s">
        <v>261</v>
      </c>
      <c r="D69" t="s">
        <v>236</v>
      </c>
      <c r="E69" t="s">
        <v>266</v>
      </c>
      <c r="F69" t="s">
        <v>263</v>
      </c>
      <c r="G69">
        <v>-308.39999999999998</v>
      </c>
      <c r="I69">
        <v>1</v>
      </c>
      <c r="J69">
        <v>1.2E-4</v>
      </c>
    </row>
    <row r="70" spans="1:10" x14ac:dyDescent="0.35">
      <c r="A70" t="s">
        <v>267</v>
      </c>
      <c r="B70" t="s">
        <v>268</v>
      </c>
      <c r="C70" t="s">
        <v>261</v>
      </c>
      <c r="D70" t="s">
        <v>236</v>
      </c>
      <c r="E70" t="s">
        <v>269</v>
      </c>
      <c r="F70" t="s">
        <v>312</v>
      </c>
      <c r="G70">
        <v>-311.8</v>
      </c>
      <c r="I70">
        <v>1</v>
      </c>
      <c r="J70">
        <v>1.6000000000000001E-4</v>
      </c>
    </row>
    <row r="71" spans="1:10" x14ac:dyDescent="0.35">
      <c r="A71" t="s">
        <v>270</v>
      </c>
      <c r="B71" t="s">
        <v>271</v>
      </c>
      <c r="C71" t="s">
        <v>211</v>
      </c>
      <c r="D71" t="s">
        <v>272</v>
      </c>
      <c r="E71" t="s">
        <v>203</v>
      </c>
      <c r="F71">
        <v>1</v>
      </c>
      <c r="G71">
        <v>-336.1</v>
      </c>
      <c r="I71">
        <v>1</v>
      </c>
      <c r="J71">
        <v>1.6999999999999999E-3</v>
      </c>
    </row>
    <row r="72" spans="1:10" x14ac:dyDescent="0.35">
      <c r="A72" t="s">
        <v>273</v>
      </c>
      <c r="B72" t="s">
        <v>274</v>
      </c>
      <c r="C72" t="s">
        <v>211</v>
      </c>
      <c r="D72" t="s">
        <v>272</v>
      </c>
      <c r="E72" t="s">
        <v>203</v>
      </c>
      <c r="F72">
        <v>1</v>
      </c>
      <c r="G72">
        <v>-342.9</v>
      </c>
      <c r="I72">
        <v>1</v>
      </c>
      <c r="J72">
        <v>3.3E-3</v>
      </c>
    </row>
    <row r="73" spans="1:10" x14ac:dyDescent="0.35">
      <c r="A73" t="s">
        <v>275</v>
      </c>
      <c r="B73" t="s">
        <v>276</v>
      </c>
      <c r="C73" t="s">
        <v>211</v>
      </c>
      <c r="D73" t="s">
        <v>272</v>
      </c>
      <c r="E73" t="s">
        <v>203</v>
      </c>
      <c r="F73">
        <v>1</v>
      </c>
      <c r="G73">
        <v>-343.8</v>
      </c>
      <c r="I73">
        <v>1</v>
      </c>
      <c r="J73">
        <v>3.5999999999999999E-3</v>
      </c>
    </row>
    <row r="74" spans="1:10" x14ac:dyDescent="0.35">
      <c r="A74" t="s">
        <v>277</v>
      </c>
      <c r="B74" t="s">
        <v>278</v>
      </c>
      <c r="C74" t="s">
        <v>211</v>
      </c>
      <c r="D74" t="s">
        <v>272</v>
      </c>
      <c r="E74" t="s">
        <v>203</v>
      </c>
      <c r="F74">
        <v>1</v>
      </c>
      <c r="G74">
        <v>-343.9</v>
      </c>
      <c r="I74">
        <v>1</v>
      </c>
      <c r="J74">
        <v>3.5999999999999999E-3</v>
      </c>
    </row>
    <row r="75" spans="1:10" x14ac:dyDescent="0.35">
      <c r="A75" t="s">
        <v>279</v>
      </c>
      <c r="B75" t="s">
        <v>280</v>
      </c>
      <c r="C75" t="s">
        <v>211</v>
      </c>
      <c r="D75" t="s">
        <v>272</v>
      </c>
      <c r="E75" t="s">
        <v>203</v>
      </c>
      <c r="F75">
        <v>1</v>
      </c>
      <c r="G75">
        <v>-344.9</v>
      </c>
      <c r="I75">
        <v>1</v>
      </c>
      <c r="J75">
        <v>4.0000000000000001E-3</v>
      </c>
    </row>
    <row r="76" spans="1:10" x14ac:dyDescent="0.35">
      <c r="A76" t="s">
        <v>281</v>
      </c>
      <c r="B76" t="s">
        <v>282</v>
      </c>
      <c r="C76" t="s">
        <v>211</v>
      </c>
      <c r="D76" t="s">
        <v>272</v>
      </c>
      <c r="E76" t="s">
        <v>203</v>
      </c>
      <c r="F76">
        <v>1</v>
      </c>
      <c r="G76">
        <v>-348.2</v>
      </c>
      <c r="I76">
        <v>1</v>
      </c>
      <c r="J76">
        <v>5.4999999999999997E-3</v>
      </c>
    </row>
    <row r="77" spans="1:10" x14ac:dyDescent="0.35">
      <c r="A77" t="s">
        <v>283</v>
      </c>
      <c r="B77" t="s">
        <v>284</v>
      </c>
      <c r="C77" t="s">
        <v>211</v>
      </c>
      <c r="D77" t="s">
        <v>272</v>
      </c>
      <c r="E77" t="s">
        <v>203</v>
      </c>
      <c r="F77">
        <v>2</v>
      </c>
      <c r="G77">
        <v>-348.9</v>
      </c>
      <c r="I77">
        <v>1</v>
      </c>
      <c r="J77">
        <v>5.8999999999999999E-3</v>
      </c>
    </row>
    <row r="78" spans="1:10" x14ac:dyDescent="0.35">
      <c r="A78" t="s">
        <v>285</v>
      </c>
      <c r="B78" t="s">
        <v>286</v>
      </c>
      <c r="C78" t="s">
        <v>211</v>
      </c>
      <c r="D78" t="s">
        <v>272</v>
      </c>
      <c r="E78" t="s">
        <v>203</v>
      </c>
      <c r="F78">
        <v>2</v>
      </c>
      <c r="G78">
        <v>-359.7</v>
      </c>
      <c r="I78">
        <v>1</v>
      </c>
      <c r="J78">
        <v>1.7000000000000001E-2</v>
      </c>
    </row>
    <row r="79" spans="1:10" x14ac:dyDescent="0.35">
      <c r="A79" t="s">
        <v>287</v>
      </c>
      <c r="B79" t="s">
        <v>288</v>
      </c>
      <c r="C79" t="s">
        <v>289</v>
      </c>
      <c r="D79" t="s">
        <v>290</v>
      </c>
      <c r="E79">
        <v>4</v>
      </c>
      <c r="G79">
        <v>-366</v>
      </c>
      <c r="I79">
        <v>1</v>
      </c>
      <c r="J79">
        <v>3.1E-2</v>
      </c>
    </row>
    <row r="80" spans="1:10" x14ac:dyDescent="0.35">
      <c r="A80" t="s">
        <v>291</v>
      </c>
      <c r="B80" t="s">
        <v>292</v>
      </c>
      <c r="C80" t="s">
        <v>293</v>
      </c>
      <c r="D80" t="s">
        <v>294</v>
      </c>
      <c r="E80" t="s">
        <v>241</v>
      </c>
      <c r="F80" t="s">
        <v>295</v>
      </c>
      <c r="G80">
        <v>-378.8</v>
      </c>
      <c r="I80">
        <v>1</v>
      </c>
      <c r="J80">
        <v>0.11</v>
      </c>
    </row>
    <row r="81" spans="1:10" x14ac:dyDescent="0.35">
      <c r="A81" t="s">
        <v>296</v>
      </c>
      <c r="B81" t="s">
        <v>297</v>
      </c>
      <c r="C81" t="s">
        <v>261</v>
      </c>
      <c r="D81" t="s">
        <v>236</v>
      </c>
      <c r="E81" t="s">
        <v>262</v>
      </c>
      <c r="F81" t="s">
        <v>263</v>
      </c>
      <c r="G81">
        <v>-390.3</v>
      </c>
      <c r="I81">
        <v>1</v>
      </c>
      <c r="J81">
        <v>0.32</v>
      </c>
    </row>
    <row r="82" spans="1:10" x14ac:dyDescent="0.35">
      <c r="A82" t="s">
        <v>298</v>
      </c>
      <c r="B82" t="s">
        <v>299</v>
      </c>
      <c r="C82" t="s">
        <v>261</v>
      </c>
      <c r="D82" t="s">
        <v>236</v>
      </c>
      <c r="E82" t="s">
        <v>262</v>
      </c>
      <c r="F82" t="s">
        <v>263</v>
      </c>
      <c r="G82">
        <v>-414.3</v>
      </c>
      <c r="I82">
        <v>1</v>
      </c>
      <c r="J82">
        <v>0.33</v>
      </c>
    </row>
    <row r="83" spans="1:10" x14ac:dyDescent="0.35">
      <c r="A83" t="s">
        <v>300</v>
      </c>
      <c r="B83" t="s">
        <v>301</v>
      </c>
      <c r="C83" t="s">
        <v>261</v>
      </c>
      <c r="D83" t="s">
        <v>236</v>
      </c>
      <c r="E83" t="s">
        <v>262</v>
      </c>
      <c r="F83" t="s">
        <v>263</v>
      </c>
      <c r="G83">
        <v>-422.3</v>
      </c>
      <c r="I83">
        <v>1</v>
      </c>
      <c r="J83">
        <v>0.71</v>
      </c>
    </row>
    <row r="84" spans="1:10" x14ac:dyDescent="0.35">
      <c r="A84" t="s">
        <v>302</v>
      </c>
      <c r="B84" t="s">
        <v>303</v>
      </c>
      <c r="C84" t="s">
        <v>261</v>
      </c>
      <c r="D84" t="s">
        <v>236</v>
      </c>
      <c r="E84" t="s">
        <v>262</v>
      </c>
      <c r="F84" t="s">
        <v>263</v>
      </c>
      <c r="G84">
        <v>-422.4</v>
      </c>
      <c r="I84">
        <v>1</v>
      </c>
      <c r="J84">
        <v>0.72</v>
      </c>
    </row>
    <row r="85" spans="1:10" x14ac:dyDescent="0.35">
      <c r="A85" t="s">
        <v>304</v>
      </c>
      <c r="B85" t="s">
        <v>305</v>
      </c>
      <c r="C85" t="s">
        <v>261</v>
      </c>
      <c r="D85" t="s">
        <v>236</v>
      </c>
      <c r="E85" t="s">
        <v>262</v>
      </c>
      <c r="F85" t="s">
        <v>263</v>
      </c>
      <c r="G85">
        <v>-422.4</v>
      </c>
      <c r="I85">
        <v>1</v>
      </c>
      <c r="J85">
        <v>0.72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N31"/>
  <sheetViews>
    <sheetView tabSelected="1" workbookViewId="0"/>
  </sheetViews>
  <sheetFormatPr defaultRowHeight="14.5" x14ac:dyDescent="0.35"/>
  <sheetData>
    <row r="2" spans="4:6" x14ac:dyDescent="0.35">
      <c r="D2" s="2" t="s">
        <v>316</v>
      </c>
      <c r="E2" s="2" t="s">
        <v>317</v>
      </c>
      <c r="F2" s="2" t="s">
        <v>318</v>
      </c>
    </row>
    <row r="3" spans="4:6" x14ac:dyDescent="0.35">
      <c r="D3" t="s">
        <v>319</v>
      </c>
      <c r="E3">
        <f>E20/(E20+E21)</f>
        <v>0.32</v>
      </c>
      <c r="F3">
        <f>F20/(F20+F21)</f>
        <v>0</v>
      </c>
    </row>
    <row r="4" spans="4:6" x14ac:dyDescent="0.35">
      <c r="D4" t="s">
        <v>320</v>
      </c>
      <c r="E4">
        <f>I20/(I21+I20)</f>
        <v>0.32</v>
      </c>
      <c r="F4">
        <f>J20/(J21+J20)</f>
        <v>0.20689655172413793</v>
      </c>
    </row>
    <row r="5" spans="4:6" x14ac:dyDescent="0.35">
      <c r="D5" t="s">
        <v>321</v>
      </c>
      <c r="E5">
        <f>M20/(M21+M20)</f>
        <v>0.64</v>
      </c>
      <c r="F5">
        <f>N20/(N21+N20)</f>
        <v>0.2413793103448276</v>
      </c>
    </row>
    <row r="6" spans="4:6" x14ac:dyDescent="0.35">
      <c r="D6" t="s">
        <v>322</v>
      </c>
      <c r="E6">
        <f>E25/(E26+E25)</f>
        <v>0.72</v>
      </c>
      <c r="F6">
        <f>F25/(F26+F25)</f>
        <v>0.43103448275862066</v>
      </c>
    </row>
    <row r="7" spans="4:6" x14ac:dyDescent="0.35">
      <c r="D7" t="s">
        <v>323</v>
      </c>
      <c r="E7">
        <f>I25/(I26+I25)</f>
        <v>1</v>
      </c>
      <c r="F7">
        <f>J25/(J26+J25)</f>
        <v>0.43103448275862066</v>
      </c>
    </row>
    <row r="8" spans="4:6" x14ac:dyDescent="0.35">
      <c r="D8" t="s">
        <v>324</v>
      </c>
      <c r="E8">
        <f>M25/(M26+M25)</f>
        <v>1</v>
      </c>
      <c r="F8">
        <f>N25/(N26+N25)</f>
        <v>0.55172413793103448</v>
      </c>
    </row>
    <row r="9" spans="4:6" x14ac:dyDescent="0.35">
      <c r="D9" t="s">
        <v>325</v>
      </c>
      <c r="E9">
        <f>E30/(E31+E30)</f>
        <v>1</v>
      </c>
      <c r="F9">
        <f>F30/(F31+F30)</f>
        <v>0.68965517241379315</v>
      </c>
    </row>
    <row r="10" spans="4:6" x14ac:dyDescent="0.35">
      <c r="D10" t="s">
        <v>326</v>
      </c>
      <c r="E10">
        <f>I30/(I31+I30)</f>
        <v>1</v>
      </c>
      <c r="F10">
        <f>J30/(J31+J30)</f>
        <v>1</v>
      </c>
    </row>
    <row r="19" spans="4:14" x14ac:dyDescent="0.35">
      <c r="D19">
        <v>1301</v>
      </c>
      <c r="E19">
        <v>1</v>
      </c>
      <c r="F19">
        <v>0</v>
      </c>
      <c r="H19">
        <v>1274</v>
      </c>
      <c r="I19">
        <v>1</v>
      </c>
      <c r="J19">
        <v>0</v>
      </c>
      <c r="L19">
        <v>1101</v>
      </c>
      <c r="M19">
        <v>1</v>
      </c>
      <c r="N19">
        <v>0</v>
      </c>
    </row>
    <row r="20" spans="4:14" x14ac:dyDescent="0.35">
      <c r="D20">
        <v>1</v>
      </c>
      <c r="E20">
        <v>8</v>
      </c>
      <c r="F20">
        <v>0</v>
      </c>
      <c r="H20">
        <v>1</v>
      </c>
      <c r="I20">
        <v>8</v>
      </c>
      <c r="J20">
        <v>12</v>
      </c>
      <c r="L20">
        <v>1</v>
      </c>
      <c r="M20">
        <v>16</v>
      </c>
      <c r="N20">
        <v>14</v>
      </c>
    </row>
    <row r="21" spans="4:14" x14ac:dyDescent="0.35">
      <c r="D21">
        <v>0</v>
      </c>
      <c r="E21">
        <v>17</v>
      </c>
      <c r="F21">
        <v>58</v>
      </c>
      <c r="H21">
        <v>0</v>
      </c>
      <c r="I21">
        <v>17</v>
      </c>
      <c r="J21">
        <v>46</v>
      </c>
      <c r="L21">
        <v>0</v>
      </c>
      <c r="M21">
        <v>9</v>
      </c>
      <c r="N21">
        <v>44</v>
      </c>
    </row>
    <row r="24" spans="4:14" x14ac:dyDescent="0.35">
      <c r="D24">
        <v>1074</v>
      </c>
      <c r="E24">
        <v>1</v>
      </c>
      <c r="F24">
        <v>0</v>
      </c>
      <c r="H24">
        <v>836</v>
      </c>
      <c r="I24">
        <v>1</v>
      </c>
      <c r="J24">
        <v>0</v>
      </c>
      <c r="L24">
        <v>61</v>
      </c>
      <c r="M24">
        <v>1</v>
      </c>
      <c r="N24">
        <v>0</v>
      </c>
    </row>
    <row r="25" spans="4:14" x14ac:dyDescent="0.35">
      <c r="D25">
        <v>1</v>
      </c>
      <c r="E25">
        <v>18</v>
      </c>
      <c r="F25">
        <v>25</v>
      </c>
      <c r="H25">
        <v>1</v>
      </c>
      <c r="I25">
        <v>25</v>
      </c>
      <c r="J25">
        <v>25</v>
      </c>
      <c r="L25">
        <v>1</v>
      </c>
      <c r="M25">
        <v>25</v>
      </c>
      <c r="N25">
        <v>32</v>
      </c>
    </row>
    <row r="26" spans="4:14" x14ac:dyDescent="0.35">
      <c r="D26">
        <v>0</v>
      </c>
      <c r="E26">
        <v>7</v>
      </c>
      <c r="F26">
        <v>33</v>
      </c>
      <c r="H26">
        <v>0</v>
      </c>
      <c r="I26">
        <v>0</v>
      </c>
      <c r="J26">
        <v>33</v>
      </c>
      <c r="L26">
        <v>0</v>
      </c>
      <c r="M26">
        <v>0</v>
      </c>
      <c r="N26">
        <v>26</v>
      </c>
    </row>
    <row r="29" spans="4:14" x14ac:dyDescent="0.35">
      <c r="D29">
        <v>-258</v>
      </c>
      <c r="E29">
        <v>1</v>
      </c>
      <c r="F29">
        <v>0</v>
      </c>
      <c r="H29">
        <v>-422</v>
      </c>
      <c r="I29">
        <v>1</v>
      </c>
      <c r="J29">
        <v>0</v>
      </c>
    </row>
    <row r="30" spans="4:14" x14ac:dyDescent="0.35">
      <c r="D30">
        <v>1</v>
      </c>
      <c r="E30">
        <v>25</v>
      </c>
      <c r="F30">
        <v>40</v>
      </c>
      <c r="H30">
        <v>1</v>
      </c>
      <c r="I30">
        <v>25</v>
      </c>
      <c r="J30">
        <v>58</v>
      </c>
    </row>
    <row r="31" spans="4:14" x14ac:dyDescent="0.35">
      <c r="D31">
        <v>0</v>
      </c>
      <c r="E31">
        <v>0</v>
      </c>
      <c r="F31">
        <v>18</v>
      </c>
      <c r="H31">
        <v>0</v>
      </c>
      <c r="I31">
        <v>0</v>
      </c>
      <c r="J31">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Sheet0</vt:lpstr>
      <vt:lpstr>Summary</vt:lpstr>
      <vt:lpstr>ROC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Polina</cp:lastModifiedBy>
  <dcterms:created xsi:type="dcterms:W3CDTF">2018-04-14T20:36:28Z</dcterms:created>
  <dcterms:modified xsi:type="dcterms:W3CDTF">2018-04-17T09:17:10Z</dcterms:modified>
</cp:coreProperties>
</file>