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5480" windowHeight="9120"/>
  </bookViews>
  <sheets>
    <sheet name="RNA" sheetId="4" r:id="rId1"/>
    <sheet name="DNA" sheetId="5" r:id="rId2"/>
  </sheets>
  <definedNames>
    <definedName name="torsion_dna" localSheetId="1">DNA!$A$1:$J$33</definedName>
    <definedName name="torsion_rna" localSheetId="0">RNA!$A$2:$I$59</definedName>
  </definedNames>
  <calcPr calcId="125725"/>
</workbook>
</file>

<file path=xl/calcChain.xml><?xml version="1.0" encoding="utf-8"?>
<calcChain xmlns="http://schemas.openxmlformats.org/spreadsheetml/2006/main">
  <c r="T16" i="5"/>
  <c r="T15"/>
  <c r="T14"/>
  <c r="T13"/>
  <c r="T12"/>
  <c r="T11"/>
  <c r="T10"/>
  <c r="T9"/>
  <c r="T8"/>
  <c r="T7"/>
  <c r="T6"/>
  <c r="T5"/>
  <c r="T4"/>
  <c r="T3"/>
  <c r="J16"/>
  <c r="J15"/>
  <c r="J14"/>
  <c r="J13"/>
  <c r="J12"/>
  <c r="J11"/>
  <c r="J10"/>
  <c r="J9"/>
  <c r="J8"/>
  <c r="J7"/>
  <c r="J6"/>
  <c r="J5"/>
  <c r="J4"/>
  <c r="J3"/>
  <c r="T30" i="4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S17" i="5"/>
  <c r="S33" s="1"/>
  <c r="R17"/>
  <c r="R33" s="1"/>
  <c r="Q17"/>
  <c r="Q33" s="1"/>
  <c r="P17"/>
  <c r="P33" s="1"/>
  <c r="O17"/>
  <c r="O33" s="1"/>
  <c r="N17"/>
  <c r="N33" s="1"/>
  <c r="M17"/>
  <c r="M33" s="1"/>
  <c r="I17"/>
  <c r="H17"/>
  <c r="G17"/>
  <c r="F17"/>
  <c r="E17"/>
  <c r="D17"/>
  <c r="C17"/>
  <c r="C21" s="1"/>
  <c r="I31" i="4"/>
  <c r="I61" s="1"/>
  <c r="H31"/>
  <c r="H61" s="1"/>
  <c r="G31"/>
  <c r="G61" s="1"/>
  <c r="F31"/>
  <c r="F61" s="1"/>
  <c r="E31"/>
  <c r="E61" s="1"/>
  <c r="D31"/>
  <c r="D61" s="1"/>
  <c r="C31"/>
  <c r="S31"/>
  <c r="S61" s="1"/>
  <c r="R31"/>
  <c r="R61" s="1"/>
  <c r="Q31"/>
  <c r="Q61" s="1"/>
  <c r="P31"/>
  <c r="P61" s="1"/>
  <c r="O31"/>
  <c r="O61" s="1"/>
  <c r="N31"/>
  <c r="N61" s="1"/>
  <c r="M31"/>
  <c r="M34"/>
  <c r="M33" s="1"/>
  <c r="S32" i="5"/>
  <c r="Q32"/>
  <c r="O32"/>
  <c r="M32"/>
  <c r="S31"/>
  <c r="R31"/>
  <c r="O31"/>
  <c r="N31"/>
  <c r="S30"/>
  <c r="R30"/>
  <c r="Q30"/>
  <c r="O30"/>
  <c r="N30"/>
  <c r="M30"/>
  <c r="S29"/>
  <c r="R29"/>
  <c r="Q29"/>
  <c r="P29"/>
  <c r="S28"/>
  <c r="R28"/>
  <c r="Q28"/>
  <c r="P28"/>
  <c r="O28"/>
  <c r="M28"/>
  <c r="S27"/>
  <c r="R27"/>
  <c r="Q27"/>
  <c r="P27"/>
  <c r="O27"/>
  <c r="N27"/>
  <c r="S26"/>
  <c r="R26"/>
  <c r="Q26"/>
  <c r="P26"/>
  <c r="O26"/>
  <c r="N26"/>
  <c r="M26"/>
  <c r="S24"/>
  <c r="Q24"/>
  <c r="O24"/>
  <c r="M24"/>
  <c r="S23"/>
  <c r="R23"/>
  <c r="O23"/>
  <c r="N23"/>
  <c r="S22"/>
  <c r="R22"/>
  <c r="Q22"/>
  <c r="O22"/>
  <c r="N22"/>
  <c r="M22"/>
  <c r="S21"/>
  <c r="R21"/>
  <c r="Q21"/>
  <c r="P21"/>
  <c r="S20"/>
  <c r="R20"/>
  <c r="Q20"/>
  <c r="P20"/>
  <c r="O20"/>
  <c r="M20"/>
  <c r="D20"/>
  <c r="D19" s="1"/>
  <c r="E20"/>
  <c r="F20"/>
  <c r="G20"/>
  <c r="H20"/>
  <c r="H19" s="1"/>
  <c r="I20"/>
  <c r="D21"/>
  <c r="E21"/>
  <c r="F21"/>
  <c r="G21"/>
  <c r="H21"/>
  <c r="I21"/>
  <c r="D22"/>
  <c r="E22"/>
  <c r="F22"/>
  <c r="G22"/>
  <c r="H22"/>
  <c r="I22"/>
  <c r="D23"/>
  <c r="E23"/>
  <c r="F23"/>
  <c r="G23"/>
  <c r="H23"/>
  <c r="I23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2"/>
  <c r="E32"/>
  <c r="F32"/>
  <c r="G32"/>
  <c r="H32"/>
  <c r="I32"/>
  <c r="D33"/>
  <c r="E33"/>
  <c r="F33"/>
  <c r="G33"/>
  <c r="H33"/>
  <c r="I33"/>
  <c r="C22"/>
  <c r="C24"/>
  <c r="C26"/>
  <c r="C28"/>
  <c r="C30"/>
  <c r="C32"/>
  <c r="C20"/>
  <c r="S60" i="4"/>
  <c r="S58"/>
  <c r="S56"/>
  <c r="S54"/>
  <c r="S52"/>
  <c r="S50"/>
  <c r="S48"/>
  <c r="S46"/>
  <c r="S44"/>
  <c r="S42"/>
  <c r="S40"/>
  <c r="S38"/>
  <c r="S36"/>
  <c r="S34"/>
  <c r="R60"/>
  <c r="R58"/>
  <c r="R56"/>
  <c r="R54"/>
  <c r="R52"/>
  <c r="R50"/>
  <c r="R48"/>
  <c r="R46"/>
  <c r="R44"/>
  <c r="R42"/>
  <c r="R40"/>
  <c r="R38"/>
  <c r="R36"/>
  <c r="R34"/>
  <c r="Q60"/>
  <c r="Q58"/>
  <c r="Q56"/>
  <c r="Q54"/>
  <c r="Q52"/>
  <c r="Q50"/>
  <c r="Q48"/>
  <c r="Q46"/>
  <c r="Q44"/>
  <c r="Q42"/>
  <c r="Q40"/>
  <c r="Q38"/>
  <c r="Q36"/>
  <c r="Q34"/>
  <c r="P60"/>
  <c r="P58"/>
  <c r="P56"/>
  <c r="P54"/>
  <c r="P52"/>
  <c r="P50"/>
  <c r="P48"/>
  <c r="P46"/>
  <c r="P44"/>
  <c r="P42"/>
  <c r="P40"/>
  <c r="P38"/>
  <c r="P36"/>
  <c r="P34"/>
  <c r="O60"/>
  <c r="O58"/>
  <c r="O56"/>
  <c r="O54"/>
  <c r="O52"/>
  <c r="O50"/>
  <c r="O48"/>
  <c r="O46"/>
  <c r="O44"/>
  <c r="O42"/>
  <c r="O40"/>
  <c r="O38"/>
  <c r="O36"/>
  <c r="O34"/>
  <c r="N60"/>
  <c r="N58"/>
  <c r="N56"/>
  <c r="N54"/>
  <c r="N52"/>
  <c r="N50"/>
  <c r="N48"/>
  <c r="N46"/>
  <c r="N44"/>
  <c r="N42"/>
  <c r="N40"/>
  <c r="N38"/>
  <c r="N36"/>
  <c r="N34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I60"/>
  <c r="I58"/>
  <c r="I56"/>
  <c r="I54"/>
  <c r="I52"/>
  <c r="I50"/>
  <c r="I48"/>
  <c r="I46"/>
  <c r="I44"/>
  <c r="I42"/>
  <c r="I40"/>
  <c r="I38"/>
  <c r="I36"/>
  <c r="I34"/>
  <c r="H60"/>
  <c r="H58"/>
  <c r="H56"/>
  <c r="H54"/>
  <c r="H52"/>
  <c r="H50"/>
  <c r="H48"/>
  <c r="H46"/>
  <c r="H44"/>
  <c r="H42"/>
  <c r="H40"/>
  <c r="H38"/>
  <c r="H36"/>
  <c r="H34"/>
  <c r="G60"/>
  <c r="G58"/>
  <c r="G56"/>
  <c r="G54"/>
  <c r="G52"/>
  <c r="G50"/>
  <c r="G48"/>
  <c r="G46"/>
  <c r="G44"/>
  <c r="G42"/>
  <c r="G40"/>
  <c r="G38"/>
  <c r="G36"/>
  <c r="G34"/>
  <c r="F60"/>
  <c r="F58"/>
  <c r="F56"/>
  <c r="F54"/>
  <c r="F52"/>
  <c r="F50"/>
  <c r="F48"/>
  <c r="F46"/>
  <c r="F44"/>
  <c r="F42"/>
  <c r="F40"/>
  <c r="F38"/>
  <c r="F36"/>
  <c r="F34"/>
  <c r="E60"/>
  <c r="E58"/>
  <c r="E56"/>
  <c r="E54"/>
  <c r="E52"/>
  <c r="E50"/>
  <c r="E48"/>
  <c r="E46"/>
  <c r="E44"/>
  <c r="E42"/>
  <c r="E40"/>
  <c r="E38"/>
  <c r="E36"/>
  <c r="E34"/>
  <c r="D60"/>
  <c r="D58"/>
  <c r="D56"/>
  <c r="D54"/>
  <c r="D52"/>
  <c r="D50"/>
  <c r="D48"/>
  <c r="D46"/>
  <c r="D44"/>
  <c r="D42"/>
  <c r="D40"/>
  <c r="D38"/>
  <c r="D36"/>
  <c r="D34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35"/>
  <c r="C36"/>
  <c r="C37"/>
  <c r="C34"/>
  <c r="C33" s="1"/>
  <c r="E19" i="5"/>
  <c r="F19"/>
  <c r="I19"/>
  <c r="G19"/>
  <c r="S25" l="1"/>
  <c r="S19" s="1"/>
  <c r="R24"/>
  <c r="R25"/>
  <c r="R32"/>
  <c r="Q23"/>
  <c r="Q25"/>
  <c r="Q31"/>
  <c r="P22"/>
  <c r="P23"/>
  <c r="P24"/>
  <c r="P25"/>
  <c r="P30"/>
  <c r="P31"/>
  <c r="P32"/>
  <c r="O21"/>
  <c r="O25"/>
  <c r="O29"/>
  <c r="N20"/>
  <c r="N21"/>
  <c r="N24"/>
  <c r="N25"/>
  <c r="N28"/>
  <c r="N29"/>
  <c r="N32"/>
  <c r="M21"/>
  <c r="M23"/>
  <c r="M19" s="1"/>
  <c r="M25"/>
  <c r="M27"/>
  <c r="M29"/>
  <c r="M31"/>
  <c r="C33"/>
  <c r="C31"/>
  <c r="C29"/>
  <c r="C27"/>
  <c r="C25"/>
  <c r="C23"/>
  <c r="C19" s="1"/>
  <c r="I35" i="4"/>
  <c r="I37"/>
  <c r="I33" s="1"/>
  <c r="I39"/>
  <c r="I41"/>
  <c r="I43"/>
  <c r="I45"/>
  <c r="I47"/>
  <c r="I49"/>
  <c r="I51"/>
  <c r="I53"/>
  <c r="I55"/>
  <c r="I57"/>
  <c r="I59"/>
  <c r="H35"/>
  <c r="H37"/>
  <c r="H33" s="1"/>
  <c r="H39"/>
  <c r="H41"/>
  <c r="H43"/>
  <c r="H45"/>
  <c r="H47"/>
  <c r="H49"/>
  <c r="H51"/>
  <c r="H53"/>
  <c r="H55"/>
  <c r="H57"/>
  <c r="H59"/>
  <c r="G35"/>
  <c r="G37"/>
  <c r="G33" s="1"/>
  <c r="G39"/>
  <c r="G41"/>
  <c r="G43"/>
  <c r="G45"/>
  <c r="G47"/>
  <c r="G49"/>
  <c r="G51"/>
  <c r="G53"/>
  <c r="G55"/>
  <c r="G57"/>
  <c r="G59"/>
  <c r="F35"/>
  <c r="F37"/>
  <c r="F33" s="1"/>
  <c r="F39"/>
  <c r="F41"/>
  <c r="F43"/>
  <c r="F45"/>
  <c r="F47"/>
  <c r="F49"/>
  <c r="F51"/>
  <c r="F53"/>
  <c r="F55"/>
  <c r="F57"/>
  <c r="F59"/>
  <c r="E35"/>
  <c r="E37"/>
  <c r="E33" s="1"/>
  <c r="E39"/>
  <c r="E41"/>
  <c r="E43"/>
  <c r="E45"/>
  <c r="E47"/>
  <c r="E49"/>
  <c r="E51"/>
  <c r="E53"/>
  <c r="E55"/>
  <c r="E57"/>
  <c r="E59"/>
  <c r="D35"/>
  <c r="D37"/>
  <c r="D33" s="1"/>
  <c r="D39"/>
  <c r="D41"/>
  <c r="D43"/>
  <c r="D45"/>
  <c r="D47"/>
  <c r="D49"/>
  <c r="D51"/>
  <c r="D53"/>
  <c r="D55"/>
  <c r="D57"/>
  <c r="D59"/>
  <c r="S35"/>
  <c r="S37"/>
  <c r="S33" s="1"/>
  <c r="S39"/>
  <c r="S41"/>
  <c r="S43"/>
  <c r="S45"/>
  <c r="S47"/>
  <c r="S49"/>
  <c r="S51"/>
  <c r="S53"/>
  <c r="S55"/>
  <c r="S57"/>
  <c r="S59"/>
  <c r="R35"/>
  <c r="R37"/>
  <c r="R33" s="1"/>
  <c r="R39"/>
  <c r="R41"/>
  <c r="R43"/>
  <c r="R45"/>
  <c r="R47"/>
  <c r="R49"/>
  <c r="R51"/>
  <c r="R53"/>
  <c r="R55"/>
  <c r="R57"/>
  <c r="R59"/>
  <c r="Q35"/>
  <c r="Q37"/>
  <c r="Q33" s="1"/>
  <c r="Q39"/>
  <c r="Q41"/>
  <c r="Q43"/>
  <c r="Q45"/>
  <c r="Q47"/>
  <c r="Q49"/>
  <c r="Q51"/>
  <c r="Q53"/>
  <c r="Q55"/>
  <c r="Q57"/>
  <c r="Q59"/>
  <c r="P35"/>
  <c r="P37"/>
  <c r="P33" s="1"/>
  <c r="P39"/>
  <c r="P41"/>
  <c r="P43"/>
  <c r="P45"/>
  <c r="P47"/>
  <c r="P49"/>
  <c r="P51"/>
  <c r="P53"/>
  <c r="P55"/>
  <c r="P57"/>
  <c r="P59"/>
  <c r="O35"/>
  <c r="O37"/>
  <c r="O33" s="1"/>
  <c r="O39"/>
  <c r="O41"/>
  <c r="O43"/>
  <c r="O45"/>
  <c r="O47"/>
  <c r="O49"/>
  <c r="O51"/>
  <c r="O53"/>
  <c r="O55"/>
  <c r="O57"/>
  <c r="O59"/>
  <c r="N35"/>
  <c r="N37"/>
  <c r="N33" s="1"/>
  <c r="N39"/>
  <c r="N41"/>
  <c r="N43"/>
  <c r="N45"/>
  <c r="N47"/>
  <c r="N49"/>
  <c r="N51"/>
  <c r="N53"/>
  <c r="N55"/>
  <c r="N57"/>
  <c r="N59"/>
  <c r="R19" i="5" l="1"/>
  <c r="Q19"/>
  <c r="P19"/>
  <c r="O19"/>
  <c r="N19"/>
</calcChain>
</file>

<file path=xl/connections.xml><?xml version="1.0" encoding="utf-8"?>
<connections xmlns="http://schemas.openxmlformats.org/spreadsheetml/2006/main">
  <connection id="1" name="torsion_dna" type="6" refreshedVersion="3" background="1" saveData="1">
    <textPr codePage="866" sourceFile="C:\Documents and Settings\Home\Рабочий стол\Term3\infa\pr3\torsion_dna.txt" decimal="," thousands=" 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torsion_rna" type="6" refreshedVersion="3" background="1" saveData="1">
    <textPr codePage="866" firstRow="2" sourceFile="C:\Documents and Settings\Home\Рабочий стол\Term3\infa\pr3\torsion_rna.txt" decimal="," thousands=" " tab="0" space="1" consecutive="1">
      <textFields count="10">
        <textField type="skip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<sst xmlns="http://schemas.openxmlformats.org/spreadsheetml/2006/main" count="128" uniqueCount="18">
  <si>
    <t>base</t>
  </si>
  <si>
    <t>alpha</t>
  </si>
  <si>
    <t>beta</t>
  </si>
  <si>
    <t>gamma</t>
  </si>
  <si>
    <t>delta</t>
  </si>
  <si>
    <t>epsilon</t>
  </si>
  <si>
    <t>zeta</t>
  </si>
  <si>
    <t>chi</t>
  </si>
  <si>
    <t>G</t>
  </si>
  <si>
    <t>C</t>
  </si>
  <si>
    <t>A</t>
  </si>
  <si>
    <t>U</t>
  </si>
  <si>
    <t>Strand I</t>
  </si>
  <si>
    <t>Strand II</t>
  </si>
  <si>
    <t>mean angle</t>
  </si>
  <si>
    <t>max diff</t>
  </si>
  <si>
    <t>T</t>
  </si>
  <si>
    <t>diff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</si>
</sst>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1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orsion_rna" preserveFormatting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orsion_dn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workbookViewId="0">
      <selection activeCell="J1" sqref="J1"/>
    </sheetView>
  </sheetViews>
  <sheetFormatPr defaultRowHeight="15"/>
  <cols>
    <col min="1" max="1" width="3" style="1" bestFit="1" customWidth="1"/>
    <col min="2" max="2" width="2.28515625" style="1" bestFit="1" customWidth="1"/>
    <col min="3" max="3" width="7.28515625" style="1" bestFit="1" customWidth="1"/>
    <col min="4" max="4" width="6.28515625" style="1" bestFit="1" customWidth="1"/>
    <col min="5" max="5" width="7.42578125" style="1" bestFit="1" customWidth="1"/>
    <col min="6" max="6" width="5.5703125" style="1" bestFit="1" customWidth="1"/>
    <col min="7" max="7" width="7.5703125" style="1" bestFit="1" customWidth="1"/>
    <col min="8" max="8" width="6.28515625" style="1" bestFit="1" customWidth="1"/>
    <col min="9" max="9" width="7.28515625" style="1" bestFit="1" customWidth="1"/>
    <col min="10" max="10" width="9.140625" style="1"/>
    <col min="11" max="11" width="3" style="1" bestFit="1" customWidth="1"/>
    <col min="12" max="12" width="2.28515625" style="1" bestFit="1" customWidth="1"/>
    <col min="13" max="14" width="6.28515625" style="1" customWidth="1"/>
    <col min="15" max="15" width="7.42578125" style="1" customWidth="1"/>
    <col min="16" max="16" width="5.5703125" style="1" customWidth="1"/>
    <col min="17" max="17" width="7.5703125" style="1" customWidth="1"/>
    <col min="18" max="18" width="6.28515625" style="1" customWidth="1"/>
    <col min="19" max="19" width="7.28515625" style="1" bestFit="1" customWidth="1"/>
    <col min="20" max="16384" width="9.140625" style="1"/>
  </cols>
  <sheetData>
    <row r="1" spans="1:20">
      <c r="A1" s="13" t="s">
        <v>12</v>
      </c>
      <c r="B1" s="13"/>
      <c r="C1" s="13"/>
      <c r="D1" s="13"/>
      <c r="E1" s="13"/>
      <c r="F1" s="13"/>
      <c r="G1" s="13"/>
      <c r="H1" s="13"/>
      <c r="I1" s="13"/>
      <c r="K1" s="13" t="s">
        <v>13</v>
      </c>
      <c r="L1" s="13"/>
      <c r="M1" s="13"/>
      <c r="N1" s="13"/>
      <c r="O1" s="13"/>
      <c r="P1" s="13"/>
      <c r="Q1" s="13"/>
      <c r="R1" s="13"/>
      <c r="S1" s="13"/>
    </row>
    <row r="2" spans="1:20">
      <c r="A2" s="12" t="s">
        <v>0</v>
      </c>
      <c r="B2" s="12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9" t="s">
        <v>17</v>
      </c>
      <c r="K2" s="12" t="s">
        <v>0</v>
      </c>
      <c r="L2" s="12"/>
      <c r="M2" s="2" t="s">
        <v>1</v>
      </c>
      <c r="N2" s="2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9" t="s">
        <v>17</v>
      </c>
    </row>
    <row r="3" spans="1:20">
      <c r="A3" s="3">
        <v>1</v>
      </c>
      <c r="B3" s="3" t="s">
        <v>8</v>
      </c>
      <c r="C3" s="5"/>
      <c r="D3" s="5">
        <v>150.19999999999999</v>
      </c>
      <c r="E3" s="5">
        <v>59.6</v>
      </c>
      <c r="F3" s="5">
        <v>82.1</v>
      </c>
      <c r="G3" s="5">
        <v>-144.4</v>
      </c>
      <c r="H3" s="5">
        <v>-76.7</v>
      </c>
      <c r="I3" s="5">
        <v>-168.3</v>
      </c>
      <c r="J3" s="1">
        <f>SUM(ABS(C3-C31),ABS(D3-D31),ABS(E3-E31),ABS(F3-F31),ABS(G3-G31),ABS(H3-H31),ABS(I3-I31),)</f>
        <v>149.87784083871045</v>
      </c>
      <c r="K3" s="3">
        <v>1</v>
      </c>
      <c r="L3" s="3" t="s">
        <v>9</v>
      </c>
      <c r="M3" s="5">
        <v>-71.3</v>
      </c>
      <c r="N3" s="5">
        <v>-179.4</v>
      </c>
      <c r="O3" s="5">
        <v>58.2</v>
      </c>
      <c r="P3" s="5">
        <v>84.8</v>
      </c>
      <c r="Q3" s="5"/>
      <c r="R3" s="5"/>
      <c r="S3" s="5">
        <v>-146.19999999999999</v>
      </c>
      <c r="T3" s="9">
        <f t="shared" ref="T3:T30" si="0">SUM(ABS(M3-M31),ABS(N3-N31),ABS(O3-O31),ABS(P3-P31),ABS(Q3-Q31),ABS(R3-R31),ABS(S3-S31),)</f>
        <v>582.53024291497968</v>
      </c>
    </row>
    <row r="4" spans="1:20">
      <c r="A4" s="3">
        <v>2</v>
      </c>
      <c r="B4" s="3" t="s">
        <v>8</v>
      </c>
      <c r="C4" s="5">
        <v>-69.400000000000006</v>
      </c>
      <c r="D4" s="5">
        <v>167.1</v>
      </c>
      <c r="E4" s="5">
        <v>60.8</v>
      </c>
      <c r="F4" s="5">
        <v>79.599999999999994</v>
      </c>
      <c r="G4" s="5">
        <v>-161.1</v>
      </c>
      <c r="H4" s="5">
        <v>-73.599999999999994</v>
      </c>
      <c r="I4" s="5">
        <v>-166.1</v>
      </c>
      <c r="J4" s="9">
        <f>SUM(ABS(C4-C32),ABS(D4-D32),ABS(E4-E32),ABS(F4-F32),ABS(G4-G32),ABS(H4-H32),ABS(I4-I32),)</f>
        <v>799.7</v>
      </c>
      <c r="K4" s="3">
        <v>2</v>
      </c>
      <c r="L4" s="3" t="s">
        <v>9</v>
      </c>
      <c r="M4" s="5">
        <v>-75.3</v>
      </c>
      <c r="N4" s="5">
        <v>177.7</v>
      </c>
      <c r="O4" s="5">
        <v>58</v>
      </c>
      <c r="P4" s="5">
        <v>81</v>
      </c>
      <c r="Q4" s="5">
        <v>-155.69999999999999</v>
      </c>
      <c r="R4" s="5">
        <v>-78.8</v>
      </c>
      <c r="S4" s="5">
        <v>-157.19999999999999</v>
      </c>
      <c r="T4" s="9">
        <f t="shared" si="0"/>
        <v>780.7</v>
      </c>
    </row>
    <row r="5" spans="1:20">
      <c r="A5" s="3">
        <v>3</v>
      </c>
      <c r="B5" s="3" t="s">
        <v>8</v>
      </c>
      <c r="C5" s="5">
        <v>-62.7</v>
      </c>
      <c r="D5" s="5">
        <v>163.69999999999999</v>
      </c>
      <c r="E5" s="5">
        <v>61.5</v>
      </c>
      <c r="F5" s="5">
        <v>80.8</v>
      </c>
      <c r="G5" s="5">
        <v>-150.69999999999999</v>
      </c>
      <c r="H5" s="5">
        <v>-73.8</v>
      </c>
      <c r="I5" s="5">
        <v>-164.7</v>
      </c>
      <c r="J5" s="9">
        <f t="shared" ref="J5:J30" si="1">SUM(ABS(C5-C33),ABS(D5-D33),ABS(E5-E33),ABS(F5-F33),ABS(G5-G33),ABS(H5-H33),ABS(I5-I33),)</f>
        <v>1311.0531412227065</v>
      </c>
      <c r="K5" s="3">
        <v>3</v>
      </c>
      <c r="L5" s="3" t="s">
        <v>9</v>
      </c>
      <c r="M5" s="5">
        <v>-70.7</v>
      </c>
      <c r="N5" s="5">
        <v>171.3</v>
      </c>
      <c r="O5" s="5">
        <v>58.2</v>
      </c>
      <c r="P5" s="5">
        <v>80.900000000000006</v>
      </c>
      <c r="Q5" s="5">
        <v>-155.30000000000001</v>
      </c>
      <c r="R5" s="5">
        <v>-72.2</v>
      </c>
      <c r="S5" s="5">
        <v>-165.6</v>
      </c>
      <c r="T5" s="9">
        <f t="shared" si="0"/>
        <v>1374.4289878542511</v>
      </c>
    </row>
    <row r="6" spans="1:20">
      <c r="A6" s="3">
        <v>4</v>
      </c>
      <c r="B6" s="3" t="s">
        <v>8</v>
      </c>
      <c r="C6" s="5">
        <v>152.69999999999999</v>
      </c>
      <c r="D6" s="5">
        <v>-165</v>
      </c>
      <c r="E6" s="5">
        <v>177.6</v>
      </c>
      <c r="F6" s="5">
        <v>80.7</v>
      </c>
      <c r="G6" s="5">
        <v>-146.69999999999999</v>
      </c>
      <c r="H6" s="5">
        <v>-69.8</v>
      </c>
      <c r="I6" s="5">
        <v>-170.8</v>
      </c>
      <c r="J6" s="9">
        <f t="shared" si="1"/>
        <v>1061.1494127450649</v>
      </c>
      <c r="K6" s="3">
        <v>4</v>
      </c>
      <c r="L6" s="3" t="s">
        <v>9</v>
      </c>
      <c r="M6" s="5">
        <v>-68.8</v>
      </c>
      <c r="N6" s="5">
        <v>159.19999999999999</v>
      </c>
      <c r="O6" s="5">
        <v>63.2</v>
      </c>
      <c r="P6" s="5">
        <v>78.8</v>
      </c>
      <c r="Q6" s="5">
        <v>-154</v>
      </c>
      <c r="R6" s="5">
        <v>-76</v>
      </c>
      <c r="S6" s="5">
        <v>-157.9</v>
      </c>
      <c r="T6" s="9">
        <f t="shared" si="0"/>
        <v>780.90485829959516</v>
      </c>
    </row>
    <row r="7" spans="1:20">
      <c r="A7" s="3">
        <v>5</v>
      </c>
      <c r="B7" s="3" t="s">
        <v>11</v>
      </c>
      <c r="C7" s="5">
        <v>-68.7</v>
      </c>
      <c r="D7" s="5">
        <v>171</v>
      </c>
      <c r="E7" s="5">
        <v>59.6</v>
      </c>
      <c r="F7" s="5">
        <v>79.5</v>
      </c>
      <c r="G7" s="5">
        <v>-168.3</v>
      </c>
      <c r="H7" s="5">
        <v>-78.099999999999994</v>
      </c>
      <c r="I7" s="5">
        <v>-162.80000000000001</v>
      </c>
      <c r="J7" s="9">
        <f t="shared" si="1"/>
        <v>764.99301262344738</v>
      </c>
      <c r="K7" s="3">
        <v>5</v>
      </c>
      <c r="L7" s="3" t="s">
        <v>10</v>
      </c>
      <c r="M7" s="5">
        <v>-75.3</v>
      </c>
      <c r="N7" s="5">
        <v>170.7</v>
      </c>
      <c r="O7" s="5">
        <v>61.5</v>
      </c>
      <c r="P7" s="5">
        <v>83.5</v>
      </c>
      <c r="Q7" s="5">
        <v>-140.6</v>
      </c>
      <c r="R7" s="5">
        <v>-82.8</v>
      </c>
      <c r="S7" s="5">
        <v>-161</v>
      </c>
      <c r="T7" s="9">
        <f t="shared" si="0"/>
        <v>784.82485829959523</v>
      </c>
    </row>
    <row r="8" spans="1:20">
      <c r="A8" s="3">
        <v>6</v>
      </c>
      <c r="B8" s="3" t="s">
        <v>10</v>
      </c>
      <c r="C8" s="5">
        <v>169.6</v>
      </c>
      <c r="D8" s="5">
        <v>-176.7</v>
      </c>
      <c r="E8" s="5">
        <v>-179.4</v>
      </c>
      <c r="F8" s="5">
        <v>159.1</v>
      </c>
      <c r="G8" s="5"/>
      <c r="H8" s="5"/>
      <c r="I8" s="5">
        <v>-143.30000000000001</v>
      </c>
      <c r="J8" s="9">
        <f t="shared" si="1"/>
        <v>923.57294573381523</v>
      </c>
      <c r="K8" s="3">
        <v>6</v>
      </c>
      <c r="L8" s="3" t="s">
        <v>11</v>
      </c>
      <c r="M8" s="5">
        <v>-62.4</v>
      </c>
      <c r="N8" s="5">
        <v>160.69999999999999</v>
      </c>
      <c r="O8" s="5">
        <v>60.1</v>
      </c>
      <c r="P8" s="5">
        <v>78.8</v>
      </c>
      <c r="Q8" s="5">
        <v>-151.9</v>
      </c>
      <c r="R8" s="5">
        <v>-77</v>
      </c>
      <c r="S8" s="5">
        <v>-163</v>
      </c>
      <c r="T8" s="9">
        <f t="shared" si="0"/>
        <v>779.42485829959514</v>
      </c>
    </row>
    <row r="9" spans="1:20">
      <c r="A9" s="3">
        <v>7</v>
      </c>
      <c r="B9" s="3" t="s">
        <v>9</v>
      </c>
      <c r="C9" s="5"/>
      <c r="D9" s="5">
        <v>159.69999999999999</v>
      </c>
      <c r="E9" s="5">
        <v>47</v>
      </c>
      <c r="F9" s="5">
        <v>82.1</v>
      </c>
      <c r="G9" s="5">
        <v>-141.9</v>
      </c>
      <c r="H9" s="5">
        <v>-81.400000000000006</v>
      </c>
      <c r="I9" s="5">
        <v>-168.5</v>
      </c>
      <c r="J9" s="9">
        <f t="shared" si="1"/>
        <v>864.693225454095</v>
      </c>
      <c r="K9" s="3">
        <v>7</v>
      </c>
      <c r="L9" s="3" t="s">
        <v>8</v>
      </c>
      <c r="M9" s="5">
        <v>155.69999999999999</v>
      </c>
      <c r="N9" s="5">
        <v>-134.4</v>
      </c>
      <c r="O9" s="5">
        <v>167.5</v>
      </c>
      <c r="P9" s="5">
        <v>79.8</v>
      </c>
      <c r="Q9" s="5">
        <v>-126.7</v>
      </c>
      <c r="R9" s="5">
        <v>-79.8</v>
      </c>
      <c r="S9" s="5">
        <v>175.2</v>
      </c>
      <c r="T9" s="9">
        <f t="shared" si="0"/>
        <v>901.29975708502025</v>
      </c>
    </row>
    <row r="10" spans="1:20">
      <c r="A10" s="3">
        <v>8</v>
      </c>
      <c r="B10" s="3" t="s">
        <v>8</v>
      </c>
      <c r="C10" s="5">
        <v>-70.099999999999994</v>
      </c>
      <c r="D10" s="5">
        <v>179.1</v>
      </c>
      <c r="E10" s="5">
        <v>58</v>
      </c>
      <c r="F10" s="5">
        <v>81.099999999999994</v>
      </c>
      <c r="G10" s="5">
        <v>-161.30000000000001</v>
      </c>
      <c r="H10" s="5">
        <v>-78.900000000000006</v>
      </c>
      <c r="I10" s="5">
        <v>-161.6</v>
      </c>
      <c r="J10" s="9">
        <f t="shared" si="1"/>
        <v>764.51475175388202</v>
      </c>
      <c r="K10" s="3">
        <v>8</v>
      </c>
      <c r="L10" s="3" t="s">
        <v>9</v>
      </c>
      <c r="M10" s="5">
        <v>-63.4</v>
      </c>
      <c r="N10" s="5">
        <v>140.6</v>
      </c>
      <c r="O10" s="5">
        <v>57.2</v>
      </c>
      <c r="P10" s="5">
        <v>77.2</v>
      </c>
      <c r="Q10" s="5">
        <v>-152.1</v>
      </c>
      <c r="R10" s="5">
        <v>-107.9</v>
      </c>
      <c r="S10" s="5">
        <v>-157.30000000000001</v>
      </c>
      <c r="T10" s="9">
        <f t="shared" si="0"/>
        <v>769.31485829959524</v>
      </c>
    </row>
    <row r="11" spans="1:20">
      <c r="A11" s="3">
        <v>9</v>
      </c>
      <c r="B11" s="3" t="s">
        <v>10</v>
      </c>
      <c r="C11" s="5">
        <v>-65.2</v>
      </c>
      <c r="D11" s="5">
        <v>163.4</v>
      </c>
      <c r="E11" s="5">
        <v>55.5</v>
      </c>
      <c r="F11" s="5">
        <v>81.400000000000006</v>
      </c>
      <c r="G11" s="5">
        <v>-145.1</v>
      </c>
      <c r="H11" s="5">
        <v>-116</v>
      </c>
      <c r="I11" s="5">
        <v>-158.80000000000001</v>
      </c>
      <c r="J11" s="9">
        <f t="shared" si="1"/>
        <v>970.0439551591727</v>
      </c>
      <c r="K11" s="3">
        <v>9</v>
      </c>
      <c r="L11" s="3" t="s">
        <v>11</v>
      </c>
      <c r="M11" s="5">
        <v>-121.3</v>
      </c>
      <c r="N11" s="5">
        <v>99.8</v>
      </c>
      <c r="O11" s="5">
        <v>146.4</v>
      </c>
      <c r="P11" s="5">
        <v>93.9</v>
      </c>
      <c r="Q11" s="5">
        <v>-93.4</v>
      </c>
      <c r="R11" s="5">
        <v>-95.8</v>
      </c>
      <c r="S11" s="5">
        <v>176.1</v>
      </c>
      <c r="T11" s="9">
        <f t="shared" si="0"/>
        <v>741.0556275303644</v>
      </c>
    </row>
    <row r="12" spans="1:20">
      <c r="A12" s="3">
        <v>10</v>
      </c>
      <c r="B12" s="3" t="s">
        <v>8</v>
      </c>
      <c r="C12" s="5">
        <v>157</v>
      </c>
      <c r="D12" s="5">
        <v>-124.7</v>
      </c>
      <c r="E12" s="5">
        <v>154</v>
      </c>
      <c r="F12" s="5">
        <v>78.8</v>
      </c>
      <c r="G12" s="5">
        <v>-150.19999999999999</v>
      </c>
      <c r="H12" s="5">
        <v>-74.900000000000006</v>
      </c>
      <c r="I12" s="5">
        <v>-177.9</v>
      </c>
      <c r="J12" s="9">
        <f t="shared" si="1"/>
        <v>1032.1634595678074</v>
      </c>
      <c r="K12" s="3">
        <v>10</v>
      </c>
      <c r="L12" s="3" t="s">
        <v>9</v>
      </c>
      <c r="M12" s="5">
        <v>51</v>
      </c>
      <c r="N12" s="5">
        <v>83.3</v>
      </c>
      <c r="O12" s="5">
        <v>44.4</v>
      </c>
      <c r="P12" s="5">
        <v>74.2</v>
      </c>
      <c r="Q12" s="5">
        <v>-138</v>
      </c>
      <c r="R12" s="5">
        <v>-58.3</v>
      </c>
      <c r="S12" s="5">
        <v>-171.2</v>
      </c>
      <c r="T12" s="9">
        <f t="shared" si="0"/>
        <v>1102.1897570850201</v>
      </c>
    </row>
    <row r="13" spans="1:20">
      <c r="A13" s="3">
        <v>11</v>
      </c>
      <c r="B13" s="3" t="s">
        <v>8</v>
      </c>
      <c r="C13" s="5">
        <v>-54.5</v>
      </c>
      <c r="D13" s="5">
        <v>110.2</v>
      </c>
      <c r="E13" s="5">
        <v>82.1</v>
      </c>
      <c r="F13" s="5">
        <v>74.5</v>
      </c>
      <c r="G13" s="5">
        <v>-122.6</v>
      </c>
      <c r="H13" s="5">
        <v>-90.1</v>
      </c>
      <c r="I13" s="5">
        <v>173.6</v>
      </c>
      <c r="J13" s="9">
        <f t="shared" si="1"/>
        <v>625.32215916128962</v>
      </c>
      <c r="K13" s="3">
        <v>11</v>
      </c>
      <c r="L13" s="3" t="s">
        <v>9</v>
      </c>
      <c r="M13" s="5"/>
      <c r="N13" s="5">
        <v>175.8</v>
      </c>
      <c r="O13" s="5">
        <v>50.6</v>
      </c>
      <c r="P13" s="5">
        <v>78.5</v>
      </c>
      <c r="Q13" s="5">
        <v>-171.8</v>
      </c>
      <c r="R13" s="5">
        <v>-132.30000000000001</v>
      </c>
      <c r="S13" s="5">
        <v>-169</v>
      </c>
      <c r="T13" s="9">
        <f t="shared" si="0"/>
        <v>824.49485829959531</v>
      </c>
    </row>
    <row r="14" spans="1:20">
      <c r="A14" s="3">
        <v>12</v>
      </c>
      <c r="B14" s="3" t="s">
        <v>11</v>
      </c>
      <c r="C14" s="5">
        <v>-68.7</v>
      </c>
      <c r="D14" s="5">
        <v>174.7</v>
      </c>
      <c r="E14" s="5">
        <v>55.9</v>
      </c>
      <c r="F14" s="5">
        <v>80.8</v>
      </c>
      <c r="G14" s="5">
        <v>-129.80000000000001</v>
      </c>
      <c r="H14" s="5">
        <v>-77.7</v>
      </c>
      <c r="I14" s="5">
        <v>-161</v>
      </c>
      <c r="J14" s="9">
        <f t="shared" si="1"/>
        <v>751.69656993570038</v>
      </c>
      <c r="K14" s="3">
        <v>12</v>
      </c>
      <c r="L14" s="3" t="s">
        <v>10</v>
      </c>
      <c r="M14" s="5"/>
      <c r="N14" s="5">
        <v>-124</v>
      </c>
      <c r="O14" s="5">
        <v>66.3</v>
      </c>
      <c r="P14" s="5">
        <v>148.6</v>
      </c>
      <c r="Q14" s="5"/>
      <c r="R14" s="5"/>
      <c r="S14" s="5">
        <v>-69.3</v>
      </c>
      <c r="T14" s="9">
        <f t="shared" si="0"/>
        <v>803.75408906882581</v>
      </c>
    </row>
    <row r="15" spans="1:20">
      <c r="A15" s="3">
        <v>13</v>
      </c>
      <c r="B15" s="3" t="s">
        <v>11</v>
      </c>
      <c r="C15" s="5">
        <v>-68.5</v>
      </c>
      <c r="D15" s="5">
        <v>168.8</v>
      </c>
      <c r="E15" s="5">
        <v>58</v>
      </c>
      <c r="F15" s="5">
        <v>77.3</v>
      </c>
      <c r="G15" s="5"/>
      <c r="H15" s="5"/>
      <c r="I15" s="5">
        <v>-160</v>
      </c>
      <c r="J15" s="9">
        <f t="shared" si="1"/>
        <v>615.81140727227682</v>
      </c>
      <c r="K15" s="3">
        <v>13</v>
      </c>
      <c r="L15" s="3" t="s">
        <v>8</v>
      </c>
      <c r="M15" s="5"/>
      <c r="N15" s="5">
        <v>159.69999999999999</v>
      </c>
      <c r="O15" s="5">
        <v>-63.4</v>
      </c>
      <c r="P15" s="5">
        <v>150.1</v>
      </c>
      <c r="Q15" s="5"/>
      <c r="R15" s="5"/>
      <c r="S15" s="5">
        <v>-96.7</v>
      </c>
      <c r="T15" s="9">
        <f t="shared" si="0"/>
        <v>632.35898785425093</v>
      </c>
    </row>
    <row r="16" spans="1:20">
      <c r="A16" s="3">
        <v>14</v>
      </c>
      <c r="B16" s="3" t="s">
        <v>10</v>
      </c>
      <c r="C16" s="5"/>
      <c r="D16" s="5">
        <v>-178.7</v>
      </c>
      <c r="E16" s="5">
        <v>61</v>
      </c>
      <c r="F16" s="5">
        <v>80.900000000000006</v>
      </c>
      <c r="G16" s="5">
        <v>-141.1</v>
      </c>
      <c r="H16" s="5">
        <v>-64.2</v>
      </c>
      <c r="I16" s="5">
        <v>-173.4</v>
      </c>
      <c r="J16" s="9">
        <f t="shared" si="1"/>
        <v>1062.0655158046463</v>
      </c>
      <c r="K16" s="3">
        <v>14</v>
      </c>
      <c r="L16" s="3" t="s">
        <v>11</v>
      </c>
      <c r="M16" s="5">
        <v>-60.4</v>
      </c>
      <c r="N16" s="5">
        <v>161.19999999999999</v>
      </c>
      <c r="O16" s="5">
        <v>56.8</v>
      </c>
      <c r="P16" s="5">
        <v>79.599999999999994</v>
      </c>
      <c r="Q16" s="5"/>
      <c r="R16" s="5"/>
      <c r="S16" s="5">
        <v>-152.69999999999999</v>
      </c>
      <c r="T16" s="9">
        <f t="shared" si="0"/>
        <v>545.22846153846149</v>
      </c>
    </row>
    <row r="17" spans="1:20">
      <c r="A17" s="3">
        <v>15</v>
      </c>
      <c r="B17" s="3" t="s">
        <v>11</v>
      </c>
      <c r="C17" s="5">
        <v>-64.7</v>
      </c>
      <c r="D17" s="5">
        <v>160.9</v>
      </c>
      <c r="E17" s="5">
        <v>62.8</v>
      </c>
      <c r="F17" s="5">
        <v>82.6</v>
      </c>
      <c r="G17" s="5">
        <v>-139.19999999999999</v>
      </c>
      <c r="H17" s="5">
        <v>-62.3</v>
      </c>
      <c r="I17" s="5">
        <v>-168.3</v>
      </c>
      <c r="J17" s="9">
        <f t="shared" si="1"/>
        <v>714.29656993570029</v>
      </c>
      <c r="K17" s="3">
        <v>15</v>
      </c>
      <c r="L17" s="3" t="s">
        <v>11</v>
      </c>
      <c r="M17" s="5">
        <v>175.3</v>
      </c>
      <c r="N17" s="5">
        <v>-82.5</v>
      </c>
      <c r="O17" s="5">
        <v>100.7</v>
      </c>
      <c r="P17" s="5">
        <v>67.900000000000006</v>
      </c>
      <c r="Q17" s="5">
        <v>-164.6</v>
      </c>
      <c r="R17" s="5">
        <v>-68.599999999999994</v>
      </c>
      <c r="S17" s="5">
        <v>-161</v>
      </c>
      <c r="T17" s="9">
        <f t="shared" si="0"/>
        <v>1015.9384615384616</v>
      </c>
    </row>
    <row r="18" spans="1:20">
      <c r="A18" s="3">
        <v>16</v>
      </c>
      <c r="B18" s="3" t="s">
        <v>11</v>
      </c>
      <c r="C18" s="5">
        <v>-69.099999999999994</v>
      </c>
      <c r="D18" s="5">
        <v>170.3</v>
      </c>
      <c r="E18" s="5">
        <v>55.2</v>
      </c>
      <c r="F18" s="5">
        <v>78.7</v>
      </c>
      <c r="G18" s="5">
        <v>-148.6</v>
      </c>
      <c r="H18" s="5">
        <v>-75</v>
      </c>
      <c r="I18" s="5">
        <v>-161.80000000000001</v>
      </c>
      <c r="J18" s="9">
        <f t="shared" si="1"/>
        <v>711.69479127957402</v>
      </c>
      <c r="K18" s="3">
        <v>16</v>
      </c>
      <c r="L18" s="3" t="s">
        <v>10</v>
      </c>
      <c r="M18" s="5">
        <v>-72.3</v>
      </c>
      <c r="N18" s="5">
        <v>175</v>
      </c>
      <c r="O18" s="5">
        <v>56.4</v>
      </c>
      <c r="P18" s="5">
        <v>78.2</v>
      </c>
      <c r="Q18" s="5">
        <v>-152.4</v>
      </c>
      <c r="R18" s="5">
        <v>-115.1</v>
      </c>
      <c r="S18" s="5">
        <v>-168.2</v>
      </c>
      <c r="T18" s="9">
        <f t="shared" si="0"/>
        <v>717.23846153846148</v>
      </c>
    </row>
    <row r="19" spans="1:20">
      <c r="A19" s="3">
        <v>17</v>
      </c>
      <c r="B19" s="3" t="s">
        <v>9</v>
      </c>
      <c r="C19" s="5">
        <v>-69</v>
      </c>
      <c r="D19" s="5">
        <v>171.3</v>
      </c>
      <c r="E19" s="5">
        <v>54.7</v>
      </c>
      <c r="F19" s="5">
        <v>79.900000000000006</v>
      </c>
      <c r="G19" s="5">
        <v>-164.1</v>
      </c>
      <c r="H19" s="5">
        <v>-109.4</v>
      </c>
      <c r="I19" s="5">
        <v>-163.5</v>
      </c>
      <c r="J19" s="9">
        <f t="shared" si="1"/>
        <v>772.48787428352648</v>
      </c>
      <c r="K19" s="3">
        <v>17</v>
      </c>
      <c r="L19" s="3" t="s">
        <v>8</v>
      </c>
      <c r="M19" s="5">
        <v>51.2</v>
      </c>
      <c r="N19" s="5">
        <v>67.400000000000006</v>
      </c>
      <c r="O19" s="5">
        <v>46.6</v>
      </c>
      <c r="P19" s="5">
        <v>69.5</v>
      </c>
      <c r="Q19" s="5">
        <v>-167.2</v>
      </c>
      <c r="R19" s="5">
        <v>-82.3</v>
      </c>
      <c r="S19" s="5">
        <v>-172</v>
      </c>
      <c r="T19" s="9">
        <f t="shared" si="0"/>
        <v>597.22591093117421</v>
      </c>
    </row>
    <row r="20" spans="1:20">
      <c r="A20" s="3">
        <v>18</v>
      </c>
      <c r="B20" s="3" t="s">
        <v>9</v>
      </c>
      <c r="C20" s="5">
        <v>-180</v>
      </c>
      <c r="D20" s="5">
        <v>-86</v>
      </c>
      <c r="E20" s="5">
        <v>97.3</v>
      </c>
      <c r="F20" s="5">
        <v>71.400000000000006</v>
      </c>
      <c r="G20" s="5">
        <v>-133.80000000000001</v>
      </c>
      <c r="H20" s="5">
        <v>-83.6</v>
      </c>
      <c r="I20" s="5">
        <v>-165.1</v>
      </c>
      <c r="J20" s="9">
        <f t="shared" si="1"/>
        <v>971.2363692668041</v>
      </c>
      <c r="K20" s="3">
        <v>18</v>
      </c>
      <c r="L20" s="3" t="s">
        <v>8</v>
      </c>
      <c r="M20" s="5">
        <v>-105.7</v>
      </c>
      <c r="N20" s="5">
        <v>75.400000000000006</v>
      </c>
      <c r="O20" s="5">
        <v>149.6</v>
      </c>
      <c r="P20" s="5">
        <v>91.1</v>
      </c>
      <c r="Q20" s="5">
        <v>-123</v>
      </c>
      <c r="R20" s="5">
        <v>-144.30000000000001</v>
      </c>
      <c r="S20" s="5">
        <v>170.4</v>
      </c>
      <c r="T20" s="9">
        <f t="shared" si="0"/>
        <v>1019.9766801619432</v>
      </c>
    </row>
    <row r="21" spans="1:20">
      <c r="A21" s="3">
        <v>19</v>
      </c>
      <c r="B21" s="3" t="s">
        <v>8</v>
      </c>
      <c r="C21" s="5">
        <v>-61.7</v>
      </c>
      <c r="D21" s="5">
        <v>155.4</v>
      </c>
      <c r="E21" s="5">
        <v>63.6</v>
      </c>
      <c r="F21" s="5">
        <v>73.3</v>
      </c>
      <c r="G21" s="5">
        <v>-167.3</v>
      </c>
      <c r="H21" s="5">
        <v>-70.099999999999994</v>
      </c>
      <c r="I21" s="5">
        <v>-169.2</v>
      </c>
      <c r="J21" s="9">
        <f t="shared" si="1"/>
        <v>721.47483080526558</v>
      </c>
      <c r="K21" s="3">
        <v>19</v>
      </c>
      <c r="L21" s="3" t="s">
        <v>9</v>
      </c>
      <c r="M21" s="5">
        <v>-60.2</v>
      </c>
      <c r="N21" s="5">
        <v>164.5</v>
      </c>
      <c r="O21" s="5">
        <v>57.4</v>
      </c>
      <c r="P21" s="5">
        <v>86.6</v>
      </c>
      <c r="Q21" s="5">
        <v>-132.4</v>
      </c>
      <c r="R21" s="5">
        <v>-48.2</v>
      </c>
      <c r="S21" s="5">
        <v>-161.1</v>
      </c>
      <c r="T21" s="9">
        <f t="shared" si="0"/>
        <v>751.51793522267212</v>
      </c>
    </row>
    <row r="22" spans="1:20">
      <c r="A22" s="3">
        <v>20</v>
      </c>
      <c r="B22" s="3" t="s">
        <v>8</v>
      </c>
      <c r="C22" s="5">
        <v>-60.3</v>
      </c>
      <c r="D22" s="5">
        <v>154.30000000000001</v>
      </c>
      <c r="E22" s="5">
        <v>61.5</v>
      </c>
      <c r="F22" s="5">
        <v>73.5</v>
      </c>
      <c r="G22" s="5">
        <v>-140.30000000000001</v>
      </c>
      <c r="H22" s="5">
        <v>-82.6</v>
      </c>
      <c r="I22" s="5">
        <v>-165.5</v>
      </c>
      <c r="J22" s="9">
        <f t="shared" si="1"/>
        <v>745.51475175388214</v>
      </c>
      <c r="K22" s="3">
        <v>20</v>
      </c>
      <c r="L22" s="3" t="s">
        <v>9</v>
      </c>
      <c r="M22" s="5">
        <v>-65.599999999999994</v>
      </c>
      <c r="N22" s="5">
        <v>167.6</v>
      </c>
      <c r="O22" s="5">
        <v>55.4</v>
      </c>
      <c r="P22" s="5">
        <v>80.8</v>
      </c>
      <c r="Q22" s="5">
        <v>-150.80000000000001</v>
      </c>
      <c r="R22" s="5">
        <v>-87</v>
      </c>
      <c r="S22" s="5">
        <v>-157.19999999999999</v>
      </c>
      <c r="T22" s="9">
        <f t="shared" si="0"/>
        <v>871.89206477732796</v>
      </c>
    </row>
    <row r="23" spans="1:20">
      <c r="A23" s="3">
        <v>21</v>
      </c>
      <c r="B23" s="3" t="s">
        <v>9</v>
      </c>
      <c r="C23" s="5">
        <v>56.9</v>
      </c>
      <c r="D23" s="5">
        <v>-85.8</v>
      </c>
      <c r="E23" s="5">
        <v>-137.9</v>
      </c>
      <c r="F23" s="5">
        <v>98.1</v>
      </c>
      <c r="G23" s="5"/>
      <c r="H23" s="5"/>
      <c r="I23" s="5">
        <v>-167.7</v>
      </c>
      <c r="J23" s="9">
        <f t="shared" si="1"/>
        <v>822.48887762800791</v>
      </c>
      <c r="K23" s="3">
        <v>21</v>
      </c>
      <c r="L23" s="3" t="s">
        <v>10</v>
      </c>
      <c r="M23" s="5">
        <v>-67.8</v>
      </c>
      <c r="N23" s="5">
        <v>162.30000000000001</v>
      </c>
      <c r="O23" s="5">
        <v>56.6</v>
      </c>
      <c r="P23" s="5">
        <v>76.599999999999994</v>
      </c>
      <c r="Q23" s="5">
        <v>-157.19999999999999</v>
      </c>
      <c r="R23" s="5">
        <v>-67.599999999999994</v>
      </c>
      <c r="S23" s="5">
        <v>-165</v>
      </c>
      <c r="T23" s="9">
        <f t="shared" si="0"/>
        <v>1147.254089068826</v>
      </c>
    </row>
    <row r="24" spans="1:20">
      <c r="A24" s="3">
        <v>22</v>
      </c>
      <c r="B24" s="3" t="s">
        <v>8</v>
      </c>
      <c r="C24" s="5"/>
      <c r="D24" s="5">
        <v>164.3</v>
      </c>
      <c r="E24" s="5">
        <v>56.3</v>
      </c>
      <c r="F24" s="5">
        <v>89.9</v>
      </c>
      <c r="G24" s="5">
        <v>-144.4</v>
      </c>
      <c r="H24" s="5">
        <v>-74.8</v>
      </c>
      <c r="I24" s="5">
        <v>179.9</v>
      </c>
      <c r="J24" s="9">
        <f t="shared" si="1"/>
        <v>633.30042003085487</v>
      </c>
      <c r="K24" s="3">
        <v>22</v>
      </c>
      <c r="L24" s="3" t="s">
        <v>9</v>
      </c>
      <c r="M24" s="5">
        <v>-60.2</v>
      </c>
      <c r="N24" s="5">
        <v>159.4</v>
      </c>
      <c r="O24" s="5">
        <v>57.5</v>
      </c>
      <c r="P24" s="5">
        <v>79.7</v>
      </c>
      <c r="Q24" s="5">
        <v>-151.1</v>
      </c>
      <c r="R24" s="5">
        <v>-60.5</v>
      </c>
      <c r="S24" s="5">
        <v>-160.4</v>
      </c>
      <c r="T24" s="9">
        <f t="shared" si="0"/>
        <v>783.6148582995952</v>
      </c>
    </row>
    <row r="25" spans="1:20">
      <c r="A25" s="3">
        <v>23</v>
      </c>
      <c r="B25" s="3" t="s">
        <v>9</v>
      </c>
      <c r="C25" s="5">
        <v>-78.400000000000006</v>
      </c>
      <c r="D25" s="5">
        <v>-175.1</v>
      </c>
      <c r="E25" s="5">
        <v>56.5</v>
      </c>
      <c r="F25" s="5">
        <v>84.2</v>
      </c>
      <c r="G25" s="5">
        <v>-150.30000000000001</v>
      </c>
      <c r="H25" s="5">
        <v>-64.400000000000006</v>
      </c>
      <c r="I25" s="5">
        <v>-159</v>
      </c>
      <c r="J25" s="9">
        <f t="shared" si="1"/>
        <v>889.4581083972389</v>
      </c>
      <c r="K25" s="3">
        <v>23</v>
      </c>
      <c r="L25" s="3" t="s">
        <v>8</v>
      </c>
      <c r="M25" s="5">
        <v>-61.4</v>
      </c>
      <c r="N25" s="5">
        <v>168.2</v>
      </c>
      <c r="O25" s="5">
        <v>60.6</v>
      </c>
      <c r="P25" s="5">
        <v>79.099999999999994</v>
      </c>
      <c r="Q25" s="5">
        <v>-153</v>
      </c>
      <c r="R25" s="5">
        <v>-70.7</v>
      </c>
      <c r="S25" s="5">
        <v>-165.9</v>
      </c>
      <c r="T25" s="9">
        <f t="shared" si="0"/>
        <v>761.61793522267203</v>
      </c>
    </row>
    <row r="26" spans="1:20">
      <c r="A26" s="3">
        <v>24</v>
      </c>
      <c r="B26" s="3" t="s">
        <v>9</v>
      </c>
      <c r="C26" s="5">
        <v>-72</v>
      </c>
      <c r="D26" s="5">
        <v>160</v>
      </c>
      <c r="E26" s="5">
        <v>64.5</v>
      </c>
      <c r="F26" s="5">
        <v>74.5</v>
      </c>
      <c r="G26" s="5">
        <v>-167</v>
      </c>
      <c r="H26" s="5">
        <v>-55.9</v>
      </c>
      <c r="I26" s="5">
        <v>-168.1</v>
      </c>
      <c r="J26" s="9">
        <f t="shared" si="1"/>
        <v>775.74395515917251</v>
      </c>
      <c r="K26" s="3">
        <v>24</v>
      </c>
      <c r="L26" s="3" t="s">
        <v>8</v>
      </c>
      <c r="M26" s="5"/>
      <c r="N26" s="5">
        <v>165.1</v>
      </c>
      <c r="O26" s="5">
        <v>58.6</v>
      </c>
      <c r="P26" s="5">
        <v>78.400000000000006</v>
      </c>
      <c r="Q26" s="5">
        <v>-155.69999999999999</v>
      </c>
      <c r="R26" s="5">
        <v>-78.099999999999994</v>
      </c>
      <c r="S26" s="5">
        <v>-170.2</v>
      </c>
      <c r="T26" s="9">
        <f t="shared" si="0"/>
        <v>740.92485829959514</v>
      </c>
    </row>
    <row r="27" spans="1:20">
      <c r="A27" s="3">
        <v>25</v>
      </c>
      <c r="B27" s="3" t="s">
        <v>10</v>
      </c>
      <c r="C27" s="5">
        <v>-64.3</v>
      </c>
      <c r="D27" s="5">
        <v>164</v>
      </c>
      <c r="E27" s="5">
        <v>59.4</v>
      </c>
      <c r="F27" s="5">
        <v>82.9</v>
      </c>
      <c r="G27" s="5">
        <v>-174.3</v>
      </c>
      <c r="H27" s="5">
        <v>-71.2</v>
      </c>
      <c r="I27" s="5">
        <v>-159.69999999999999</v>
      </c>
      <c r="J27" s="9">
        <f t="shared" si="1"/>
        <v>1006.2183586140109</v>
      </c>
      <c r="K27" s="3">
        <v>25</v>
      </c>
      <c r="L27" s="3" t="s">
        <v>10</v>
      </c>
      <c r="M27" s="5"/>
      <c r="N27" s="5">
        <v>-138.1</v>
      </c>
      <c r="O27" s="5">
        <v>58.9</v>
      </c>
      <c r="P27" s="5">
        <v>78.3</v>
      </c>
      <c r="Q27" s="5"/>
      <c r="R27" s="5"/>
      <c r="S27" s="5">
        <v>-92.8</v>
      </c>
      <c r="T27" s="9">
        <f t="shared" si="0"/>
        <v>520.44793522267196</v>
      </c>
    </row>
    <row r="28" spans="1:20">
      <c r="A28" s="3">
        <v>26</v>
      </c>
      <c r="B28" s="3" t="s">
        <v>10</v>
      </c>
      <c r="C28" s="5">
        <v>-66.7</v>
      </c>
      <c r="D28" s="5">
        <v>149.9</v>
      </c>
      <c r="E28" s="5">
        <v>70.599999999999994</v>
      </c>
      <c r="F28" s="5">
        <v>77.599999999999994</v>
      </c>
      <c r="G28" s="5">
        <v>-130.80000000000001</v>
      </c>
      <c r="H28" s="5">
        <v>-74.3</v>
      </c>
      <c r="I28" s="5">
        <v>-167.6</v>
      </c>
      <c r="J28" s="9">
        <f t="shared" si="1"/>
        <v>764.01608954652431</v>
      </c>
      <c r="K28" s="3">
        <v>26</v>
      </c>
      <c r="L28" s="3" t="s">
        <v>10</v>
      </c>
      <c r="M28" s="5"/>
      <c r="N28" s="5">
        <v>-118.4</v>
      </c>
      <c r="O28" s="5">
        <v>-175.9</v>
      </c>
      <c r="P28" s="5">
        <v>81.2</v>
      </c>
      <c r="Q28" s="5"/>
      <c r="R28" s="5"/>
      <c r="S28" s="5">
        <v>-152.69999999999999</v>
      </c>
      <c r="T28" s="9">
        <f t="shared" si="0"/>
        <v>692.37101214574909</v>
      </c>
    </row>
    <row r="29" spans="1:20">
      <c r="A29" s="3">
        <v>27</v>
      </c>
      <c r="B29" s="3" t="s">
        <v>8</v>
      </c>
      <c r="C29" s="5">
        <v>-52.8</v>
      </c>
      <c r="D29" s="5">
        <v>144.9</v>
      </c>
      <c r="E29" s="5">
        <v>54.2</v>
      </c>
      <c r="F29" s="5">
        <v>79</v>
      </c>
      <c r="G29" s="5"/>
      <c r="H29" s="5"/>
      <c r="I29" s="5">
        <v>-145.80000000000001</v>
      </c>
      <c r="J29" s="9">
        <f t="shared" si="1"/>
        <v>480.19301262344743</v>
      </c>
      <c r="K29" s="3">
        <v>27</v>
      </c>
      <c r="L29" s="3" t="s">
        <v>9</v>
      </c>
      <c r="M29" s="5"/>
      <c r="N29" s="5">
        <v>169.8</v>
      </c>
      <c r="O29" s="5">
        <v>58.2</v>
      </c>
      <c r="P29" s="5">
        <v>151.69999999999999</v>
      </c>
      <c r="Q29" s="5"/>
      <c r="R29" s="5"/>
      <c r="S29" s="5">
        <v>-129.6</v>
      </c>
      <c r="T29" s="9">
        <f t="shared" si="0"/>
        <v>501.13538461538462</v>
      </c>
    </row>
    <row r="30" spans="1:20">
      <c r="A30" s="3">
        <v>28</v>
      </c>
      <c r="B30" s="3" t="s">
        <v>8</v>
      </c>
      <c r="C30" s="5"/>
      <c r="D30" s="5">
        <v>-166.3</v>
      </c>
      <c r="E30" s="5">
        <v>61.4</v>
      </c>
      <c r="F30" s="5">
        <v>155.19999999999999</v>
      </c>
      <c r="G30" s="5"/>
      <c r="H30" s="5"/>
      <c r="I30" s="5">
        <v>-74.8</v>
      </c>
      <c r="J30" s="9">
        <f t="shared" si="1"/>
        <v>616.05455108498586</v>
      </c>
      <c r="K30" s="3">
        <v>28</v>
      </c>
      <c r="L30" s="3" t="s">
        <v>9</v>
      </c>
      <c r="M30" s="5"/>
      <c r="N30" s="5">
        <v>169.7</v>
      </c>
      <c r="O30" s="5">
        <v>56.1</v>
      </c>
      <c r="P30" s="5">
        <v>84.9</v>
      </c>
      <c r="Q30" s="5"/>
      <c r="R30" s="5"/>
      <c r="S30" s="5">
        <v>-172.5</v>
      </c>
      <c r="T30" s="9">
        <f t="shared" si="0"/>
        <v>388.34615384615387</v>
      </c>
    </row>
    <row r="31" spans="1:20">
      <c r="C31" s="4">
        <f>AVERAGE(C4:C29)</f>
        <v>-36.11304347826087</v>
      </c>
      <c r="D31" s="4">
        <f>AVERAGE(D4:D29)</f>
        <v>79.269230769230774</v>
      </c>
      <c r="E31" s="4">
        <f>AVERAGE(E4:E29)</f>
        <v>52.703846153846158</v>
      </c>
      <c r="F31" s="4">
        <f>AVERAGE(F4:F29)</f>
        <v>83.16153846153847</v>
      </c>
      <c r="G31" s="4">
        <f>AVERAGE(G4:G29)</f>
        <v>-149.04090909090914</v>
      </c>
      <c r="H31" s="4">
        <f>AVERAGE(H2:H29)</f>
        <v>-77.339130434782604</v>
      </c>
      <c r="I31" s="4">
        <f>AVERAGE(I2:I29)</f>
        <v>-138.7037037037037</v>
      </c>
      <c r="J31" s="11" t="s">
        <v>14</v>
      </c>
      <c r="K31" s="11"/>
      <c r="L31" s="11"/>
      <c r="M31" s="4">
        <f t="shared" ref="M31:S31" si="2">AVERAGE(M4:M29)</f>
        <v>-34.610526315789471</v>
      </c>
      <c r="N31" s="4">
        <f t="shared" si="2"/>
        <v>97.588461538461544</v>
      </c>
      <c r="O31" s="4">
        <f t="shared" si="2"/>
        <v>56.438461538461532</v>
      </c>
      <c r="P31" s="4">
        <f t="shared" si="2"/>
        <v>87.846153846153825</v>
      </c>
      <c r="Q31" s="4">
        <f t="shared" si="2"/>
        <v>-147.34499999999997</v>
      </c>
      <c r="R31" s="4">
        <f t="shared" si="2"/>
        <v>-84.164999999999992</v>
      </c>
      <c r="S31" s="4">
        <f t="shared" si="2"/>
        <v>-113.66538461538461</v>
      </c>
    </row>
    <row r="32" spans="1:20">
      <c r="C32" s="6">
        <v>6</v>
      </c>
      <c r="D32" s="6">
        <v>14</v>
      </c>
      <c r="E32" s="6">
        <v>6</v>
      </c>
      <c r="F32" s="6">
        <v>6</v>
      </c>
      <c r="G32" s="6">
        <v>11</v>
      </c>
      <c r="H32" s="6">
        <v>9</v>
      </c>
      <c r="I32" s="6">
        <v>22</v>
      </c>
      <c r="J32" s="11" t="s">
        <v>15</v>
      </c>
      <c r="K32" s="11"/>
      <c r="L32" s="11"/>
      <c r="M32" s="6">
        <v>15</v>
      </c>
      <c r="N32" s="6">
        <v>1</v>
      </c>
      <c r="O32" s="6">
        <v>26</v>
      </c>
      <c r="P32" s="6">
        <v>27</v>
      </c>
      <c r="Q32" s="6">
        <v>9</v>
      </c>
      <c r="R32" s="6">
        <v>18</v>
      </c>
      <c r="S32" s="6">
        <v>9</v>
      </c>
    </row>
    <row r="33" spans="3:19">
      <c r="C33" s="7">
        <f t="shared" ref="C33:I33" si="3">MAX(C34:C61)</f>
        <v>205.71304347826086</v>
      </c>
      <c r="D33" s="7">
        <f t="shared" si="3"/>
        <v>257.96923076923076</v>
      </c>
      <c r="E33" s="7">
        <f t="shared" si="3"/>
        <v>232.10384615384618</v>
      </c>
      <c r="F33" s="7">
        <f t="shared" si="3"/>
        <v>75.938461538461524</v>
      </c>
      <c r="G33" s="7">
        <f t="shared" si="3"/>
        <v>26.440909090909145</v>
      </c>
      <c r="H33" s="7">
        <f t="shared" si="3"/>
        <v>38.660869565217396</v>
      </c>
      <c r="I33" s="7">
        <f t="shared" si="3"/>
        <v>318.60370370370367</v>
      </c>
      <c r="M33" s="7">
        <f t="shared" ref="M33:S33" si="4">MAX(M34:M61)</f>
        <v>209.91052631578947</v>
      </c>
      <c r="N33" s="7">
        <f t="shared" si="4"/>
        <v>276.98846153846154</v>
      </c>
      <c r="O33" s="7">
        <f t="shared" si="4"/>
        <v>232.33846153846153</v>
      </c>
      <c r="P33" s="7">
        <f t="shared" si="4"/>
        <v>63.853846153846163</v>
      </c>
      <c r="Q33" s="7">
        <f t="shared" si="4"/>
        <v>53.944999999999965</v>
      </c>
      <c r="R33" s="7">
        <f t="shared" si="4"/>
        <v>60.135000000000019</v>
      </c>
      <c r="S33" s="7">
        <f t="shared" si="4"/>
        <v>289.76538461538462</v>
      </c>
    </row>
    <row r="34" spans="3:19">
      <c r="C34" s="8">
        <f t="shared" ref="C34:I43" si="5">ABS(IF(C3=0,C$31,C3)-C$31)</f>
        <v>0</v>
      </c>
      <c r="D34" s="8">
        <f t="shared" si="5"/>
        <v>70.930769230769215</v>
      </c>
      <c r="E34" s="8">
        <f t="shared" si="5"/>
        <v>6.8961538461538439</v>
      </c>
      <c r="F34" s="8">
        <f t="shared" si="5"/>
        <v>1.0615384615384755</v>
      </c>
      <c r="G34" s="8">
        <f t="shared" si="5"/>
        <v>4.6409090909091333</v>
      </c>
      <c r="H34" s="8">
        <f t="shared" si="5"/>
        <v>0.63913043478260079</v>
      </c>
      <c r="I34" s="8">
        <f t="shared" si="5"/>
        <v>29.596296296296316</v>
      </c>
      <c r="M34" s="8">
        <f t="shared" ref="M34:S43" si="6">ABS(IF(M3=0,M$31,M3)-M$31)</f>
        <v>36.689473684210526</v>
      </c>
      <c r="N34" s="8">
        <f t="shared" si="6"/>
        <v>276.98846153846154</v>
      </c>
      <c r="O34" s="8">
        <f t="shared" si="6"/>
        <v>1.7615384615384713</v>
      </c>
      <c r="P34" s="8">
        <f t="shared" si="6"/>
        <v>3.0461538461538282</v>
      </c>
      <c r="Q34" s="8">
        <f t="shared" si="6"/>
        <v>0</v>
      </c>
      <c r="R34" s="8">
        <f t="shared" si="6"/>
        <v>0</v>
      </c>
      <c r="S34" s="8">
        <f t="shared" si="6"/>
        <v>32.534615384615378</v>
      </c>
    </row>
    <row r="35" spans="3:19">
      <c r="C35" s="8">
        <f t="shared" si="5"/>
        <v>33.286956521739135</v>
      </c>
      <c r="D35" s="8">
        <f t="shared" si="5"/>
        <v>87.830769230769221</v>
      </c>
      <c r="E35" s="8">
        <f t="shared" si="5"/>
        <v>8.0961538461538396</v>
      </c>
      <c r="F35" s="8">
        <f t="shared" si="5"/>
        <v>3.5615384615384755</v>
      </c>
      <c r="G35" s="8">
        <f t="shared" si="5"/>
        <v>12.059090909090855</v>
      </c>
      <c r="H35" s="8">
        <f t="shared" si="5"/>
        <v>3.7391304347826093</v>
      </c>
      <c r="I35" s="8">
        <f t="shared" si="5"/>
        <v>27.396296296296299</v>
      </c>
      <c r="M35" s="8">
        <f t="shared" si="6"/>
        <v>40.689473684210526</v>
      </c>
      <c r="N35" s="8">
        <f t="shared" si="6"/>
        <v>80.111538461538444</v>
      </c>
      <c r="O35" s="8">
        <f t="shared" si="6"/>
        <v>1.5615384615384684</v>
      </c>
      <c r="P35" s="8">
        <f t="shared" si="6"/>
        <v>6.8461538461538254</v>
      </c>
      <c r="Q35" s="8">
        <f t="shared" si="6"/>
        <v>8.3550000000000182</v>
      </c>
      <c r="R35" s="8">
        <f t="shared" si="6"/>
        <v>5.3649999999999949</v>
      </c>
      <c r="S35" s="8">
        <f t="shared" si="6"/>
        <v>43.534615384615378</v>
      </c>
    </row>
    <row r="36" spans="3:19">
      <c r="C36" s="8">
        <f t="shared" si="5"/>
        <v>26.586956521739133</v>
      </c>
      <c r="D36" s="8">
        <f t="shared" si="5"/>
        <v>84.430769230769215</v>
      </c>
      <c r="E36" s="8">
        <f t="shared" si="5"/>
        <v>8.7961538461538424</v>
      </c>
      <c r="F36" s="8">
        <f t="shared" si="5"/>
        <v>2.3615384615384727</v>
      </c>
      <c r="G36" s="8">
        <f t="shared" si="5"/>
        <v>1.6590909090908497</v>
      </c>
      <c r="H36" s="8">
        <f t="shared" si="5"/>
        <v>3.5391304347826065</v>
      </c>
      <c r="I36" s="8">
        <f t="shared" si="5"/>
        <v>25.996296296296293</v>
      </c>
      <c r="M36" s="8">
        <f t="shared" si="6"/>
        <v>36.089473684210532</v>
      </c>
      <c r="N36" s="8">
        <f t="shared" si="6"/>
        <v>73.711538461538467</v>
      </c>
      <c r="O36" s="8">
        <f t="shared" si="6"/>
        <v>1.7615384615384713</v>
      </c>
      <c r="P36" s="8">
        <f t="shared" si="6"/>
        <v>6.9461538461538197</v>
      </c>
      <c r="Q36" s="8">
        <f t="shared" si="6"/>
        <v>7.9550000000000409</v>
      </c>
      <c r="R36" s="8">
        <f t="shared" si="6"/>
        <v>11.964999999999989</v>
      </c>
      <c r="S36" s="8">
        <f t="shared" si="6"/>
        <v>51.934615384615384</v>
      </c>
    </row>
    <row r="37" spans="3:19">
      <c r="C37" s="8">
        <f t="shared" si="5"/>
        <v>188.81304347826085</v>
      </c>
      <c r="D37" s="8">
        <f t="shared" si="5"/>
        <v>244.26923076923077</v>
      </c>
      <c r="E37" s="8">
        <f t="shared" si="5"/>
        <v>124.89615384615384</v>
      </c>
      <c r="F37" s="8">
        <f t="shared" si="5"/>
        <v>2.461538461538467</v>
      </c>
      <c r="G37" s="8">
        <f t="shared" si="5"/>
        <v>2.3409090909091503</v>
      </c>
      <c r="H37" s="8">
        <f t="shared" si="5"/>
        <v>7.5391304347826065</v>
      </c>
      <c r="I37" s="8">
        <f t="shared" si="5"/>
        <v>32.096296296296316</v>
      </c>
      <c r="M37" s="8">
        <f t="shared" si="6"/>
        <v>34.189473684210526</v>
      </c>
      <c r="N37" s="8">
        <f t="shared" si="6"/>
        <v>61.611538461538444</v>
      </c>
      <c r="O37" s="8">
        <f t="shared" si="6"/>
        <v>6.7615384615384713</v>
      </c>
      <c r="P37" s="8">
        <f t="shared" si="6"/>
        <v>9.0461538461538282</v>
      </c>
      <c r="Q37" s="8">
        <f t="shared" si="6"/>
        <v>6.6550000000000296</v>
      </c>
      <c r="R37" s="8">
        <f t="shared" si="6"/>
        <v>8.164999999999992</v>
      </c>
      <c r="S37" s="8">
        <f t="shared" si="6"/>
        <v>44.234615384615395</v>
      </c>
    </row>
    <row r="38" spans="3:19">
      <c r="C38" s="8">
        <f t="shared" si="5"/>
        <v>32.586956521739133</v>
      </c>
      <c r="D38" s="8">
        <f t="shared" si="5"/>
        <v>91.730769230769226</v>
      </c>
      <c r="E38" s="8">
        <f t="shared" si="5"/>
        <v>6.8961538461538439</v>
      </c>
      <c r="F38" s="8">
        <f t="shared" si="5"/>
        <v>3.6615384615384698</v>
      </c>
      <c r="G38" s="8">
        <f t="shared" si="5"/>
        <v>19.259090909090872</v>
      </c>
      <c r="H38" s="8">
        <f t="shared" si="5"/>
        <v>0.76086956521739069</v>
      </c>
      <c r="I38" s="8">
        <f t="shared" si="5"/>
        <v>24.096296296296316</v>
      </c>
      <c r="M38" s="8">
        <f t="shared" si="6"/>
        <v>40.689473684210526</v>
      </c>
      <c r="N38" s="8">
        <f t="shared" si="6"/>
        <v>73.111538461538444</v>
      </c>
      <c r="O38" s="8">
        <f t="shared" si="6"/>
        <v>5.0615384615384684</v>
      </c>
      <c r="P38" s="8">
        <f t="shared" si="6"/>
        <v>4.3461538461538254</v>
      </c>
      <c r="Q38" s="8">
        <f t="shared" si="6"/>
        <v>6.7449999999999761</v>
      </c>
      <c r="R38" s="8">
        <f t="shared" si="6"/>
        <v>1.3649999999999949</v>
      </c>
      <c r="S38" s="8">
        <f t="shared" si="6"/>
        <v>47.33461538461539</v>
      </c>
    </row>
    <row r="39" spans="3:19">
      <c r="C39" s="8">
        <f t="shared" si="5"/>
        <v>205.71304347826086</v>
      </c>
      <c r="D39" s="8">
        <f t="shared" si="5"/>
        <v>255.96923076923076</v>
      </c>
      <c r="E39" s="8">
        <f t="shared" si="5"/>
        <v>232.10384615384618</v>
      </c>
      <c r="F39" s="8">
        <f t="shared" si="5"/>
        <v>75.938461538461524</v>
      </c>
      <c r="G39" s="8">
        <f t="shared" si="5"/>
        <v>0</v>
      </c>
      <c r="H39" s="8">
        <f t="shared" si="5"/>
        <v>0</v>
      </c>
      <c r="I39" s="8">
        <f t="shared" si="5"/>
        <v>4.5962962962963161</v>
      </c>
      <c r="M39" s="8">
        <f t="shared" si="6"/>
        <v>27.789473684210527</v>
      </c>
      <c r="N39" s="8">
        <f t="shared" si="6"/>
        <v>63.111538461538444</v>
      </c>
      <c r="O39" s="8">
        <f t="shared" si="6"/>
        <v>3.6615384615384698</v>
      </c>
      <c r="P39" s="8">
        <f t="shared" si="6"/>
        <v>9.0461538461538282</v>
      </c>
      <c r="Q39" s="8">
        <f t="shared" si="6"/>
        <v>4.5550000000000352</v>
      </c>
      <c r="R39" s="8">
        <f t="shared" si="6"/>
        <v>7.164999999999992</v>
      </c>
      <c r="S39" s="8">
        <f t="shared" si="6"/>
        <v>49.33461538461539</v>
      </c>
    </row>
    <row r="40" spans="3:19">
      <c r="C40" s="8">
        <f t="shared" si="5"/>
        <v>0</v>
      </c>
      <c r="D40" s="8">
        <f t="shared" si="5"/>
        <v>80.430769230769215</v>
      </c>
      <c r="E40" s="8">
        <f t="shared" si="5"/>
        <v>5.7038461538461576</v>
      </c>
      <c r="F40" s="8">
        <f t="shared" si="5"/>
        <v>1.0615384615384755</v>
      </c>
      <c r="G40" s="8">
        <f t="shared" si="5"/>
        <v>7.1409090909091333</v>
      </c>
      <c r="H40" s="8">
        <f t="shared" si="5"/>
        <v>4.0608695652174021</v>
      </c>
      <c r="I40" s="8">
        <f t="shared" si="5"/>
        <v>29.796296296296305</v>
      </c>
      <c r="M40" s="8">
        <f t="shared" si="6"/>
        <v>190.31052631578945</v>
      </c>
      <c r="N40" s="8">
        <f t="shared" si="6"/>
        <v>231.98846153846154</v>
      </c>
      <c r="O40" s="8">
        <f t="shared" si="6"/>
        <v>111.06153846153848</v>
      </c>
      <c r="P40" s="8">
        <f t="shared" si="6"/>
        <v>8.0461538461538282</v>
      </c>
      <c r="Q40" s="8">
        <f t="shared" si="6"/>
        <v>20.644999999999968</v>
      </c>
      <c r="R40" s="8">
        <f t="shared" si="6"/>
        <v>4.3649999999999949</v>
      </c>
      <c r="S40" s="8">
        <f t="shared" si="6"/>
        <v>288.86538461538458</v>
      </c>
    </row>
    <row r="41" spans="3:19">
      <c r="C41" s="8">
        <f t="shared" si="5"/>
        <v>33.986956521739124</v>
      </c>
      <c r="D41" s="8">
        <f t="shared" si="5"/>
        <v>99.830769230769221</v>
      </c>
      <c r="E41" s="8">
        <f t="shared" si="5"/>
        <v>5.2961538461538424</v>
      </c>
      <c r="F41" s="8">
        <f t="shared" si="5"/>
        <v>2.0615384615384755</v>
      </c>
      <c r="G41" s="8">
        <f t="shared" si="5"/>
        <v>12.259090909090872</v>
      </c>
      <c r="H41" s="8">
        <f t="shared" si="5"/>
        <v>1.5608695652174021</v>
      </c>
      <c r="I41" s="8">
        <f t="shared" si="5"/>
        <v>22.896296296296299</v>
      </c>
      <c r="M41" s="8">
        <f t="shared" si="6"/>
        <v>28.789473684210527</v>
      </c>
      <c r="N41" s="8">
        <f t="shared" si="6"/>
        <v>43.01153846153845</v>
      </c>
      <c r="O41" s="8">
        <f t="shared" si="6"/>
        <v>0.76153846153847127</v>
      </c>
      <c r="P41" s="8">
        <f t="shared" si="6"/>
        <v>10.646153846153823</v>
      </c>
      <c r="Q41" s="8">
        <f t="shared" si="6"/>
        <v>4.7550000000000239</v>
      </c>
      <c r="R41" s="8">
        <f t="shared" si="6"/>
        <v>23.735000000000014</v>
      </c>
      <c r="S41" s="8">
        <f t="shared" si="6"/>
        <v>43.634615384615401</v>
      </c>
    </row>
    <row r="42" spans="3:19">
      <c r="C42" s="8">
        <f t="shared" si="5"/>
        <v>29.086956521739133</v>
      </c>
      <c r="D42" s="8">
        <f t="shared" si="5"/>
        <v>84.130769230769232</v>
      </c>
      <c r="E42" s="8">
        <f t="shared" si="5"/>
        <v>2.7961538461538424</v>
      </c>
      <c r="F42" s="8">
        <f t="shared" si="5"/>
        <v>1.7615384615384642</v>
      </c>
      <c r="G42" s="8">
        <f t="shared" si="5"/>
        <v>3.9409090909091447</v>
      </c>
      <c r="H42" s="8">
        <f t="shared" si="5"/>
        <v>38.660869565217396</v>
      </c>
      <c r="I42" s="8">
        <f t="shared" si="5"/>
        <v>20.096296296296316</v>
      </c>
      <c r="M42" s="8">
        <f t="shared" si="6"/>
        <v>86.689473684210526</v>
      </c>
      <c r="N42" s="8">
        <f t="shared" si="6"/>
        <v>2.2115384615384528</v>
      </c>
      <c r="O42" s="8">
        <f t="shared" si="6"/>
        <v>89.961538461538481</v>
      </c>
      <c r="P42" s="8">
        <f t="shared" si="6"/>
        <v>6.0538461538461803</v>
      </c>
      <c r="Q42" s="8">
        <f t="shared" si="6"/>
        <v>53.944999999999965</v>
      </c>
      <c r="R42" s="8">
        <f t="shared" si="6"/>
        <v>11.635000000000005</v>
      </c>
      <c r="S42" s="8">
        <f t="shared" si="6"/>
        <v>289.76538461538462</v>
      </c>
    </row>
    <row r="43" spans="3:19">
      <c r="C43" s="8">
        <f t="shared" si="5"/>
        <v>193.11304347826086</v>
      </c>
      <c r="D43" s="8">
        <f t="shared" si="5"/>
        <v>203.96923076923076</v>
      </c>
      <c r="E43" s="8">
        <f t="shared" si="5"/>
        <v>101.29615384615384</v>
      </c>
      <c r="F43" s="8">
        <f t="shared" si="5"/>
        <v>4.3615384615384727</v>
      </c>
      <c r="G43" s="8">
        <f t="shared" si="5"/>
        <v>1.1590909090908497</v>
      </c>
      <c r="H43" s="8">
        <f t="shared" si="5"/>
        <v>2.4391304347825979</v>
      </c>
      <c r="I43" s="8">
        <f t="shared" si="5"/>
        <v>39.19629629629631</v>
      </c>
      <c r="M43" s="8">
        <f t="shared" si="6"/>
        <v>85.610526315789471</v>
      </c>
      <c r="N43" s="8">
        <f t="shared" si="6"/>
        <v>14.288461538461547</v>
      </c>
      <c r="O43" s="8">
        <f t="shared" si="6"/>
        <v>12.038461538461533</v>
      </c>
      <c r="P43" s="8">
        <f t="shared" si="6"/>
        <v>13.646153846153823</v>
      </c>
      <c r="Q43" s="8">
        <f t="shared" si="6"/>
        <v>9.3449999999999704</v>
      </c>
      <c r="R43" s="8">
        <f t="shared" si="6"/>
        <v>25.864999999999995</v>
      </c>
      <c r="S43" s="8">
        <f t="shared" si="6"/>
        <v>57.534615384615378</v>
      </c>
    </row>
    <row r="44" spans="3:19">
      <c r="C44" s="8">
        <f t="shared" ref="C44:I53" si="7">ABS(IF(C13=0,C$31,C13)-C$31)</f>
        <v>18.38695652173913</v>
      </c>
      <c r="D44" s="8">
        <f t="shared" si="7"/>
        <v>30.930769230769229</v>
      </c>
      <c r="E44" s="8">
        <f t="shared" si="7"/>
        <v>29.396153846153837</v>
      </c>
      <c r="F44" s="8">
        <f t="shared" si="7"/>
        <v>8.6615384615384698</v>
      </c>
      <c r="G44" s="8">
        <f t="shared" si="7"/>
        <v>26.440909090909145</v>
      </c>
      <c r="H44" s="8">
        <f t="shared" si="7"/>
        <v>12.760869565217391</v>
      </c>
      <c r="I44" s="8">
        <f t="shared" si="7"/>
        <v>312.30370370370372</v>
      </c>
      <c r="M44" s="8">
        <f t="shared" ref="M44:S53" si="8">ABS(IF(M13=0,M$31,M13)-M$31)</f>
        <v>0</v>
      </c>
      <c r="N44" s="8">
        <f t="shared" si="8"/>
        <v>78.211538461538467</v>
      </c>
      <c r="O44" s="8">
        <f t="shared" si="8"/>
        <v>5.8384615384615302</v>
      </c>
      <c r="P44" s="8">
        <f t="shared" si="8"/>
        <v>9.3461538461538254</v>
      </c>
      <c r="Q44" s="8">
        <f t="shared" si="8"/>
        <v>24.455000000000041</v>
      </c>
      <c r="R44" s="8">
        <f t="shared" si="8"/>
        <v>48.135000000000019</v>
      </c>
      <c r="S44" s="8">
        <f t="shared" si="8"/>
        <v>55.33461538461539</v>
      </c>
    </row>
    <row r="45" spans="3:19">
      <c r="C45" s="8">
        <f t="shared" si="7"/>
        <v>32.586956521739133</v>
      </c>
      <c r="D45" s="8">
        <f t="shared" si="7"/>
        <v>95.430769230769215</v>
      </c>
      <c r="E45" s="8">
        <f t="shared" si="7"/>
        <v>3.196153846153841</v>
      </c>
      <c r="F45" s="8">
        <f t="shared" si="7"/>
        <v>2.3615384615384727</v>
      </c>
      <c r="G45" s="8">
        <f t="shared" si="7"/>
        <v>19.240909090909128</v>
      </c>
      <c r="H45" s="8">
        <f t="shared" si="7"/>
        <v>0.36086956521739921</v>
      </c>
      <c r="I45" s="8">
        <f t="shared" si="7"/>
        <v>22.296296296296305</v>
      </c>
      <c r="M45" s="8">
        <f t="shared" si="8"/>
        <v>0</v>
      </c>
      <c r="N45" s="8">
        <f t="shared" si="8"/>
        <v>221.58846153846156</v>
      </c>
      <c r="O45" s="8">
        <f t="shared" si="8"/>
        <v>9.8615384615384656</v>
      </c>
      <c r="P45" s="8">
        <f t="shared" si="8"/>
        <v>60.753846153846169</v>
      </c>
      <c r="Q45" s="8">
        <f t="shared" si="8"/>
        <v>0</v>
      </c>
      <c r="R45" s="8">
        <f t="shared" si="8"/>
        <v>0</v>
      </c>
      <c r="S45" s="8">
        <f t="shared" si="8"/>
        <v>44.365384615384613</v>
      </c>
    </row>
    <row r="46" spans="3:19">
      <c r="C46" s="8">
        <f t="shared" si="7"/>
        <v>32.38695652173913</v>
      </c>
      <c r="D46" s="8">
        <f t="shared" si="7"/>
        <v>89.530769230769238</v>
      </c>
      <c r="E46" s="8">
        <f t="shared" si="7"/>
        <v>5.2961538461538424</v>
      </c>
      <c r="F46" s="8">
        <f t="shared" si="7"/>
        <v>5.8615384615384727</v>
      </c>
      <c r="G46" s="8">
        <f t="shared" si="7"/>
        <v>0</v>
      </c>
      <c r="H46" s="8">
        <f t="shared" si="7"/>
        <v>0</v>
      </c>
      <c r="I46" s="8">
        <f t="shared" si="7"/>
        <v>21.296296296296305</v>
      </c>
      <c r="M46" s="8">
        <f t="shared" si="8"/>
        <v>0</v>
      </c>
      <c r="N46" s="8">
        <f t="shared" si="8"/>
        <v>62.111538461538444</v>
      </c>
      <c r="O46" s="8">
        <f t="shared" si="8"/>
        <v>119.83846153846153</v>
      </c>
      <c r="P46" s="8">
        <f t="shared" si="8"/>
        <v>62.253846153846169</v>
      </c>
      <c r="Q46" s="8">
        <f t="shared" si="8"/>
        <v>0</v>
      </c>
      <c r="R46" s="8">
        <f t="shared" si="8"/>
        <v>0</v>
      </c>
      <c r="S46" s="8">
        <f t="shared" si="8"/>
        <v>16.965384615384608</v>
      </c>
    </row>
    <row r="47" spans="3:19">
      <c r="C47" s="8">
        <f t="shared" si="7"/>
        <v>0</v>
      </c>
      <c r="D47" s="8">
        <f t="shared" si="7"/>
        <v>257.96923076923076</v>
      </c>
      <c r="E47" s="8">
        <f t="shared" si="7"/>
        <v>8.2961538461538424</v>
      </c>
      <c r="F47" s="8">
        <f t="shared" si="7"/>
        <v>2.2615384615384642</v>
      </c>
      <c r="G47" s="8">
        <f t="shared" si="7"/>
        <v>7.9409090909091447</v>
      </c>
      <c r="H47" s="8">
        <f t="shared" si="7"/>
        <v>13.139130434782601</v>
      </c>
      <c r="I47" s="8">
        <f t="shared" si="7"/>
        <v>34.69629629629631</v>
      </c>
      <c r="M47" s="8">
        <f t="shared" si="8"/>
        <v>25.789473684210527</v>
      </c>
      <c r="N47" s="8">
        <f t="shared" si="8"/>
        <v>63.611538461538444</v>
      </c>
      <c r="O47" s="8">
        <f t="shared" si="8"/>
        <v>0.36153846153846558</v>
      </c>
      <c r="P47" s="8">
        <f t="shared" si="8"/>
        <v>8.2461538461538311</v>
      </c>
      <c r="Q47" s="8">
        <f t="shared" si="8"/>
        <v>0</v>
      </c>
      <c r="R47" s="8">
        <f t="shared" si="8"/>
        <v>0</v>
      </c>
      <c r="S47" s="8">
        <f t="shared" si="8"/>
        <v>39.034615384615378</v>
      </c>
    </row>
    <row r="48" spans="3:19">
      <c r="C48" s="8">
        <f t="shared" si="7"/>
        <v>28.586956521739133</v>
      </c>
      <c r="D48" s="8">
        <f t="shared" si="7"/>
        <v>81.630769230769232</v>
      </c>
      <c r="E48" s="8">
        <f t="shared" si="7"/>
        <v>10.09615384615384</v>
      </c>
      <c r="F48" s="8">
        <f t="shared" si="7"/>
        <v>0.56153846153847553</v>
      </c>
      <c r="G48" s="8">
        <f t="shared" si="7"/>
        <v>9.8409090909091503</v>
      </c>
      <c r="H48" s="8">
        <f t="shared" si="7"/>
        <v>15.039130434782606</v>
      </c>
      <c r="I48" s="8">
        <f t="shared" si="7"/>
        <v>29.596296296296316</v>
      </c>
      <c r="M48" s="8">
        <f t="shared" si="8"/>
        <v>209.91052631578947</v>
      </c>
      <c r="N48" s="8">
        <f t="shared" si="8"/>
        <v>180.08846153846156</v>
      </c>
      <c r="O48" s="8">
        <f t="shared" si="8"/>
        <v>44.261538461538471</v>
      </c>
      <c r="P48" s="8">
        <f t="shared" si="8"/>
        <v>19.94615384615382</v>
      </c>
      <c r="Q48" s="8">
        <f t="shared" si="8"/>
        <v>17.255000000000024</v>
      </c>
      <c r="R48" s="8">
        <f t="shared" si="8"/>
        <v>15.564999999999998</v>
      </c>
      <c r="S48" s="8">
        <f t="shared" si="8"/>
        <v>47.33461538461539</v>
      </c>
    </row>
    <row r="49" spans="3:19">
      <c r="C49" s="8">
        <f t="shared" si="7"/>
        <v>32.986956521739124</v>
      </c>
      <c r="D49" s="8">
        <f t="shared" si="7"/>
        <v>91.030769230769238</v>
      </c>
      <c r="E49" s="8">
        <f t="shared" si="7"/>
        <v>2.4961538461538453</v>
      </c>
      <c r="F49" s="8">
        <f t="shared" si="7"/>
        <v>4.461538461538467</v>
      </c>
      <c r="G49" s="8">
        <f t="shared" si="7"/>
        <v>0.44090909090914465</v>
      </c>
      <c r="H49" s="8">
        <f t="shared" si="7"/>
        <v>2.3391304347826036</v>
      </c>
      <c r="I49" s="8">
        <f t="shared" si="7"/>
        <v>23.096296296296316</v>
      </c>
      <c r="M49" s="8">
        <f t="shared" si="8"/>
        <v>37.689473684210526</v>
      </c>
      <c r="N49" s="8">
        <f t="shared" si="8"/>
        <v>77.411538461538456</v>
      </c>
      <c r="O49" s="8">
        <f t="shared" si="8"/>
        <v>3.8461538461532996E-2</v>
      </c>
      <c r="P49" s="8">
        <f t="shared" si="8"/>
        <v>9.6461538461538225</v>
      </c>
      <c r="Q49" s="8">
        <f t="shared" si="8"/>
        <v>5.0550000000000352</v>
      </c>
      <c r="R49" s="8">
        <f t="shared" si="8"/>
        <v>30.935000000000002</v>
      </c>
      <c r="S49" s="8">
        <f t="shared" si="8"/>
        <v>54.534615384615378</v>
      </c>
    </row>
    <row r="50" spans="3:19">
      <c r="C50" s="8">
        <f t="shared" si="7"/>
        <v>32.88695652173913</v>
      </c>
      <c r="D50" s="8">
        <f t="shared" si="7"/>
        <v>92.030769230769238</v>
      </c>
      <c r="E50" s="8">
        <f t="shared" si="7"/>
        <v>1.9961538461538453</v>
      </c>
      <c r="F50" s="8">
        <f t="shared" si="7"/>
        <v>3.2615384615384642</v>
      </c>
      <c r="G50" s="8">
        <f t="shared" si="7"/>
        <v>15.059090909090855</v>
      </c>
      <c r="H50" s="8">
        <f t="shared" si="7"/>
        <v>32.060869565217402</v>
      </c>
      <c r="I50" s="8">
        <f t="shared" si="7"/>
        <v>24.796296296296305</v>
      </c>
      <c r="M50" s="8">
        <f t="shared" si="8"/>
        <v>85.810526315789474</v>
      </c>
      <c r="N50" s="8">
        <f t="shared" si="8"/>
        <v>30.188461538461539</v>
      </c>
      <c r="O50" s="8">
        <f t="shared" si="8"/>
        <v>9.8384615384615302</v>
      </c>
      <c r="P50" s="8">
        <f t="shared" si="8"/>
        <v>18.346153846153825</v>
      </c>
      <c r="Q50" s="8">
        <f t="shared" si="8"/>
        <v>19.855000000000018</v>
      </c>
      <c r="R50" s="8">
        <f t="shared" si="8"/>
        <v>1.8649999999999949</v>
      </c>
      <c r="S50" s="8">
        <f t="shared" si="8"/>
        <v>58.33461538461539</v>
      </c>
    </row>
    <row r="51" spans="3:19">
      <c r="C51" s="8">
        <f t="shared" si="7"/>
        <v>143.88695652173914</v>
      </c>
      <c r="D51" s="8">
        <f t="shared" si="7"/>
        <v>165.26923076923077</v>
      </c>
      <c r="E51" s="8">
        <f t="shared" si="7"/>
        <v>44.59615384615384</v>
      </c>
      <c r="F51" s="8">
        <f t="shared" si="7"/>
        <v>11.761538461538464</v>
      </c>
      <c r="G51" s="8">
        <f t="shared" si="7"/>
        <v>15.240909090909128</v>
      </c>
      <c r="H51" s="8">
        <f t="shared" si="7"/>
        <v>6.2608695652173907</v>
      </c>
      <c r="I51" s="8">
        <f t="shared" si="7"/>
        <v>26.396296296296299</v>
      </c>
      <c r="M51" s="8">
        <f t="shared" si="8"/>
        <v>71.089473684210532</v>
      </c>
      <c r="N51" s="8">
        <f t="shared" si="8"/>
        <v>22.188461538461539</v>
      </c>
      <c r="O51" s="8">
        <f t="shared" si="8"/>
        <v>93.16153846153847</v>
      </c>
      <c r="P51" s="8">
        <f t="shared" si="8"/>
        <v>3.2538461538461689</v>
      </c>
      <c r="Q51" s="8">
        <f t="shared" si="8"/>
        <v>24.34499999999997</v>
      </c>
      <c r="R51" s="8">
        <f t="shared" si="8"/>
        <v>60.135000000000019</v>
      </c>
      <c r="S51" s="8">
        <f t="shared" si="8"/>
        <v>284.06538461538463</v>
      </c>
    </row>
    <row r="52" spans="3:19">
      <c r="C52" s="8">
        <f t="shared" si="7"/>
        <v>25.586956521739133</v>
      </c>
      <c r="D52" s="8">
        <f t="shared" si="7"/>
        <v>76.130769230769232</v>
      </c>
      <c r="E52" s="8">
        <f t="shared" si="7"/>
        <v>10.896153846153844</v>
      </c>
      <c r="F52" s="8">
        <f t="shared" si="7"/>
        <v>9.8615384615384727</v>
      </c>
      <c r="G52" s="8">
        <f t="shared" si="7"/>
        <v>18.259090909090872</v>
      </c>
      <c r="H52" s="8">
        <f t="shared" si="7"/>
        <v>7.2391304347826093</v>
      </c>
      <c r="I52" s="8">
        <f t="shared" si="7"/>
        <v>30.496296296296293</v>
      </c>
      <c r="M52" s="8">
        <f t="shared" si="8"/>
        <v>25.589473684210532</v>
      </c>
      <c r="N52" s="8">
        <f t="shared" si="8"/>
        <v>66.911538461538456</v>
      </c>
      <c r="O52" s="8">
        <f t="shared" si="8"/>
        <v>0.961538461538467</v>
      </c>
      <c r="P52" s="8">
        <f t="shared" si="8"/>
        <v>1.2461538461538311</v>
      </c>
      <c r="Q52" s="8">
        <f t="shared" si="8"/>
        <v>14.944999999999965</v>
      </c>
      <c r="R52" s="8">
        <f t="shared" si="8"/>
        <v>35.964999999999989</v>
      </c>
      <c r="S52" s="8">
        <f t="shared" si="8"/>
        <v>47.434615384615384</v>
      </c>
    </row>
    <row r="53" spans="3:19">
      <c r="C53" s="8">
        <f t="shared" si="7"/>
        <v>24.186956521739127</v>
      </c>
      <c r="D53" s="8">
        <f t="shared" si="7"/>
        <v>75.030769230769238</v>
      </c>
      <c r="E53" s="8">
        <f t="shared" si="7"/>
        <v>8.7961538461538424</v>
      </c>
      <c r="F53" s="8">
        <f t="shared" si="7"/>
        <v>9.6615384615384698</v>
      </c>
      <c r="G53" s="8">
        <f t="shared" si="7"/>
        <v>8.7409090909091276</v>
      </c>
      <c r="H53" s="8">
        <f t="shared" si="7"/>
        <v>5.2608695652173907</v>
      </c>
      <c r="I53" s="8">
        <f t="shared" si="7"/>
        <v>26.796296296296305</v>
      </c>
      <c r="M53" s="8">
        <f t="shared" si="8"/>
        <v>30.989473684210523</v>
      </c>
      <c r="N53" s="8">
        <f t="shared" si="8"/>
        <v>70.01153846153845</v>
      </c>
      <c r="O53" s="8">
        <f t="shared" si="8"/>
        <v>1.038461538461533</v>
      </c>
      <c r="P53" s="8">
        <f t="shared" si="8"/>
        <v>7.0461538461538282</v>
      </c>
      <c r="Q53" s="8">
        <f t="shared" si="8"/>
        <v>3.4550000000000409</v>
      </c>
      <c r="R53" s="8">
        <f t="shared" si="8"/>
        <v>2.835000000000008</v>
      </c>
      <c r="S53" s="8">
        <f t="shared" si="8"/>
        <v>43.534615384615378</v>
      </c>
    </row>
    <row r="54" spans="3:19">
      <c r="C54" s="8">
        <f t="shared" ref="C54:I61" si="9">ABS(IF(C23=0,C$31,C23)-C$31)</f>
        <v>93.013043478260869</v>
      </c>
      <c r="D54" s="8">
        <f t="shared" si="9"/>
        <v>165.06923076923078</v>
      </c>
      <c r="E54" s="8">
        <f t="shared" si="9"/>
        <v>190.60384615384618</v>
      </c>
      <c r="F54" s="8">
        <f t="shared" si="9"/>
        <v>14.938461538461524</v>
      </c>
      <c r="G54" s="8">
        <f t="shared" si="9"/>
        <v>0</v>
      </c>
      <c r="H54" s="8">
        <f t="shared" si="9"/>
        <v>0</v>
      </c>
      <c r="I54" s="8">
        <f t="shared" si="9"/>
        <v>28.996296296296293</v>
      </c>
      <c r="M54" s="8">
        <f t="shared" ref="M54:S61" si="10">ABS(IF(M23=0,M$31,M23)-M$31)</f>
        <v>33.189473684210526</v>
      </c>
      <c r="N54" s="8">
        <f t="shared" si="10"/>
        <v>64.711538461538467</v>
      </c>
      <c r="O54" s="8">
        <f t="shared" si="10"/>
        <v>0.16153846153846985</v>
      </c>
      <c r="P54" s="8">
        <f t="shared" si="10"/>
        <v>11.246153846153831</v>
      </c>
      <c r="Q54" s="8">
        <f t="shared" si="10"/>
        <v>9.8550000000000182</v>
      </c>
      <c r="R54" s="8">
        <f t="shared" si="10"/>
        <v>16.564999999999998</v>
      </c>
      <c r="S54" s="8">
        <f t="shared" si="10"/>
        <v>51.33461538461539</v>
      </c>
    </row>
    <row r="55" spans="3:19">
      <c r="C55" s="8">
        <f t="shared" si="9"/>
        <v>0</v>
      </c>
      <c r="D55" s="8">
        <f t="shared" si="9"/>
        <v>85.030769230769238</v>
      </c>
      <c r="E55" s="8">
        <f t="shared" si="9"/>
        <v>3.5961538461538396</v>
      </c>
      <c r="F55" s="8">
        <f t="shared" si="9"/>
        <v>6.7384615384615358</v>
      </c>
      <c r="G55" s="8">
        <f t="shared" si="9"/>
        <v>4.6409090909091333</v>
      </c>
      <c r="H55" s="8">
        <f t="shared" si="9"/>
        <v>2.5391304347826065</v>
      </c>
      <c r="I55" s="8">
        <f t="shared" si="9"/>
        <v>318.60370370370367</v>
      </c>
      <c r="M55" s="8">
        <f t="shared" si="10"/>
        <v>25.589473684210532</v>
      </c>
      <c r="N55" s="8">
        <f t="shared" si="10"/>
        <v>61.811538461538461</v>
      </c>
      <c r="O55" s="8">
        <f t="shared" si="10"/>
        <v>1.0615384615384684</v>
      </c>
      <c r="P55" s="8">
        <f t="shared" si="10"/>
        <v>8.1461538461538225</v>
      </c>
      <c r="Q55" s="8">
        <f t="shared" si="10"/>
        <v>3.7550000000000239</v>
      </c>
      <c r="R55" s="8">
        <f t="shared" si="10"/>
        <v>23.664999999999992</v>
      </c>
      <c r="S55" s="8">
        <f t="shared" si="10"/>
        <v>46.734615384615395</v>
      </c>
    </row>
    <row r="56" spans="3:19">
      <c r="C56" s="8">
        <f t="shared" si="9"/>
        <v>42.286956521739135</v>
      </c>
      <c r="D56" s="8">
        <f t="shared" si="9"/>
        <v>254.36923076923077</v>
      </c>
      <c r="E56" s="8">
        <f t="shared" si="9"/>
        <v>3.7961538461538424</v>
      </c>
      <c r="F56" s="8">
        <f t="shared" si="9"/>
        <v>1.038461538461533</v>
      </c>
      <c r="G56" s="8">
        <f t="shared" si="9"/>
        <v>1.2590909090908724</v>
      </c>
      <c r="H56" s="8">
        <f t="shared" si="9"/>
        <v>12.939130434782598</v>
      </c>
      <c r="I56" s="8">
        <f t="shared" si="9"/>
        <v>20.296296296296305</v>
      </c>
      <c r="M56" s="8">
        <f t="shared" si="10"/>
        <v>26.789473684210527</v>
      </c>
      <c r="N56" s="8">
        <f t="shared" si="10"/>
        <v>70.611538461538444</v>
      </c>
      <c r="O56" s="8">
        <f t="shared" si="10"/>
        <v>4.1615384615384698</v>
      </c>
      <c r="P56" s="8">
        <f t="shared" si="10"/>
        <v>8.7461538461538311</v>
      </c>
      <c r="Q56" s="8">
        <f t="shared" si="10"/>
        <v>5.6550000000000296</v>
      </c>
      <c r="R56" s="8">
        <f t="shared" si="10"/>
        <v>13.464999999999989</v>
      </c>
      <c r="S56" s="8">
        <f t="shared" si="10"/>
        <v>52.234615384615395</v>
      </c>
    </row>
    <row r="57" spans="3:19">
      <c r="C57" s="8">
        <f t="shared" si="9"/>
        <v>35.88695652173913</v>
      </c>
      <c r="D57" s="8">
        <f t="shared" si="9"/>
        <v>80.730769230769226</v>
      </c>
      <c r="E57" s="8">
        <f t="shared" si="9"/>
        <v>11.796153846153842</v>
      </c>
      <c r="F57" s="8">
        <f t="shared" si="9"/>
        <v>8.6615384615384698</v>
      </c>
      <c r="G57" s="8">
        <f t="shared" si="9"/>
        <v>17.959090909090861</v>
      </c>
      <c r="H57" s="8">
        <f t="shared" si="9"/>
        <v>21.439130434782605</v>
      </c>
      <c r="I57" s="8">
        <f t="shared" si="9"/>
        <v>29.396296296296299</v>
      </c>
      <c r="M57" s="8">
        <f t="shared" si="10"/>
        <v>0</v>
      </c>
      <c r="N57" s="8">
        <f t="shared" si="10"/>
        <v>67.51153846153845</v>
      </c>
      <c r="O57" s="8">
        <f t="shared" si="10"/>
        <v>2.1615384615384698</v>
      </c>
      <c r="P57" s="8">
        <f t="shared" si="10"/>
        <v>9.4461538461538197</v>
      </c>
      <c r="Q57" s="8">
        <f t="shared" si="10"/>
        <v>8.3550000000000182</v>
      </c>
      <c r="R57" s="8">
        <f t="shared" si="10"/>
        <v>6.0649999999999977</v>
      </c>
      <c r="S57" s="8">
        <f t="shared" si="10"/>
        <v>56.534615384615378</v>
      </c>
    </row>
    <row r="58" spans="3:19">
      <c r="C58" s="8">
        <f t="shared" si="9"/>
        <v>28.186956521739127</v>
      </c>
      <c r="D58" s="8">
        <f t="shared" si="9"/>
        <v>84.730769230769226</v>
      </c>
      <c r="E58" s="8">
        <f t="shared" si="9"/>
        <v>6.696153846153841</v>
      </c>
      <c r="F58" s="8">
        <f t="shared" si="9"/>
        <v>0.26153846153846416</v>
      </c>
      <c r="G58" s="8">
        <f t="shared" si="9"/>
        <v>25.259090909090872</v>
      </c>
      <c r="H58" s="8">
        <f t="shared" si="9"/>
        <v>6.1391304347826008</v>
      </c>
      <c r="I58" s="8">
        <f t="shared" si="9"/>
        <v>20.996296296296293</v>
      </c>
      <c r="M58" s="8">
        <f t="shared" si="10"/>
        <v>0</v>
      </c>
      <c r="N58" s="8">
        <f t="shared" si="10"/>
        <v>235.68846153846152</v>
      </c>
      <c r="O58" s="8">
        <f t="shared" si="10"/>
        <v>2.461538461538467</v>
      </c>
      <c r="P58" s="8">
        <f t="shared" si="10"/>
        <v>9.5461538461538282</v>
      </c>
      <c r="Q58" s="8">
        <f t="shared" si="10"/>
        <v>0</v>
      </c>
      <c r="R58" s="8">
        <f t="shared" si="10"/>
        <v>0</v>
      </c>
      <c r="S58" s="8">
        <f t="shared" si="10"/>
        <v>20.865384615384613</v>
      </c>
    </row>
    <row r="59" spans="3:19">
      <c r="C59" s="8">
        <f t="shared" si="9"/>
        <v>30.586956521739133</v>
      </c>
      <c r="D59" s="8">
        <f t="shared" si="9"/>
        <v>70.630769230769232</v>
      </c>
      <c r="E59" s="8">
        <f t="shared" si="9"/>
        <v>17.896153846153837</v>
      </c>
      <c r="F59" s="8">
        <f t="shared" si="9"/>
        <v>5.5615384615384755</v>
      </c>
      <c r="G59" s="8">
        <f t="shared" si="9"/>
        <v>18.240909090909128</v>
      </c>
      <c r="H59" s="8">
        <f t="shared" si="9"/>
        <v>3.0391304347826065</v>
      </c>
      <c r="I59" s="8">
        <f t="shared" si="9"/>
        <v>28.896296296296299</v>
      </c>
      <c r="M59" s="8">
        <f t="shared" si="10"/>
        <v>0</v>
      </c>
      <c r="N59" s="8">
        <f t="shared" si="10"/>
        <v>215.98846153846154</v>
      </c>
      <c r="O59" s="8">
        <f t="shared" si="10"/>
        <v>232.33846153846153</v>
      </c>
      <c r="P59" s="8">
        <f t="shared" si="10"/>
        <v>6.6461538461538225</v>
      </c>
      <c r="Q59" s="8">
        <f t="shared" si="10"/>
        <v>0</v>
      </c>
      <c r="R59" s="8">
        <f t="shared" si="10"/>
        <v>0</v>
      </c>
      <c r="S59" s="8">
        <f t="shared" si="10"/>
        <v>39.034615384615378</v>
      </c>
    </row>
    <row r="60" spans="3:19">
      <c r="C60" s="8">
        <f t="shared" si="9"/>
        <v>16.686956521739127</v>
      </c>
      <c r="D60" s="8">
        <f t="shared" si="9"/>
        <v>65.630769230769232</v>
      </c>
      <c r="E60" s="8">
        <f t="shared" si="9"/>
        <v>1.4961538461538453</v>
      </c>
      <c r="F60" s="8">
        <f t="shared" si="9"/>
        <v>4.1615384615384698</v>
      </c>
      <c r="G60" s="8">
        <f t="shared" si="9"/>
        <v>0</v>
      </c>
      <c r="H60" s="8">
        <f t="shared" si="9"/>
        <v>0</v>
      </c>
      <c r="I60" s="8">
        <f t="shared" si="9"/>
        <v>7.0962962962963161</v>
      </c>
      <c r="M60" s="8">
        <f t="shared" si="10"/>
        <v>0</v>
      </c>
      <c r="N60" s="8">
        <f t="shared" si="10"/>
        <v>72.211538461538467</v>
      </c>
      <c r="O60" s="8">
        <f t="shared" si="10"/>
        <v>1.7615384615384713</v>
      </c>
      <c r="P60" s="8">
        <f t="shared" si="10"/>
        <v>63.853846153846163</v>
      </c>
      <c r="Q60" s="8">
        <f t="shared" si="10"/>
        <v>0</v>
      </c>
      <c r="R60" s="8">
        <f t="shared" si="10"/>
        <v>0</v>
      </c>
      <c r="S60" s="8">
        <f t="shared" si="10"/>
        <v>15.934615384615384</v>
      </c>
    </row>
    <row r="61" spans="3:19">
      <c r="C61" s="8">
        <f t="shared" si="9"/>
        <v>0</v>
      </c>
      <c r="D61" s="8">
        <f t="shared" si="9"/>
        <v>245.56923076923078</v>
      </c>
      <c r="E61" s="8">
        <f t="shared" si="9"/>
        <v>8.696153846153841</v>
      </c>
      <c r="F61" s="8">
        <f t="shared" si="9"/>
        <v>72.038461538461519</v>
      </c>
      <c r="G61" s="8">
        <f t="shared" si="9"/>
        <v>0</v>
      </c>
      <c r="H61" s="8">
        <f t="shared" si="9"/>
        <v>0</v>
      </c>
      <c r="I61" s="8">
        <f t="shared" si="9"/>
        <v>63.903703703703698</v>
      </c>
      <c r="M61" s="8">
        <f t="shared" si="10"/>
        <v>0</v>
      </c>
      <c r="N61" s="8">
        <f t="shared" si="10"/>
        <v>72.111538461538444</v>
      </c>
      <c r="O61" s="8">
        <f t="shared" si="10"/>
        <v>0.33846153846153015</v>
      </c>
      <c r="P61" s="8">
        <f t="shared" si="10"/>
        <v>2.9461538461538197</v>
      </c>
      <c r="Q61" s="8">
        <f t="shared" si="10"/>
        <v>0</v>
      </c>
      <c r="R61" s="8">
        <f t="shared" si="10"/>
        <v>0</v>
      </c>
      <c r="S61" s="8">
        <f t="shared" si="10"/>
        <v>58.83461538461539</v>
      </c>
    </row>
    <row r="62" spans="3:19">
      <c r="C62" s="4"/>
    </row>
    <row r="63" spans="3:19">
      <c r="C63" s="4"/>
    </row>
    <row r="64" spans="3:19">
      <c r="C64" s="4"/>
    </row>
  </sheetData>
  <mergeCells count="6">
    <mergeCell ref="J32:L32"/>
    <mergeCell ref="A2:B2"/>
    <mergeCell ref="K2:L2"/>
    <mergeCell ref="A1:I1"/>
    <mergeCell ref="K1:S1"/>
    <mergeCell ref="J31:L31"/>
  </mergeCells>
  <conditionalFormatting sqref="C32">
    <cfRule type="aboveAverage" dxfId="64" priority="32"/>
  </conditionalFormatting>
  <conditionalFormatting sqref="C3:C30">
    <cfRule type="aboveAverage" dxfId="63" priority="30" aboveAverage="0"/>
    <cfRule type="aboveAverage" dxfId="62" priority="31"/>
  </conditionalFormatting>
  <conditionalFormatting sqref="D3:D30">
    <cfRule type="aboveAverage" dxfId="61" priority="28" aboveAverage="0"/>
    <cfRule type="aboveAverage" dxfId="60" priority="29"/>
  </conditionalFormatting>
  <conditionalFormatting sqref="E3:E30">
    <cfRule type="aboveAverage" dxfId="59" priority="26" aboveAverage="0"/>
    <cfRule type="aboveAverage" dxfId="58" priority="27"/>
  </conditionalFormatting>
  <conditionalFormatting sqref="F3:F30">
    <cfRule type="aboveAverage" dxfId="57" priority="24" aboveAverage="0"/>
    <cfRule type="aboveAverage" dxfId="56" priority="25"/>
  </conditionalFormatting>
  <conditionalFormatting sqref="G3:G30">
    <cfRule type="aboveAverage" dxfId="55" priority="22" aboveAverage="0"/>
    <cfRule type="aboveAverage" dxfId="54" priority="23"/>
  </conditionalFormatting>
  <conditionalFormatting sqref="H3:H30">
    <cfRule type="aboveAverage" dxfId="53" priority="20" aboveAverage="0"/>
    <cfRule type="aboveAverage" dxfId="52" priority="21"/>
  </conditionalFormatting>
  <conditionalFormatting sqref="I3:I30">
    <cfRule type="aboveAverage" dxfId="51" priority="18" aboveAverage="0"/>
    <cfRule type="aboveAverage" dxfId="50" priority="19"/>
  </conditionalFormatting>
  <conditionalFormatting sqref="M3:M30">
    <cfRule type="aboveAverage" dxfId="49" priority="16" aboveAverage="0"/>
    <cfRule type="aboveAverage" dxfId="48" priority="17"/>
  </conditionalFormatting>
  <conditionalFormatting sqref="N3:N30">
    <cfRule type="aboveAverage" dxfId="47" priority="14" aboveAverage="0"/>
    <cfRule type="aboveAverage" dxfId="46" priority="15"/>
  </conditionalFormatting>
  <conditionalFormatting sqref="O3:O30">
    <cfRule type="aboveAverage" dxfId="45" priority="12" aboveAverage="0"/>
    <cfRule type="aboveAverage" dxfId="44" priority="13"/>
  </conditionalFormatting>
  <conditionalFormatting sqref="P3:P30">
    <cfRule type="aboveAverage" dxfId="43" priority="10" aboveAverage="0"/>
    <cfRule type="aboveAverage" dxfId="42" priority="11"/>
  </conditionalFormatting>
  <conditionalFormatting sqref="Q3:Q30">
    <cfRule type="aboveAverage" dxfId="41" priority="8" aboveAverage="0"/>
    <cfRule type="aboveAverage" dxfId="40" priority="9"/>
  </conditionalFormatting>
  <conditionalFormatting sqref="R3:R30">
    <cfRule type="aboveAverage" dxfId="39" priority="6" aboveAverage="0"/>
    <cfRule type="aboveAverage" dxfId="38" priority="7"/>
  </conditionalFormatting>
  <conditionalFormatting sqref="S3:S30">
    <cfRule type="aboveAverage" dxfId="37" priority="4" aboveAverage="0"/>
    <cfRule type="aboveAverage" dxfId="36" priority="5"/>
  </conditionalFormatting>
  <conditionalFormatting sqref="T3:T30">
    <cfRule type="top10" priority="3" rank="1"/>
    <cfRule type="top10" dxfId="35" priority="2" rank="1"/>
  </conditionalFormatting>
  <conditionalFormatting sqref="J3:J30">
    <cfRule type="top10" dxfId="4" priority="1" rank="1"/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sqref="A1:I1"/>
    </sheetView>
  </sheetViews>
  <sheetFormatPr defaultRowHeight="15"/>
  <cols>
    <col min="1" max="1" width="4.5703125" style="8" bestFit="1" customWidth="1"/>
    <col min="2" max="2" width="2.28515625" style="8" bestFit="1" customWidth="1"/>
    <col min="3" max="4" width="6.28515625" style="8" bestFit="1" customWidth="1"/>
    <col min="5" max="5" width="7.42578125" style="8" bestFit="1" customWidth="1"/>
    <col min="6" max="6" width="6.5703125" style="8" bestFit="1" customWidth="1"/>
    <col min="7" max="7" width="7.5703125" style="8" bestFit="1" customWidth="1"/>
    <col min="8" max="8" width="6.28515625" style="8" bestFit="1" customWidth="1"/>
    <col min="9" max="9" width="7.28515625" style="8" bestFit="1" customWidth="1"/>
    <col min="10" max="10" width="6.28515625" style="8" bestFit="1" customWidth="1"/>
    <col min="11" max="11" width="3" style="8" bestFit="1" customWidth="1"/>
    <col min="12" max="12" width="2.28515625" style="8" bestFit="1" customWidth="1"/>
    <col min="13" max="13" width="6.28515625" style="8" bestFit="1" customWidth="1"/>
    <col min="14" max="14" width="6.5703125" style="8" bestFit="1" customWidth="1"/>
    <col min="15" max="15" width="7.42578125" style="8" bestFit="1" customWidth="1"/>
    <col min="16" max="16" width="6.5703125" style="8" bestFit="1" customWidth="1"/>
    <col min="17" max="17" width="7.5703125" style="8" bestFit="1" customWidth="1"/>
    <col min="18" max="18" width="7.28515625" style="8" bestFit="1" customWidth="1"/>
    <col min="19" max="19" width="6.28515625" style="8" bestFit="1" customWidth="1"/>
    <col min="20" max="16384" width="9.140625" style="8"/>
  </cols>
  <sheetData>
    <row r="1" spans="1:20">
      <c r="A1" s="15" t="s">
        <v>12</v>
      </c>
      <c r="B1" s="15"/>
      <c r="C1" s="15"/>
      <c r="D1" s="15"/>
      <c r="E1" s="15"/>
      <c r="F1" s="15"/>
      <c r="G1" s="15"/>
      <c r="H1" s="15"/>
      <c r="I1" s="15"/>
      <c r="K1" s="15" t="s">
        <v>13</v>
      </c>
      <c r="L1" s="15"/>
      <c r="M1" s="15"/>
      <c r="N1" s="15"/>
      <c r="O1" s="15"/>
      <c r="P1" s="15"/>
      <c r="Q1" s="15"/>
      <c r="R1" s="15"/>
      <c r="S1" s="15"/>
    </row>
    <row r="2" spans="1:20">
      <c r="A2" s="15" t="s">
        <v>0</v>
      </c>
      <c r="B2" s="15"/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10" t="s">
        <v>17</v>
      </c>
      <c r="K2" s="15" t="s">
        <v>0</v>
      </c>
      <c r="L2" s="15"/>
      <c r="M2" s="8" t="s">
        <v>1</v>
      </c>
      <c r="N2" s="8" t="s">
        <v>2</v>
      </c>
      <c r="O2" s="8" t="s">
        <v>3</v>
      </c>
      <c r="P2" s="8" t="s">
        <v>4</v>
      </c>
      <c r="Q2" s="8" t="s">
        <v>5</v>
      </c>
      <c r="R2" s="8" t="s">
        <v>6</v>
      </c>
      <c r="S2" s="8" t="s">
        <v>7</v>
      </c>
      <c r="T2" s="10" t="s">
        <v>17</v>
      </c>
    </row>
    <row r="3" spans="1:20">
      <c r="A3" s="8">
        <v>1</v>
      </c>
      <c r="B3" s="8" t="s">
        <v>16</v>
      </c>
      <c r="C3" s="5"/>
      <c r="D3" s="5">
        <v>-98.5</v>
      </c>
      <c r="E3" s="5">
        <v>78.5</v>
      </c>
      <c r="F3" s="5">
        <v>95.9</v>
      </c>
      <c r="G3" s="5">
        <v>-174.2</v>
      </c>
      <c r="H3" s="5">
        <v>-86.8</v>
      </c>
      <c r="I3" s="5">
        <v>-124.7</v>
      </c>
      <c r="J3" s="9">
        <f>SUM(ABS(C3-C31),ABS(D3-D31),ABS(E3-E31),ABS(F3-F31),ABS(G3-G31),ABS(H3-H31),ABS(I3-I31),)</f>
        <v>1083.75</v>
      </c>
      <c r="K3" s="3">
        <v>1</v>
      </c>
      <c r="L3" s="3" t="s">
        <v>10</v>
      </c>
      <c r="M3" s="5">
        <v>-41.8</v>
      </c>
      <c r="N3" s="5">
        <v>127</v>
      </c>
      <c r="O3" s="5">
        <v>85.9</v>
      </c>
      <c r="P3" s="5">
        <v>130.30000000000001</v>
      </c>
      <c r="Q3" s="5"/>
      <c r="R3" s="5"/>
      <c r="S3" s="5">
        <v>163.30000000000001</v>
      </c>
      <c r="T3" s="9">
        <f>SUM(ABS(M3-M31),ABS(N3-N31),ABS(O3-O31),ABS(P3-P31),ABS(Q3-Q31),ABS(R3-R31),ABS(S3-S31),)</f>
        <v>603.50833333333333</v>
      </c>
    </row>
    <row r="4" spans="1:20">
      <c r="A4" s="8">
        <v>2</v>
      </c>
      <c r="B4" s="8" t="s">
        <v>10</v>
      </c>
      <c r="C4" s="5">
        <v>-65.7</v>
      </c>
      <c r="D4" s="5">
        <v>176.3</v>
      </c>
      <c r="E4" s="5">
        <v>46.4</v>
      </c>
      <c r="F4" s="5">
        <v>108.3</v>
      </c>
      <c r="G4" s="5">
        <v>179</v>
      </c>
      <c r="H4" s="5">
        <v>-88.7</v>
      </c>
      <c r="I4" s="5">
        <v>-118.6</v>
      </c>
      <c r="J4" s="9">
        <f>SUM(ABS(C4-C32),ABS(D4-D32),ABS(E4-E32),ABS(F4-F32),ABS(G4-G32),ABS(H4-H32),ABS(I4-I32),)</f>
        <v>532.70000000000005</v>
      </c>
      <c r="K4" s="3">
        <v>2</v>
      </c>
      <c r="L4" s="3" t="s">
        <v>16</v>
      </c>
      <c r="M4" s="5">
        <v>15.3</v>
      </c>
      <c r="N4" s="5">
        <v>124.6</v>
      </c>
      <c r="O4" s="5">
        <v>13.2</v>
      </c>
      <c r="P4" s="5">
        <v>144.1</v>
      </c>
      <c r="Q4" s="5">
        <v>-169.6</v>
      </c>
      <c r="R4" s="5">
        <v>-164.6</v>
      </c>
      <c r="S4" s="5">
        <v>-83.4</v>
      </c>
      <c r="T4" s="9">
        <f>SUM(ABS(M4-M32),ABS(N4-N32),ABS(O4-O32),ABS(P4-P32),ABS(Q4-Q32),ABS(R4-R32),ABS(S4-S32),)</f>
        <v>949.04166666666663</v>
      </c>
    </row>
    <row r="5" spans="1:20">
      <c r="A5" s="8">
        <v>3</v>
      </c>
      <c r="B5" s="8" t="s">
        <v>16</v>
      </c>
      <c r="C5" s="5">
        <v>-62.9</v>
      </c>
      <c r="D5" s="5">
        <v>173.3</v>
      </c>
      <c r="E5" s="5">
        <v>55.3</v>
      </c>
      <c r="F5" s="5">
        <v>106.2</v>
      </c>
      <c r="G5" s="5">
        <v>174.8</v>
      </c>
      <c r="H5" s="5">
        <v>-85.2</v>
      </c>
      <c r="I5" s="5">
        <v>-127.2</v>
      </c>
      <c r="J5" s="9">
        <f t="shared" ref="J5:J16" si="0">SUM(ABS(C5-C33),ABS(D5-D33),ABS(E5-E33),ABS(F5-F33),ABS(G5-G33),ABS(H5-H33),ABS(I5-I33),)</f>
        <v>681.68333333333339</v>
      </c>
      <c r="K5" s="3">
        <v>3</v>
      </c>
      <c r="L5" s="3" t="s">
        <v>10</v>
      </c>
      <c r="M5" s="5">
        <v>-45.9</v>
      </c>
      <c r="N5" s="5">
        <v>177</v>
      </c>
      <c r="O5" s="5">
        <v>33.299999999999997</v>
      </c>
      <c r="P5" s="5">
        <v>125.1</v>
      </c>
      <c r="Q5" s="5">
        <v>179.9</v>
      </c>
      <c r="R5" s="5">
        <v>-124.7</v>
      </c>
      <c r="S5" s="5">
        <v>-111.5</v>
      </c>
      <c r="T5" s="9">
        <f t="shared" ref="T5:T16" si="1">SUM(ABS(M5-M33),ABS(N5-N33),ABS(O5-O33),ABS(P5-P33),ABS(Q5-Q33),ABS(R5-R33),ABS(S5-S33),)</f>
        <v>634.44166666666661</v>
      </c>
    </row>
    <row r="6" spans="1:20">
      <c r="A6" s="8">
        <v>4</v>
      </c>
      <c r="B6" s="8" t="s">
        <v>8</v>
      </c>
      <c r="C6" s="5">
        <v>-60.1</v>
      </c>
      <c r="D6" s="5">
        <v>-174.3</v>
      </c>
      <c r="E6" s="5">
        <v>43.7</v>
      </c>
      <c r="F6" s="5">
        <v>137.9</v>
      </c>
      <c r="G6" s="5">
        <v>-179.5</v>
      </c>
      <c r="H6" s="5">
        <v>-105.6</v>
      </c>
      <c r="I6" s="5">
        <v>-113.7</v>
      </c>
      <c r="J6" s="9">
        <f t="shared" si="0"/>
        <v>814.80000000000007</v>
      </c>
      <c r="K6" s="3">
        <v>4</v>
      </c>
      <c r="L6" s="3" t="s">
        <v>9</v>
      </c>
      <c r="M6" s="5">
        <v>-51.2</v>
      </c>
      <c r="N6" s="5">
        <v>164.7</v>
      </c>
      <c r="O6" s="5">
        <v>39.799999999999997</v>
      </c>
      <c r="P6" s="5">
        <v>120.5</v>
      </c>
      <c r="Q6" s="5">
        <v>178.6</v>
      </c>
      <c r="R6" s="5">
        <v>-117.4</v>
      </c>
      <c r="S6" s="5">
        <v>-106.2</v>
      </c>
      <c r="T6" s="9">
        <f t="shared" si="1"/>
        <v>778.4</v>
      </c>
    </row>
    <row r="7" spans="1:20">
      <c r="A7" s="8">
        <v>5</v>
      </c>
      <c r="B7" s="8" t="s">
        <v>16</v>
      </c>
      <c r="C7" s="5">
        <v>-52.4</v>
      </c>
      <c r="D7" s="5">
        <v>-174.6</v>
      </c>
      <c r="E7" s="5">
        <v>40.700000000000003</v>
      </c>
      <c r="F7" s="5">
        <v>134</v>
      </c>
      <c r="G7" s="5">
        <v>-176.8</v>
      </c>
      <c r="H7" s="5">
        <v>-97.9</v>
      </c>
      <c r="I7" s="5">
        <v>-102.2</v>
      </c>
      <c r="J7" s="9">
        <f t="shared" si="0"/>
        <v>778.6</v>
      </c>
      <c r="K7" s="3">
        <v>5</v>
      </c>
      <c r="L7" s="3" t="s">
        <v>10</v>
      </c>
      <c r="M7" s="5">
        <v>-46.4</v>
      </c>
      <c r="N7" s="5">
        <v>177.1</v>
      </c>
      <c r="O7" s="5">
        <v>53.7</v>
      </c>
      <c r="P7" s="5">
        <v>149.69999999999999</v>
      </c>
      <c r="Q7" s="5">
        <v>-174.4</v>
      </c>
      <c r="R7" s="5">
        <v>-102.4</v>
      </c>
      <c r="S7" s="5">
        <v>-95.7</v>
      </c>
      <c r="T7" s="9">
        <f t="shared" si="1"/>
        <v>799.4</v>
      </c>
    </row>
    <row r="8" spans="1:20">
      <c r="A8" s="8">
        <v>6</v>
      </c>
      <c r="B8" s="8" t="s">
        <v>10</v>
      </c>
      <c r="C8" s="5">
        <v>-57.6</v>
      </c>
      <c r="D8" s="5">
        <v>173.3</v>
      </c>
      <c r="E8" s="5">
        <v>35.299999999999997</v>
      </c>
      <c r="F8" s="5">
        <v>156.80000000000001</v>
      </c>
      <c r="G8" s="5">
        <v>-119.7</v>
      </c>
      <c r="H8" s="5">
        <v>-155.19999999999999</v>
      </c>
      <c r="I8" s="5">
        <v>-88.1</v>
      </c>
      <c r="J8" s="9">
        <f t="shared" si="0"/>
        <v>786.00000000000011</v>
      </c>
      <c r="K8" s="3">
        <v>6</v>
      </c>
      <c r="L8" s="3" t="s">
        <v>16</v>
      </c>
      <c r="M8" s="5">
        <v>-62.8</v>
      </c>
      <c r="N8" s="5">
        <v>177.1</v>
      </c>
      <c r="O8" s="5">
        <v>51.1</v>
      </c>
      <c r="P8" s="5">
        <v>93.8</v>
      </c>
      <c r="Q8" s="5">
        <v>-164.4</v>
      </c>
      <c r="R8" s="5">
        <v>-95.8</v>
      </c>
      <c r="S8" s="5">
        <v>-140.6</v>
      </c>
      <c r="T8" s="9">
        <f t="shared" si="1"/>
        <v>785.6</v>
      </c>
    </row>
    <row r="9" spans="1:20">
      <c r="A9" s="8">
        <v>7</v>
      </c>
      <c r="B9" s="8" t="s">
        <v>8</v>
      </c>
      <c r="C9" s="5">
        <v>-79.400000000000006</v>
      </c>
      <c r="D9" s="5">
        <v>128.9</v>
      </c>
      <c r="E9" s="5">
        <v>51.9</v>
      </c>
      <c r="F9" s="5">
        <v>69.099999999999994</v>
      </c>
      <c r="G9" s="5">
        <v>167.5</v>
      </c>
      <c r="H9" s="5">
        <v>-65.5</v>
      </c>
      <c r="I9" s="5">
        <v>-155.5</v>
      </c>
      <c r="J9" s="9">
        <f t="shared" si="0"/>
        <v>717.8</v>
      </c>
      <c r="K9" s="3">
        <v>7</v>
      </c>
      <c r="L9" s="3" t="s">
        <v>9</v>
      </c>
      <c r="M9" s="5">
        <v>-77</v>
      </c>
      <c r="N9" s="5">
        <v>154.6</v>
      </c>
      <c r="O9" s="5">
        <v>63.7</v>
      </c>
      <c r="P9" s="5">
        <v>66.599999999999994</v>
      </c>
      <c r="Q9" s="5">
        <v>-176.2</v>
      </c>
      <c r="R9" s="5">
        <v>-74.3</v>
      </c>
      <c r="S9" s="5">
        <v>-152.30000000000001</v>
      </c>
      <c r="T9" s="9">
        <f t="shared" si="1"/>
        <v>764.69999999999982</v>
      </c>
    </row>
    <row r="10" spans="1:20">
      <c r="A10" s="8">
        <v>8</v>
      </c>
      <c r="B10" s="8" t="s">
        <v>16</v>
      </c>
      <c r="C10" s="5">
        <v>-67.3</v>
      </c>
      <c r="D10" s="5">
        <v>-169.2</v>
      </c>
      <c r="E10" s="5">
        <v>62.4</v>
      </c>
      <c r="F10" s="5">
        <v>142.1</v>
      </c>
      <c r="G10" s="5">
        <v>-170.4</v>
      </c>
      <c r="H10" s="5">
        <v>-97.5</v>
      </c>
      <c r="I10" s="5">
        <v>-117.5</v>
      </c>
      <c r="J10" s="9">
        <f t="shared" si="0"/>
        <v>826.4</v>
      </c>
      <c r="K10" s="3">
        <v>8</v>
      </c>
      <c r="L10" s="3" t="s">
        <v>10</v>
      </c>
      <c r="M10" s="5">
        <v>-63.9</v>
      </c>
      <c r="N10" s="5">
        <v>-158.19999999999999</v>
      </c>
      <c r="O10" s="5">
        <v>37</v>
      </c>
      <c r="P10" s="5">
        <v>150.5</v>
      </c>
      <c r="Q10" s="5">
        <v>-169.2</v>
      </c>
      <c r="R10" s="5">
        <v>-83.1</v>
      </c>
      <c r="S10" s="5">
        <v>-106.8</v>
      </c>
      <c r="T10" s="9">
        <f t="shared" si="1"/>
        <v>768.69999999999993</v>
      </c>
    </row>
    <row r="11" spans="1:20">
      <c r="A11" s="8">
        <v>9</v>
      </c>
      <c r="B11" s="8" t="s">
        <v>9</v>
      </c>
      <c r="C11" s="5">
        <v>-69.099999999999994</v>
      </c>
      <c r="D11" s="5">
        <v>168.4</v>
      </c>
      <c r="E11" s="5">
        <v>56.2</v>
      </c>
      <c r="F11" s="5">
        <v>118.1</v>
      </c>
      <c r="G11" s="5">
        <v>-173.6</v>
      </c>
      <c r="H11" s="5">
        <v>-103.7</v>
      </c>
      <c r="I11" s="5">
        <v>-130.80000000000001</v>
      </c>
      <c r="J11" s="9">
        <f t="shared" si="0"/>
        <v>819.90000000000009</v>
      </c>
      <c r="K11" s="3">
        <v>9</v>
      </c>
      <c r="L11" s="3" t="s">
        <v>8</v>
      </c>
      <c r="M11" s="5">
        <v>-55.7</v>
      </c>
      <c r="N11" s="5">
        <v>157.9</v>
      </c>
      <c r="O11" s="5">
        <v>65.400000000000006</v>
      </c>
      <c r="P11" s="5">
        <v>111.3</v>
      </c>
      <c r="Q11" s="5">
        <v>-176.4</v>
      </c>
      <c r="R11" s="5">
        <v>-104.7</v>
      </c>
      <c r="S11" s="5">
        <v>-136</v>
      </c>
      <c r="T11" s="9">
        <f t="shared" si="1"/>
        <v>807.40000000000009</v>
      </c>
    </row>
    <row r="12" spans="1:20">
      <c r="A12" s="8">
        <v>10</v>
      </c>
      <c r="B12" s="8" t="s">
        <v>16</v>
      </c>
      <c r="C12" s="5">
        <v>-69.8</v>
      </c>
      <c r="D12" s="5">
        <v>179.9</v>
      </c>
      <c r="E12" s="5">
        <v>61.1</v>
      </c>
      <c r="F12" s="5">
        <v>124.5</v>
      </c>
      <c r="G12" s="5">
        <v>-171.5</v>
      </c>
      <c r="H12" s="5">
        <v>-101.6</v>
      </c>
      <c r="I12" s="5">
        <v>-115</v>
      </c>
      <c r="J12" s="9">
        <f t="shared" si="0"/>
        <v>823.4</v>
      </c>
      <c r="K12" s="3">
        <v>10</v>
      </c>
      <c r="L12" s="3" t="s">
        <v>10</v>
      </c>
      <c r="M12" s="5">
        <v>-70.099999999999994</v>
      </c>
      <c r="N12" s="5">
        <v>176.3</v>
      </c>
      <c r="O12" s="5">
        <v>52.8</v>
      </c>
      <c r="P12" s="5">
        <v>130.80000000000001</v>
      </c>
      <c r="Q12" s="5">
        <v>179.8</v>
      </c>
      <c r="R12" s="5">
        <v>-92.4</v>
      </c>
      <c r="S12" s="5">
        <v>-101.4</v>
      </c>
      <c r="T12" s="9">
        <f t="shared" si="1"/>
        <v>803.59999999999991</v>
      </c>
    </row>
    <row r="13" spans="1:20">
      <c r="A13" s="8">
        <v>11</v>
      </c>
      <c r="B13" s="8" t="s">
        <v>8</v>
      </c>
      <c r="C13" s="5">
        <v>-71.5</v>
      </c>
      <c r="D13" s="5">
        <v>175.9</v>
      </c>
      <c r="E13" s="5">
        <v>60.4</v>
      </c>
      <c r="F13" s="5">
        <v>140.5</v>
      </c>
      <c r="G13" s="5">
        <v>175.6</v>
      </c>
      <c r="H13" s="5">
        <v>-106.2</v>
      </c>
      <c r="I13" s="5">
        <v>-106</v>
      </c>
      <c r="J13" s="9">
        <f t="shared" si="0"/>
        <v>836.1</v>
      </c>
      <c r="K13" s="3">
        <v>11</v>
      </c>
      <c r="L13" s="3" t="s">
        <v>9</v>
      </c>
      <c r="M13" s="5">
        <v>-43.7</v>
      </c>
      <c r="N13" s="5">
        <v>169.8</v>
      </c>
      <c r="O13" s="5">
        <v>43.1</v>
      </c>
      <c r="P13" s="5">
        <v>125.8</v>
      </c>
      <c r="Q13" s="5">
        <v>-170.6</v>
      </c>
      <c r="R13" s="5">
        <v>-104.2</v>
      </c>
      <c r="S13" s="5">
        <v>-116.1</v>
      </c>
      <c r="T13" s="9">
        <f t="shared" si="1"/>
        <v>773.30000000000007</v>
      </c>
    </row>
    <row r="14" spans="1:20">
      <c r="A14" s="8">
        <v>12</v>
      </c>
      <c r="B14" s="8" t="s">
        <v>16</v>
      </c>
      <c r="C14" s="5">
        <v>-64.2</v>
      </c>
      <c r="D14" s="5">
        <v>-178.3</v>
      </c>
      <c r="E14" s="5">
        <v>58.5</v>
      </c>
      <c r="F14" s="5">
        <v>128.1</v>
      </c>
      <c r="G14" s="5">
        <v>172.8</v>
      </c>
      <c r="H14" s="5">
        <v>-99.1</v>
      </c>
      <c r="I14" s="5">
        <v>-112.3</v>
      </c>
      <c r="J14" s="9">
        <f t="shared" si="0"/>
        <v>813.30000000000007</v>
      </c>
      <c r="K14" s="3">
        <v>12</v>
      </c>
      <c r="L14" s="3" t="s">
        <v>10</v>
      </c>
      <c r="M14" s="5">
        <v>-44.9</v>
      </c>
      <c r="N14" s="5">
        <v>173.2</v>
      </c>
      <c r="O14" s="5">
        <v>43.3</v>
      </c>
      <c r="P14" s="5">
        <v>144.9</v>
      </c>
      <c r="Q14" s="5">
        <v>-175.1</v>
      </c>
      <c r="R14" s="5">
        <v>-112.6</v>
      </c>
      <c r="S14" s="5">
        <v>-96.1</v>
      </c>
      <c r="T14" s="9">
        <f t="shared" si="1"/>
        <v>790.1</v>
      </c>
    </row>
    <row r="15" spans="1:20">
      <c r="A15" s="8">
        <v>13</v>
      </c>
      <c r="B15" s="8" t="s">
        <v>16</v>
      </c>
      <c r="C15" s="5">
        <v>-62.5</v>
      </c>
      <c r="D15" s="5">
        <v>172.2</v>
      </c>
      <c r="E15" s="5">
        <v>60.5</v>
      </c>
      <c r="F15" s="5">
        <v>105</v>
      </c>
      <c r="G15" s="5">
        <v>-164.3</v>
      </c>
      <c r="H15" s="5">
        <v>-84.3</v>
      </c>
      <c r="I15" s="5">
        <v>-134.19999999999999</v>
      </c>
      <c r="J15" s="9">
        <f t="shared" si="0"/>
        <v>783</v>
      </c>
      <c r="K15" s="3">
        <v>13</v>
      </c>
      <c r="L15" s="3" t="s">
        <v>10</v>
      </c>
      <c r="M15" s="5">
        <v>-51.3</v>
      </c>
      <c r="N15" s="5">
        <v>144.9</v>
      </c>
      <c r="O15" s="5">
        <v>50.3</v>
      </c>
      <c r="P15" s="5">
        <v>137</v>
      </c>
      <c r="Q15" s="5">
        <v>178.7</v>
      </c>
      <c r="R15" s="5">
        <v>-119.4</v>
      </c>
      <c r="S15" s="5">
        <v>-96.1</v>
      </c>
      <c r="T15" s="9">
        <f t="shared" si="1"/>
        <v>777.7</v>
      </c>
    </row>
    <row r="16" spans="1:20">
      <c r="A16" s="8">
        <v>14</v>
      </c>
      <c r="B16" s="8" t="s">
        <v>8</v>
      </c>
      <c r="C16" s="5">
        <v>-67.2</v>
      </c>
      <c r="D16" s="5">
        <v>-178.8</v>
      </c>
      <c r="E16" s="5">
        <v>52.3</v>
      </c>
      <c r="F16" s="5">
        <v>144.30000000000001</v>
      </c>
      <c r="G16" s="5"/>
      <c r="H16" s="5"/>
      <c r="I16" s="5">
        <v>-88</v>
      </c>
      <c r="J16" s="9">
        <f t="shared" si="0"/>
        <v>530.6</v>
      </c>
      <c r="K16" s="3">
        <v>14</v>
      </c>
      <c r="L16" s="3" t="s">
        <v>9</v>
      </c>
      <c r="M16" s="5"/>
      <c r="N16" s="5">
        <v>-98.6</v>
      </c>
      <c r="O16" s="5">
        <v>58.4</v>
      </c>
      <c r="P16" s="5">
        <v>141.5</v>
      </c>
      <c r="Q16" s="5">
        <v>-139.6</v>
      </c>
      <c r="R16" s="5">
        <v>-160.9</v>
      </c>
      <c r="S16" s="5">
        <v>-94.9</v>
      </c>
      <c r="T16" s="9">
        <f t="shared" si="1"/>
        <v>693.9</v>
      </c>
    </row>
    <row r="17" spans="3:19">
      <c r="C17" s="8">
        <f t="shared" ref="C17:I17" si="2">AVERAGE(C4:C15)</f>
        <v>-65.208333333333329</v>
      </c>
      <c r="D17" s="8">
        <f t="shared" si="2"/>
        <v>54.316666666666663</v>
      </c>
      <c r="E17" s="8">
        <f t="shared" si="2"/>
        <v>52.699999999999996</v>
      </c>
      <c r="F17" s="8">
        <f t="shared" si="2"/>
        <v>122.55</v>
      </c>
      <c r="G17" s="8">
        <f t="shared" si="2"/>
        <v>-23.841666666666669</v>
      </c>
      <c r="H17" s="8">
        <f t="shared" si="2"/>
        <v>-99.208333333333329</v>
      </c>
      <c r="I17" s="8">
        <f t="shared" si="2"/>
        <v>-118.425</v>
      </c>
      <c r="J17" s="11" t="s">
        <v>14</v>
      </c>
      <c r="K17" s="11"/>
      <c r="L17" s="11"/>
      <c r="M17" s="8">
        <f t="shared" ref="M17:S17" si="3">AVERAGE(M4:M15)</f>
        <v>-49.79999999999999</v>
      </c>
      <c r="N17" s="8">
        <f t="shared" si="3"/>
        <v>136.58333333333334</v>
      </c>
      <c r="O17" s="8">
        <f t="shared" si="3"/>
        <v>45.558333333333337</v>
      </c>
      <c r="P17" s="8">
        <f t="shared" si="3"/>
        <v>125.00833333333333</v>
      </c>
      <c r="Q17" s="8">
        <f t="shared" si="3"/>
        <v>-54.908333333333339</v>
      </c>
      <c r="R17" s="8">
        <f t="shared" si="3"/>
        <v>-107.96666666666665</v>
      </c>
      <c r="S17" s="8">
        <f t="shared" si="3"/>
        <v>-111.84999999999998</v>
      </c>
    </row>
    <row r="18" spans="3:19">
      <c r="C18" s="6">
        <v>7</v>
      </c>
      <c r="D18" s="6">
        <v>14</v>
      </c>
      <c r="E18" s="6">
        <v>1</v>
      </c>
      <c r="F18" s="6">
        <v>7</v>
      </c>
      <c r="G18" s="6">
        <v>2</v>
      </c>
      <c r="H18" s="6">
        <v>6</v>
      </c>
      <c r="I18" s="6">
        <v>7</v>
      </c>
      <c r="J18" s="14" t="s">
        <v>15</v>
      </c>
      <c r="K18" s="14"/>
      <c r="L18" s="14"/>
      <c r="M18" s="6">
        <v>2</v>
      </c>
      <c r="N18" s="6">
        <v>8</v>
      </c>
      <c r="O18" s="6">
        <v>1</v>
      </c>
      <c r="P18" s="6">
        <v>7</v>
      </c>
      <c r="Q18" s="6">
        <v>3</v>
      </c>
      <c r="R18" s="6">
        <v>2</v>
      </c>
      <c r="S18" s="6">
        <v>1</v>
      </c>
    </row>
    <row r="19" spans="3:19">
      <c r="C19" s="7">
        <f t="shared" ref="C19:I19" si="4">MAX(C20:C47)</f>
        <v>14.191666666666677</v>
      </c>
      <c r="D19" s="7">
        <f t="shared" si="4"/>
        <v>233.11666666666667</v>
      </c>
      <c r="E19" s="7">
        <f t="shared" si="4"/>
        <v>25.800000000000004</v>
      </c>
      <c r="F19" s="7">
        <f t="shared" si="4"/>
        <v>53.45</v>
      </c>
      <c r="G19" s="7">
        <f t="shared" si="4"/>
        <v>202.84166666666667</v>
      </c>
      <c r="H19" s="7">
        <f t="shared" si="4"/>
        <v>55.99166666666666</v>
      </c>
      <c r="I19" s="7">
        <f t="shared" si="4"/>
        <v>37.075000000000003</v>
      </c>
      <c r="M19" s="7">
        <f t="shared" ref="M19" si="5">MAX(M20:M47)</f>
        <v>65.099999999999994</v>
      </c>
      <c r="N19" s="7">
        <f t="shared" ref="N19" si="6">MAX(N20:N47)</f>
        <v>294.7833333333333</v>
      </c>
      <c r="O19" s="7">
        <f t="shared" ref="O19" si="7">MAX(O20:O47)</f>
        <v>40.341666666666669</v>
      </c>
      <c r="P19" s="7">
        <f t="shared" ref="P19" si="8">MAX(P20:P47)</f>
        <v>58.408333333333331</v>
      </c>
      <c r="Q19" s="7">
        <f t="shared" ref="Q19" si="9">MAX(Q20:Q47)</f>
        <v>234.80833333333334</v>
      </c>
      <c r="R19" s="7">
        <f t="shared" ref="R19" si="10">MAX(R20:R47)</f>
        <v>56.63333333333334</v>
      </c>
      <c r="S19" s="7">
        <f t="shared" ref="S19" si="11">MAX(S20:S47)</f>
        <v>275.14999999999998</v>
      </c>
    </row>
    <row r="20" spans="3:19">
      <c r="C20" s="8">
        <f>ABS(IF(C3=0,C$17,C3)-C$17)</f>
        <v>0</v>
      </c>
      <c r="D20" s="8">
        <f t="shared" ref="D20:I20" si="12">ABS(IF(D3=0,D$17,D3)-D$17)</f>
        <v>152.81666666666666</v>
      </c>
      <c r="E20" s="8">
        <f t="shared" si="12"/>
        <v>25.800000000000004</v>
      </c>
      <c r="F20" s="8">
        <f t="shared" si="12"/>
        <v>26.649999999999991</v>
      </c>
      <c r="G20" s="8">
        <f t="shared" si="12"/>
        <v>150.35833333333332</v>
      </c>
      <c r="H20" s="8">
        <f t="shared" si="12"/>
        <v>12.408333333333331</v>
      </c>
      <c r="I20" s="8">
        <f t="shared" si="12"/>
        <v>6.2750000000000057</v>
      </c>
      <c r="M20" s="8">
        <f>ABS(IF(M3=0,M$17,M3)-M$17)</f>
        <v>7.9999999999999929</v>
      </c>
      <c r="N20" s="8">
        <f t="shared" ref="N20:S20" si="13">ABS(IF(N3=0,N$17,N3)-N$17)</f>
        <v>9.5833333333333428</v>
      </c>
      <c r="O20" s="8">
        <f t="shared" si="13"/>
        <v>40.341666666666669</v>
      </c>
      <c r="P20" s="8">
        <f t="shared" si="13"/>
        <v>5.2916666666666856</v>
      </c>
      <c r="Q20" s="8">
        <f t="shared" si="13"/>
        <v>0</v>
      </c>
      <c r="R20" s="8">
        <f t="shared" si="13"/>
        <v>0</v>
      </c>
      <c r="S20" s="8">
        <f t="shared" si="13"/>
        <v>275.14999999999998</v>
      </c>
    </row>
    <row r="21" spans="3:19">
      <c r="C21" s="8">
        <f t="shared" ref="C21:I33" si="14">ABS(IF(C4=0,C$17,C4)-C$17)</f>
        <v>0.49166666666667425</v>
      </c>
      <c r="D21" s="8">
        <f t="shared" si="14"/>
        <v>121.98333333333335</v>
      </c>
      <c r="E21" s="8">
        <f t="shared" si="14"/>
        <v>6.2999999999999972</v>
      </c>
      <c r="F21" s="8">
        <f t="shared" si="14"/>
        <v>14.25</v>
      </c>
      <c r="G21" s="8">
        <f t="shared" si="14"/>
        <v>202.84166666666667</v>
      </c>
      <c r="H21" s="8">
        <f t="shared" si="14"/>
        <v>10.508333333333326</v>
      </c>
      <c r="I21" s="8">
        <f t="shared" si="14"/>
        <v>0.17499999999999716</v>
      </c>
      <c r="M21" s="8">
        <f t="shared" ref="M21:S21" si="15">ABS(IF(M4=0,M$17,M4)-M$17)</f>
        <v>65.099999999999994</v>
      </c>
      <c r="N21" s="8">
        <f t="shared" si="15"/>
        <v>11.983333333333348</v>
      </c>
      <c r="O21" s="8">
        <f t="shared" si="15"/>
        <v>32.358333333333334</v>
      </c>
      <c r="P21" s="8">
        <f t="shared" si="15"/>
        <v>19.091666666666669</v>
      </c>
      <c r="Q21" s="8">
        <f t="shared" si="15"/>
        <v>114.69166666666666</v>
      </c>
      <c r="R21" s="8">
        <f t="shared" si="15"/>
        <v>56.63333333333334</v>
      </c>
      <c r="S21" s="8">
        <f t="shared" si="15"/>
        <v>28.449999999999974</v>
      </c>
    </row>
    <row r="22" spans="3:19">
      <c r="C22" s="8">
        <f t="shared" si="14"/>
        <v>2.30833333333333</v>
      </c>
      <c r="D22" s="8">
        <f t="shared" si="14"/>
        <v>118.98333333333335</v>
      </c>
      <c r="E22" s="8">
        <f t="shared" si="14"/>
        <v>2.6000000000000014</v>
      </c>
      <c r="F22" s="8">
        <f t="shared" si="14"/>
        <v>16.349999999999994</v>
      </c>
      <c r="G22" s="8">
        <f t="shared" si="14"/>
        <v>198.64166666666668</v>
      </c>
      <c r="H22" s="8">
        <f t="shared" si="14"/>
        <v>14.008333333333326</v>
      </c>
      <c r="I22" s="8">
        <f t="shared" si="14"/>
        <v>8.7750000000000057</v>
      </c>
      <c r="M22" s="8">
        <f t="shared" ref="M22:S22" si="16">ABS(IF(M5=0,M$17,M5)-M$17)</f>
        <v>3.8999999999999915</v>
      </c>
      <c r="N22" s="8">
        <f t="shared" si="16"/>
        <v>40.416666666666657</v>
      </c>
      <c r="O22" s="8">
        <f t="shared" si="16"/>
        <v>12.25833333333334</v>
      </c>
      <c r="P22" s="8">
        <f t="shared" si="16"/>
        <v>9.1666666666668561E-2</v>
      </c>
      <c r="Q22" s="8">
        <f t="shared" si="16"/>
        <v>234.80833333333334</v>
      </c>
      <c r="R22" s="8">
        <f t="shared" si="16"/>
        <v>16.733333333333348</v>
      </c>
      <c r="S22" s="8">
        <f t="shared" si="16"/>
        <v>0.3499999999999801</v>
      </c>
    </row>
    <row r="23" spans="3:19">
      <c r="C23" s="8">
        <f t="shared" si="14"/>
        <v>5.1083333333333272</v>
      </c>
      <c r="D23" s="8">
        <f t="shared" si="14"/>
        <v>228.61666666666667</v>
      </c>
      <c r="E23" s="8">
        <f t="shared" si="14"/>
        <v>8.9999999999999929</v>
      </c>
      <c r="F23" s="8">
        <f t="shared" si="14"/>
        <v>15.350000000000009</v>
      </c>
      <c r="G23" s="8">
        <f t="shared" si="14"/>
        <v>155.65833333333333</v>
      </c>
      <c r="H23" s="8">
        <f t="shared" si="14"/>
        <v>6.3916666666666657</v>
      </c>
      <c r="I23" s="8">
        <f t="shared" si="14"/>
        <v>4.7249999999999943</v>
      </c>
      <c r="M23" s="8">
        <f t="shared" ref="M23:S23" si="17">ABS(IF(M6=0,M$17,M6)-M$17)</f>
        <v>1.4000000000000128</v>
      </c>
      <c r="N23" s="8">
        <f t="shared" si="17"/>
        <v>28.116666666666646</v>
      </c>
      <c r="O23" s="8">
        <f t="shared" si="17"/>
        <v>5.75833333333334</v>
      </c>
      <c r="P23" s="8">
        <f t="shared" si="17"/>
        <v>4.5083333333333258</v>
      </c>
      <c r="Q23" s="8">
        <f t="shared" si="17"/>
        <v>233.50833333333333</v>
      </c>
      <c r="R23" s="8">
        <f t="shared" si="17"/>
        <v>9.4333333333333513</v>
      </c>
      <c r="S23" s="8">
        <f t="shared" si="17"/>
        <v>5.6499999999999773</v>
      </c>
    </row>
    <row r="24" spans="3:19">
      <c r="C24" s="8">
        <f t="shared" si="14"/>
        <v>12.80833333333333</v>
      </c>
      <c r="D24" s="8">
        <f t="shared" si="14"/>
        <v>228.91666666666666</v>
      </c>
      <c r="E24" s="8">
        <f t="shared" si="14"/>
        <v>11.999999999999993</v>
      </c>
      <c r="F24" s="8">
        <f t="shared" si="14"/>
        <v>11.450000000000003</v>
      </c>
      <c r="G24" s="8">
        <f t="shared" si="14"/>
        <v>152.95833333333334</v>
      </c>
      <c r="H24" s="8">
        <f t="shared" si="14"/>
        <v>1.3083333333333229</v>
      </c>
      <c r="I24" s="8">
        <f t="shared" si="14"/>
        <v>16.224999999999994</v>
      </c>
      <c r="M24" s="8">
        <f t="shared" ref="M24:S24" si="18">ABS(IF(M7=0,M$17,M7)-M$17)</f>
        <v>3.3999999999999915</v>
      </c>
      <c r="N24" s="8">
        <f t="shared" si="18"/>
        <v>40.516666666666652</v>
      </c>
      <c r="O24" s="8">
        <f t="shared" si="18"/>
        <v>8.1416666666666657</v>
      </c>
      <c r="P24" s="8">
        <f t="shared" si="18"/>
        <v>24.691666666666663</v>
      </c>
      <c r="Q24" s="8">
        <f t="shared" si="18"/>
        <v>119.49166666666667</v>
      </c>
      <c r="R24" s="8">
        <f t="shared" si="18"/>
        <v>5.5666666666666487</v>
      </c>
      <c r="S24" s="8">
        <f t="shared" si="18"/>
        <v>16.149999999999977</v>
      </c>
    </row>
    <row r="25" spans="3:19">
      <c r="C25" s="8">
        <f t="shared" si="14"/>
        <v>7.6083333333333272</v>
      </c>
      <c r="D25" s="8">
        <f t="shared" si="14"/>
        <v>118.98333333333335</v>
      </c>
      <c r="E25" s="8">
        <f t="shared" si="14"/>
        <v>17.399999999999999</v>
      </c>
      <c r="F25" s="8">
        <f t="shared" si="14"/>
        <v>34.250000000000014</v>
      </c>
      <c r="G25" s="8">
        <f t="shared" si="14"/>
        <v>95.858333333333334</v>
      </c>
      <c r="H25" s="8">
        <f t="shared" si="14"/>
        <v>55.99166666666666</v>
      </c>
      <c r="I25" s="8">
        <f t="shared" si="14"/>
        <v>30.325000000000003</v>
      </c>
      <c r="M25" s="8">
        <f t="shared" ref="M25:S25" si="19">ABS(IF(M8=0,M$17,M8)-M$17)</f>
        <v>13.000000000000007</v>
      </c>
      <c r="N25" s="8">
        <f t="shared" si="19"/>
        <v>40.516666666666652</v>
      </c>
      <c r="O25" s="8">
        <f t="shared" si="19"/>
        <v>5.5416666666666643</v>
      </c>
      <c r="P25" s="8">
        <f t="shared" si="19"/>
        <v>31.208333333333329</v>
      </c>
      <c r="Q25" s="8">
        <f t="shared" si="19"/>
        <v>109.49166666666667</v>
      </c>
      <c r="R25" s="8">
        <f t="shared" si="19"/>
        <v>12.166666666666657</v>
      </c>
      <c r="S25" s="8">
        <f t="shared" si="19"/>
        <v>28.750000000000014</v>
      </c>
    </row>
    <row r="26" spans="3:19">
      <c r="C26" s="8">
        <f t="shared" si="14"/>
        <v>14.191666666666677</v>
      </c>
      <c r="D26" s="8">
        <f t="shared" si="14"/>
        <v>74.583333333333343</v>
      </c>
      <c r="E26" s="8">
        <f t="shared" si="14"/>
        <v>0.79999999999999716</v>
      </c>
      <c r="F26" s="8">
        <f t="shared" si="14"/>
        <v>53.45</v>
      </c>
      <c r="G26" s="8">
        <f t="shared" si="14"/>
        <v>191.34166666666667</v>
      </c>
      <c r="H26" s="8">
        <f t="shared" si="14"/>
        <v>33.708333333333329</v>
      </c>
      <c r="I26" s="8">
        <f t="shared" si="14"/>
        <v>37.075000000000003</v>
      </c>
      <c r="M26" s="8">
        <f t="shared" ref="M26:S26" si="20">ABS(IF(M9=0,M$17,M9)-M$17)</f>
        <v>27.20000000000001</v>
      </c>
      <c r="N26" s="8">
        <f t="shared" si="20"/>
        <v>18.016666666666652</v>
      </c>
      <c r="O26" s="8">
        <f t="shared" si="20"/>
        <v>18.141666666666666</v>
      </c>
      <c r="P26" s="8">
        <f t="shared" si="20"/>
        <v>58.408333333333331</v>
      </c>
      <c r="Q26" s="8">
        <f t="shared" si="20"/>
        <v>121.29166666666666</v>
      </c>
      <c r="R26" s="8">
        <f t="shared" si="20"/>
        <v>33.666666666666657</v>
      </c>
      <c r="S26" s="8">
        <f t="shared" si="20"/>
        <v>40.450000000000031</v>
      </c>
    </row>
    <row r="27" spans="3:19">
      <c r="C27" s="8">
        <f t="shared" si="14"/>
        <v>2.0916666666666686</v>
      </c>
      <c r="D27" s="8">
        <f t="shared" si="14"/>
        <v>223.51666666666665</v>
      </c>
      <c r="E27" s="8">
        <f t="shared" si="14"/>
        <v>9.7000000000000028</v>
      </c>
      <c r="F27" s="8">
        <f t="shared" si="14"/>
        <v>19.549999999999997</v>
      </c>
      <c r="G27" s="8">
        <f t="shared" si="14"/>
        <v>146.55833333333334</v>
      </c>
      <c r="H27" s="8">
        <f t="shared" si="14"/>
        <v>1.7083333333333286</v>
      </c>
      <c r="I27" s="8">
        <f t="shared" si="14"/>
        <v>0.92499999999999716</v>
      </c>
      <c r="M27" s="8">
        <f t="shared" ref="M27:S27" si="21">ABS(IF(M10=0,M$17,M10)-M$17)</f>
        <v>14.100000000000009</v>
      </c>
      <c r="N27" s="8">
        <f t="shared" si="21"/>
        <v>294.7833333333333</v>
      </c>
      <c r="O27" s="8">
        <f t="shared" si="21"/>
        <v>8.5583333333333371</v>
      </c>
      <c r="P27" s="8">
        <f t="shared" si="21"/>
        <v>25.491666666666674</v>
      </c>
      <c r="Q27" s="8">
        <f t="shared" si="21"/>
        <v>114.29166666666666</v>
      </c>
      <c r="R27" s="8">
        <f t="shared" si="21"/>
        <v>24.86666666666666</v>
      </c>
      <c r="S27" s="8">
        <f t="shared" si="21"/>
        <v>5.0499999999999829</v>
      </c>
    </row>
    <row r="28" spans="3:19">
      <c r="C28" s="8">
        <f t="shared" si="14"/>
        <v>3.8916666666666657</v>
      </c>
      <c r="D28" s="8">
        <f t="shared" si="14"/>
        <v>114.08333333333334</v>
      </c>
      <c r="E28" s="8">
        <f t="shared" si="14"/>
        <v>3.5000000000000071</v>
      </c>
      <c r="F28" s="8">
        <f t="shared" si="14"/>
        <v>4.4500000000000028</v>
      </c>
      <c r="G28" s="8">
        <f t="shared" si="14"/>
        <v>149.75833333333333</v>
      </c>
      <c r="H28" s="8">
        <f t="shared" si="14"/>
        <v>4.4916666666666742</v>
      </c>
      <c r="I28" s="8">
        <f t="shared" si="14"/>
        <v>12.375000000000014</v>
      </c>
      <c r="M28" s="8">
        <f t="shared" ref="M28:S28" si="22">ABS(IF(M11=0,M$17,M11)-M$17)</f>
        <v>5.9000000000000128</v>
      </c>
      <c r="N28" s="8">
        <f t="shared" si="22"/>
        <v>21.316666666666663</v>
      </c>
      <c r="O28" s="8">
        <f t="shared" si="22"/>
        <v>19.841666666666669</v>
      </c>
      <c r="P28" s="8">
        <f t="shared" si="22"/>
        <v>13.708333333333329</v>
      </c>
      <c r="Q28" s="8">
        <f t="shared" si="22"/>
        <v>121.49166666666667</v>
      </c>
      <c r="R28" s="8">
        <f t="shared" si="22"/>
        <v>3.2666666666666515</v>
      </c>
      <c r="S28" s="8">
        <f t="shared" si="22"/>
        <v>24.15000000000002</v>
      </c>
    </row>
    <row r="29" spans="3:19">
      <c r="C29" s="8">
        <f t="shared" si="14"/>
        <v>4.5916666666666686</v>
      </c>
      <c r="D29" s="8">
        <f t="shared" si="14"/>
        <v>125.58333333333334</v>
      </c>
      <c r="E29" s="8">
        <f t="shared" si="14"/>
        <v>8.4000000000000057</v>
      </c>
      <c r="F29" s="8">
        <f t="shared" si="14"/>
        <v>1.9500000000000028</v>
      </c>
      <c r="G29" s="8">
        <f t="shared" si="14"/>
        <v>147.65833333333333</v>
      </c>
      <c r="H29" s="8">
        <f t="shared" si="14"/>
        <v>2.3916666666666657</v>
      </c>
      <c r="I29" s="8">
        <f t="shared" si="14"/>
        <v>3.4249999999999972</v>
      </c>
      <c r="M29" s="8">
        <f t="shared" ref="M29:S29" si="23">ABS(IF(M12=0,M$17,M12)-M$17)</f>
        <v>20.300000000000004</v>
      </c>
      <c r="N29" s="8">
        <f t="shared" si="23"/>
        <v>39.716666666666669</v>
      </c>
      <c r="O29" s="8">
        <f t="shared" si="23"/>
        <v>7.24166666666666</v>
      </c>
      <c r="P29" s="8">
        <f t="shared" si="23"/>
        <v>5.7916666666666856</v>
      </c>
      <c r="Q29" s="8">
        <f t="shared" si="23"/>
        <v>234.70833333333334</v>
      </c>
      <c r="R29" s="8">
        <f t="shared" si="23"/>
        <v>15.566666666666649</v>
      </c>
      <c r="S29" s="8">
        <f t="shared" si="23"/>
        <v>10.449999999999974</v>
      </c>
    </row>
    <row r="30" spans="3:19">
      <c r="C30" s="8">
        <f t="shared" si="14"/>
        <v>6.2916666666666714</v>
      </c>
      <c r="D30" s="8">
        <f t="shared" si="14"/>
        <v>121.58333333333334</v>
      </c>
      <c r="E30" s="8">
        <f t="shared" si="14"/>
        <v>7.7000000000000028</v>
      </c>
      <c r="F30" s="8">
        <f t="shared" si="14"/>
        <v>17.950000000000003</v>
      </c>
      <c r="G30" s="8">
        <f t="shared" si="14"/>
        <v>199.44166666666666</v>
      </c>
      <c r="H30" s="8">
        <f t="shared" si="14"/>
        <v>6.9916666666666742</v>
      </c>
      <c r="I30" s="8">
        <f t="shared" si="14"/>
        <v>12.424999999999997</v>
      </c>
      <c r="M30" s="8">
        <f t="shared" ref="M30:S30" si="24">ABS(IF(M13=0,M$17,M13)-M$17)</f>
        <v>6.0999999999999872</v>
      </c>
      <c r="N30" s="8">
        <f t="shared" si="24"/>
        <v>33.216666666666669</v>
      </c>
      <c r="O30" s="8">
        <f t="shared" si="24"/>
        <v>2.4583333333333357</v>
      </c>
      <c r="P30" s="8">
        <f t="shared" si="24"/>
        <v>0.7916666666666714</v>
      </c>
      <c r="Q30" s="8">
        <f t="shared" si="24"/>
        <v>115.69166666666666</v>
      </c>
      <c r="R30" s="8">
        <f t="shared" si="24"/>
        <v>3.7666666666666515</v>
      </c>
      <c r="S30" s="8">
        <f t="shared" si="24"/>
        <v>4.2500000000000142</v>
      </c>
    </row>
    <row r="31" spans="3:19">
      <c r="C31" s="8">
        <f t="shared" si="14"/>
        <v>1.0083333333333258</v>
      </c>
      <c r="D31" s="8">
        <f t="shared" si="14"/>
        <v>232.61666666666667</v>
      </c>
      <c r="E31" s="8">
        <f t="shared" si="14"/>
        <v>5.8000000000000043</v>
      </c>
      <c r="F31" s="8">
        <f t="shared" si="14"/>
        <v>5.5499999999999972</v>
      </c>
      <c r="G31" s="8">
        <f t="shared" si="14"/>
        <v>196.64166666666668</v>
      </c>
      <c r="H31" s="8">
        <f t="shared" si="14"/>
        <v>0.10833333333333428</v>
      </c>
      <c r="I31" s="8">
        <f t="shared" si="14"/>
        <v>6.125</v>
      </c>
      <c r="M31" s="8">
        <f t="shared" ref="M31:S31" si="25">ABS(IF(M14=0,M$17,M14)-M$17)</f>
        <v>4.8999999999999915</v>
      </c>
      <c r="N31" s="8">
        <f t="shared" si="25"/>
        <v>36.616666666666646</v>
      </c>
      <c r="O31" s="8">
        <f t="shared" si="25"/>
        <v>2.25833333333334</v>
      </c>
      <c r="P31" s="8">
        <f t="shared" si="25"/>
        <v>19.89166666666668</v>
      </c>
      <c r="Q31" s="8">
        <f t="shared" si="25"/>
        <v>120.19166666666666</v>
      </c>
      <c r="R31" s="8">
        <f t="shared" si="25"/>
        <v>4.63333333333334</v>
      </c>
      <c r="S31" s="8">
        <f t="shared" si="25"/>
        <v>15.749999999999986</v>
      </c>
    </row>
    <row r="32" spans="3:19">
      <c r="C32" s="8">
        <f t="shared" si="14"/>
        <v>2.7083333333333286</v>
      </c>
      <c r="D32" s="8">
        <f t="shared" si="14"/>
        <v>117.88333333333333</v>
      </c>
      <c r="E32" s="8">
        <f t="shared" si="14"/>
        <v>7.8000000000000043</v>
      </c>
      <c r="F32" s="8">
        <f t="shared" si="14"/>
        <v>17.549999999999997</v>
      </c>
      <c r="G32" s="8">
        <f t="shared" si="14"/>
        <v>140.45833333333334</v>
      </c>
      <c r="H32" s="8">
        <f t="shared" si="14"/>
        <v>14.908333333333331</v>
      </c>
      <c r="I32" s="8">
        <f t="shared" si="14"/>
        <v>15.774999999999991</v>
      </c>
      <c r="M32" s="8">
        <f t="shared" ref="M32:S32" si="26">ABS(IF(M15=0,M$17,M15)-M$17)</f>
        <v>1.5000000000000071</v>
      </c>
      <c r="N32" s="8">
        <f t="shared" si="26"/>
        <v>8.3166666666666629</v>
      </c>
      <c r="O32" s="8">
        <f t="shared" si="26"/>
        <v>4.74166666666666</v>
      </c>
      <c r="P32" s="8">
        <f t="shared" si="26"/>
        <v>11.991666666666674</v>
      </c>
      <c r="Q32" s="8">
        <f t="shared" si="26"/>
        <v>233.60833333333332</v>
      </c>
      <c r="R32" s="8">
        <f t="shared" si="26"/>
        <v>11.433333333333351</v>
      </c>
      <c r="S32" s="8">
        <f t="shared" si="26"/>
        <v>15.749999999999986</v>
      </c>
    </row>
    <row r="33" spans="3:19">
      <c r="C33" s="8">
        <f t="shared" si="14"/>
        <v>1.9916666666666742</v>
      </c>
      <c r="D33" s="8">
        <f t="shared" si="14"/>
        <v>233.11666666666667</v>
      </c>
      <c r="E33" s="8">
        <f t="shared" si="14"/>
        <v>0.39999999999999858</v>
      </c>
      <c r="F33" s="8">
        <f t="shared" si="14"/>
        <v>21.750000000000014</v>
      </c>
      <c r="G33" s="8">
        <f t="shared" si="14"/>
        <v>0</v>
      </c>
      <c r="H33" s="8">
        <f t="shared" si="14"/>
        <v>0</v>
      </c>
      <c r="I33" s="8">
        <f t="shared" si="14"/>
        <v>30.424999999999997</v>
      </c>
      <c r="M33" s="8">
        <f t="shared" ref="M33:S33" si="27">ABS(IF(M16=0,M$17,M16)-M$17)</f>
        <v>0</v>
      </c>
      <c r="N33" s="8">
        <f t="shared" si="27"/>
        <v>235.18333333333334</v>
      </c>
      <c r="O33" s="8">
        <f t="shared" si="27"/>
        <v>12.841666666666661</v>
      </c>
      <c r="P33" s="8">
        <f t="shared" si="27"/>
        <v>16.491666666666674</v>
      </c>
      <c r="Q33" s="8">
        <f t="shared" si="27"/>
        <v>84.691666666666663</v>
      </c>
      <c r="R33" s="8">
        <f t="shared" si="27"/>
        <v>52.933333333333351</v>
      </c>
      <c r="S33" s="8">
        <f t="shared" si="27"/>
        <v>16.949999999999974</v>
      </c>
    </row>
  </sheetData>
  <mergeCells count="6">
    <mergeCell ref="J18:L18"/>
    <mergeCell ref="A2:B2"/>
    <mergeCell ref="A1:I1"/>
    <mergeCell ref="K2:L2"/>
    <mergeCell ref="K1:S1"/>
    <mergeCell ref="J17:L17"/>
  </mergeCells>
  <conditionalFormatting sqref="C3:C16">
    <cfRule type="aboveAverage" dxfId="121" priority="29" aboveAverage="0"/>
    <cfRule type="aboveAverage" dxfId="120" priority="30"/>
  </conditionalFormatting>
  <conditionalFormatting sqref="D3:D16">
    <cfRule type="aboveAverage" dxfId="119" priority="27" aboveAverage="0"/>
    <cfRule type="aboveAverage" dxfId="118" priority="28"/>
  </conditionalFormatting>
  <conditionalFormatting sqref="E3:E16">
    <cfRule type="aboveAverage" dxfId="117" priority="25" aboveAverage="0"/>
    <cfRule type="aboveAverage" dxfId="116" priority="26"/>
  </conditionalFormatting>
  <conditionalFormatting sqref="F3:F16">
    <cfRule type="aboveAverage" dxfId="115" priority="23" aboveAverage="0"/>
    <cfRule type="aboveAverage" dxfId="114" priority="24"/>
  </conditionalFormatting>
  <conditionalFormatting sqref="G3:G16">
    <cfRule type="aboveAverage" dxfId="113" priority="21" aboveAverage="0"/>
    <cfRule type="aboveAverage" dxfId="112" priority="22"/>
  </conditionalFormatting>
  <conditionalFormatting sqref="H3:H16">
    <cfRule type="aboveAverage" dxfId="111" priority="19" aboveAverage="0"/>
    <cfRule type="aboveAverage" dxfId="110" priority="20"/>
  </conditionalFormatting>
  <conditionalFormatting sqref="I3:I16">
    <cfRule type="aboveAverage" dxfId="109" priority="17" aboveAverage="0"/>
    <cfRule type="aboveAverage" dxfId="108" priority="18"/>
  </conditionalFormatting>
  <conditionalFormatting sqref="M3:M16">
    <cfRule type="aboveAverage" dxfId="107" priority="15" aboveAverage="0"/>
    <cfRule type="aboveAverage" dxfId="106" priority="16"/>
  </conditionalFormatting>
  <conditionalFormatting sqref="N3:N16">
    <cfRule type="aboveAverage" dxfId="105" priority="13" aboveAverage="0"/>
    <cfRule type="aboveAverage" dxfId="104" priority="14"/>
  </conditionalFormatting>
  <conditionalFormatting sqref="O3:O16">
    <cfRule type="aboveAverage" dxfId="103" priority="11" aboveAverage="0"/>
    <cfRule type="aboveAverage" dxfId="102" priority="12"/>
  </conditionalFormatting>
  <conditionalFormatting sqref="P3:P16">
    <cfRule type="aboveAverage" dxfId="101" priority="9" aboveAverage="0"/>
    <cfRule type="aboveAverage" dxfId="100" priority="10"/>
  </conditionalFormatting>
  <conditionalFormatting sqref="Q3:Q16">
    <cfRule type="aboveAverage" dxfId="99" priority="7" aboveAverage="0"/>
    <cfRule type="aboveAverage" dxfId="98" priority="8"/>
  </conditionalFormatting>
  <conditionalFormatting sqref="R3:R16">
    <cfRule type="aboveAverage" dxfId="97" priority="5" aboveAverage="0"/>
    <cfRule type="aboveAverage" dxfId="96" priority="6"/>
  </conditionalFormatting>
  <conditionalFormatting sqref="S3:S16">
    <cfRule type="aboveAverage" dxfId="95" priority="3" aboveAverage="0"/>
    <cfRule type="aboveAverage" dxfId="94" priority="4"/>
  </conditionalFormatting>
  <conditionalFormatting sqref="J3:J16">
    <cfRule type="top10" dxfId="3" priority="2" rank="1"/>
  </conditionalFormatting>
  <conditionalFormatting sqref="T3:T16">
    <cfRule type="top10" dxfId="1" priority="1" rank="1"/>
  </conditionalFormatting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RNA</vt:lpstr>
      <vt:lpstr>DNA</vt:lpstr>
      <vt:lpstr>DNA!torsion_dna</vt:lpstr>
      <vt:lpstr>RNA!torsion_rna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ranhummer</dc:creator>
  <cp:lastModifiedBy>Your User Name</cp:lastModifiedBy>
  <dcterms:created xsi:type="dcterms:W3CDTF">2015-09-20T22:39:49Z</dcterms:created>
  <dcterms:modified xsi:type="dcterms:W3CDTF">2016-02-20T08:59:24Z</dcterms:modified>
</cp:coreProperties>
</file>