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C4" i="1"/>
  <c r="C5" i="1"/>
  <c r="C6" i="1"/>
  <c r="C7" i="1"/>
  <c r="C8" i="1"/>
  <c r="C9" i="1"/>
  <c r="G11" i="1" s="1"/>
  <c r="H11" i="1" s="1"/>
  <c r="C10" i="1"/>
  <c r="C11" i="1"/>
  <c r="C12" i="1"/>
  <c r="C13" i="1"/>
  <c r="C14" i="1"/>
  <c r="C15" i="1"/>
  <c r="G16" i="1" s="1"/>
  <c r="C16" i="1"/>
  <c r="G17" i="1" s="1"/>
  <c r="C17" i="1"/>
  <c r="G14" i="1" s="1"/>
  <c r="H14" i="1" s="1"/>
  <c r="C18" i="1"/>
  <c r="C19" i="1"/>
  <c r="C20" i="1"/>
  <c r="C21" i="1"/>
  <c r="C22" i="1"/>
  <c r="C3" i="1"/>
  <c r="G3" i="1"/>
  <c r="H3" i="1" s="1"/>
  <c r="F4" i="1"/>
  <c r="F5" i="1"/>
  <c r="F6" i="1"/>
  <c r="F7" i="1"/>
  <c r="F8" i="1"/>
  <c r="F9" i="1"/>
  <c r="H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H6" i="1"/>
  <c r="H19" i="1"/>
  <c r="H21" i="1"/>
  <c r="G9" i="1"/>
  <c r="G10" i="1"/>
  <c r="G12" i="1"/>
  <c r="H12" i="1" s="1"/>
  <c r="G13" i="1"/>
  <c r="H13" i="1" s="1"/>
  <c r="G15" i="1"/>
  <c r="G18" i="1"/>
  <c r="G19" i="1"/>
  <c r="G20" i="1"/>
  <c r="H20" i="1" s="1"/>
  <c r="G21" i="1"/>
  <c r="G22" i="1"/>
  <c r="H22" i="1" s="1"/>
  <c r="G8" i="1"/>
  <c r="G7" i="1"/>
  <c r="G6" i="1"/>
  <c r="G5" i="1"/>
  <c r="H5" i="1" s="1"/>
  <c r="G4" i="1"/>
  <c r="H4" i="1" s="1"/>
  <c r="H17" i="1" l="1"/>
  <c r="H15" i="1"/>
  <c r="H16" i="1"/>
  <c r="H8" i="1"/>
  <c r="H7" i="1"/>
  <c r="H18" i="1"/>
  <c r="H10" i="1"/>
  <c r="E24" i="1" l="1"/>
  <c r="B24" i="1"/>
</calcChain>
</file>

<file path=xl/sharedStrings.xml><?xml version="1.0" encoding="utf-8"?>
<sst xmlns="http://schemas.openxmlformats.org/spreadsheetml/2006/main" count="48" uniqueCount="27">
  <si>
    <t>A</t>
  </si>
  <si>
    <t>L</t>
  </si>
  <si>
    <t>G</t>
  </si>
  <si>
    <t>V</t>
  </si>
  <si>
    <t>R</t>
  </si>
  <si>
    <t>S</t>
  </si>
  <si>
    <t>T</t>
  </si>
  <si>
    <t>D</t>
  </si>
  <si>
    <t>E</t>
  </si>
  <si>
    <t>P</t>
  </si>
  <si>
    <t>I</t>
  </si>
  <si>
    <t>F</t>
  </si>
  <si>
    <t>Q</t>
  </si>
  <si>
    <t>K</t>
  </si>
  <si>
    <t>N</t>
  </si>
  <si>
    <t>Y</t>
  </si>
  <si>
    <t>H</t>
  </si>
  <si>
    <t>M</t>
  </si>
  <si>
    <t>W</t>
  </si>
  <si>
    <t>C</t>
  </si>
  <si>
    <t>Burkholderia</t>
  </si>
  <si>
    <t>U</t>
  </si>
  <si>
    <t>E coli</t>
  </si>
  <si>
    <t>Букв</t>
  </si>
  <si>
    <t>b</t>
  </si>
  <si>
    <t>Разность</t>
  </si>
  <si>
    <t>Для 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</si>
</sst>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29" sqref="L29"/>
    </sheetView>
  </sheetViews>
  <sheetFormatPr defaultRowHeight="14.4" x14ac:dyDescent="0.3"/>
  <sheetData>
    <row r="1" spans="1:9" x14ac:dyDescent="0.3">
      <c r="A1" s="2" t="s">
        <v>22</v>
      </c>
      <c r="B1" s="2"/>
      <c r="D1" s="2" t="s">
        <v>20</v>
      </c>
      <c r="E1" s="2"/>
    </row>
    <row r="2" spans="1:9" x14ac:dyDescent="0.3">
      <c r="A2" s="2"/>
      <c r="B2" s="2"/>
      <c r="D2" s="2"/>
      <c r="E2" s="2"/>
      <c r="F2" t="s">
        <v>24</v>
      </c>
      <c r="G2" t="s">
        <v>8</v>
      </c>
      <c r="H2" t="s">
        <v>25</v>
      </c>
      <c r="I2" t="s">
        <v>26</v>
      </c>
    </row>
    <row r="3" spans="1:9" x14ac:dyDescent="0.3">
      <c r="A3" t="s">
        <v>1</v>
      </c>
      <c r="B3">
        <v>144739</v>
      </c>
      <c r="C3" s="3">
        <f>100*B3/B$24</f>
        <v>10.672432799118122</v>
      </c>
      <c r="D3" t="s">
        <v>0</v>
      </c>
      <c r="E3">
        <v>267522</v>
      </c>
      <c r="F3" s="3">
        <f>100*E3/E$24</f>
        <v>12.964251653472486</v>
      </c>
      <c r="G3" s="3">
        <f>VLOOKUP(D3,A3:C22,3,FALSE)</f>
        <v>9.514044809190418</v>
      </c>
      <c r="H3" s="3">
        <f>F3-G3</f>
        <v>3.4502068442820679</v>
      </c>
      <c r="I3" t="str">
        <f>CONCATENATE("&lt;tr&gt;&lt;td&gt;",D3,"&lt;/td&gt;&lt;td&gt;",FIXED(F3),"&lt;/td&gt;&lt;td&gt;",FIXED(G3),"&lt;/td&gt;&lt;td&gt;",FIXED(H3),"&lt;/td&gt;&lt;/tr&gt;")</f>
        <v>&lt;tr&gt;&lt;td&gt;A&lt;/td&gt;&lt;td&gt;12,96&lt;/td&gt;&lt;td&gt;9,51&lt;/td&gt;&lt;td&gt;3,45&lt;/td&gt;&lt;/tr&gt;</v>
      </c>
    </row>
    <row r="4" spans="1:9" x14ac:dyDescent="0.3">
      <c r="A4" t="s">
        <v>0</v>
      </c>
      <c r="B4">
        <v>129029</v>
      </c>
      <c r="C4" s="3">
        <f t="shared" ref="C4:C22" si="0">100*B4/B$24</f>
        <v>9.514044809190418</v>
      </c>
      <c r="D4" t="s">
        <v>1</v>
      </c>
      <c r="E4">
        <v>210595</v>
      </c>
      <c r="F4" s="3">
        <f t="shared" ref="F4:F22" si="1">100*E4/E$24</f>
        <v>10.205540392801483</v>
      </c>
      <c r="G4" s="3">
        <f>VLOOKUP(D4,A$3:C$22,3,FALSE)</f>
        <v>10.672432799118122</v>
      </c>
      <c r="H4" s="3">
        <f t="shared" ref="H4:H22" si="2">F4-G4</f>
        <v>-0.46689240631663864</v>
      </c>
      <c r="I4" t="str">
        <f t="shared" ref="I4:I22" si="3">CONCATENATE("&lt;tr&gt;&lt;td&gt;",D4,"&lt;/td&gt;&lt;td&gt;",FIXED(F4),"&lt;/td&gt;&lt;td&gt;",FIXED(G4),"&lt;/td&gt;&lt;td&gt;",FIXED(H4),"&lt;/td&gt;&lt;/tr&gt;")</f>
        <v>&lt;tr&gt;&lt;td&gt;L&lt;/td&gt;&lt;td&gt;10,21&lt;/td&gt;&lt;td&gt;10,67&lt;/td&gt;&lt;td&gt;-0,47&lt;/td&gt;&lt;/tr&gt;</v>
      </c>
    </row>
    <row r="5" spans="1:9" x14ac:dyDescent="0.3">
      <c r="A5" t="s">
        <v>2</v>
      </c>
      <c r="B5">
        <v>100014</v>
      </c>
      <c r="C5" s="3">
        <f t="shared" si="0"/>
        <v>7.3746032097154171</v>
      </c>
      <c r="D5" t="s">
        <v>2</v>
      </c>
      <c r="E5">
        <v>168329</v>
      </c>
      <c r="F5" s="3">
        <f t="shared" si="1"/>
        <v>8.1573086197672353</v>
      </c>
      <c r="G5" s="3">
        <f>VLOOKUP(D5,A$3:C$22,3,FALSE)</f>
        <v>7.3746032097154171</v>
      </c>
      <c r="H5" s="3">
        <f t="shared" si="2"/>
        <v>0.78270541005181826</v>
      </c>
      <c r="I5" t="str">
        <f t="shared" si="3"/>
        <v>&lt;tr&gt;&lt;td&gt;G&lt;/td&gt;&lt;td&gt;8,16&lt;/td&gt;&lt;td&gt;7,37&lt;/td&gt;&lt;td&gt;0,78&lt;/td&gt;&lt;/tr&gt;</v>
      </c>
    </row>
    <row r="6" spans="1:9" x14ac:dyDescent="0.3">
      <c r="A6" t="s">
        <v>3</v>
      </c>
      <c r="B6">
        <v>95922</v>
      </c>
      <c r="C6" s="3">
        <f t="shared" si="0"/>
        <v>7.0728766880868905</v>
      </c>
      <c r="D6" t="s">
        <v>3</v>
      </c>
      <c r="E6">
        <v>158886</v>
      </c>
      <c r="F6" s="3">
        <f t="shared" si="1"/>
        <v>7.6996960557024448</v>
      </c>
      <c r="G6" s="3">
        <f>VLOOKUP(D6,A$3:C$22,3,FALSE)</f>
        <v>7.0728766880868905</v>
      </c>
      <c r="H6" s="3">
        <f t="shared" si="2"/>
        <v>0.62681936761555423</v>
      </c>
      <c r="I6" t="str">
        <f t="shared" si="3"/>
        <v>&lt;tr&gt;&lt;td&gt;V&lt;/td&gt;&lt;td&gt;7,70&lt;/td&gt;&lt;td&gt;7,07&lt;/td&gt;&lt;td&gt;0,63&lt;/td&gt;&lt;/tr&gt;</v>
      </c>
    </row>
    <row r="7" spans="1:9" x14ac:dyDescent="0.3">
      <c r="A7" t="s">
        <v>10</v>
      </c>
      <c r="B7">
        <v>81510</v>
      </c>
      <c r="C7" s="3">
        <f t="shared" si="0"/>
        <v>6.0101976485682371</v>
      </c>
      <c r="D7" t="s">
        <v>4</v>
      </c>
      <c r="E7">
        <v>145195</v>
      </c>
      <c r="F7" s="3">
        <f t="shared" si="1"/>
        <v>7.0362232594924441</v>
      </c>
      <c r="G7" s="3">
        <f>VLOOKUP(D7,A$3:C$22,3,FALSE)</f>
        <v>5.5110068979755864</v>
      </c>
      <c r="H7" s="3">
        <f t="shared" si="2"/>
        <v>1.5252163615168577</v>
      </c>
      <c r="I7" t="str">
        <f t="shared" si="3"/>
        <v>&lt;tr&gt;&lt;td&gt;R&lt;/td&gt;&lt;td&gt;7,04&lt;/td&gt;&lt;td&gt;5,51&lt;/td&gt;&lt;td&gt;1,53&lt;/td&gt;&lt;/tr&gt;</v>
      </c>
    </row>
    <row r="8" spans="1:9" x14ac:dyDescent="0.3">
      <c r="A8" t="s">
        <v>5</v>
      </c>
      <c r="B8">
        <v>78690</v>
      </c>
      <c r="C8" s="3">
        <f t="shared" si="0"/>
        <v>5.8022629489122144</v>
      </c>
      <c r="D8" t="s">
        <v>5</v>
      </c>
      <c r="E8">
        <v>119125</v>
      </c>
      <c r="F8" s="3">
        <f t="shared" si="1"/>
        <v>5.7728578517651252</v>
      </c>
      <c r="G8" s="3">
        <f>VLOOKUP(D8,A$3:C$22,3,FALSE)</f>
        <v>5.8022629489122144</v>
      </c>
      <c r="H8" s="3">
        <f t="shared" si="2"/>
        <v>-2.9405097147089165E-2</v>
      </c>
      <c r="I8" t="str">
        <f t="shared" si="3"/>
        <v>&lt;tr&gt;&lt;td&gt;S&lt;/td&gt;&lt;td&gt;5,77&lt;/td&gt;&lt;td&gt;5,80&lt;/td&gt;&lt;td&gt;-0,03&lt;/td&gt;&lt;/tr&gt;</v>
      </c>
    </row>
    <row r="9" spans="1:9" x14ac:dyDescent="0.3">
      <c r="A9" t="s">
        <v>8</v>
      </c>
      <c r="B9">
        <v>78146</v>
      </c>
      <c r="C9" s="3">
        <f t="shared" si="0"/>
        <v>5.7621507231629669</v>
      </c>
      <c r="D9" t="s">
        <v>6</v>
      </c>
      <c r="E9">
        <v>110019</v>
      </c>
      <c r="F9" s="3">
        <f t="shared" si="1"/>
        <v>5.3315764784331359</v>
      </c>
      <c r="G9" s="3">
        <f t="shared" ref="G9:G22" si="4">VLOOKUP(D9,A$3:C$22,3,FALSE)</f>
        <v>5.398633677310416</v>
      </c>
      <c r="H9" s="3">
        <f t="shared" si="2"/>
        <v>-6.7057198877280122E-2</v>
      </c>
      <c r="I9" t="str">
        <f t="shared" si="3"/>
        <v>&lt;tr&gt;&lt;td&gt;T&lt;/td&gt;&lt;td&gt;5,33&lt;/td&gt;&lt;td&gt;5,40&lt;/td&gt;&lt;td&gt;-0,07&lt;/td&gt;&lt;/tr&gt;</v>
      </c>
    </row>
    <row r="10" spans="1:9" x14ac:dyDescent="0.3">
      <c r="A10" t="s">
        <v>4</v>
      </c>
      <c r="B10">
        <v>74740</v>
      </c>
      <c r="C10" s="3">
        <f t="shared" si="0"/>
        <v>5.5110068979755864</v>
      </c>
      <c r="D10" t="s">
        <v>7</v>
      </c>
      <c r="E10">
        <v>109570</v>
      </c>
      <c r="F10" s="3">
        <f t="shared" si="1"/>
        <v>5.3098177109582778</v>
      </c>
      <c r="G10" s="3">
        <f t="shared" si="4"/>
        <v>5.1513241089961248</v>
      </c>
      <c r="H10" s="3">
        <f t="shared" si="2"/>
        <v>0.15849360196215301</v>
      </c>
      <c r="I10" t="str">
        <f t="shared" si="3"/>
        <v>&lt;tr&gt;&lt;td&gt;D&lt;/td&gt;&lt;td&gt;5,31&lt;/td&gt;&lt;td&gt;5,15&lt;/td&gt;&lt;td&gt;0,16&lt;/td&gt;&lt;/tr&gt;</v>
      </c>
    </row>
    <row r="11" spans="1:9" x14ac:dyDescent="0.3">
      <c r="A11" t="s">
        <v>6</v>
      </c>
      <c r="B11">
        <v>73216</v>
      </c>
      <c r="C11" s="3">
        <f t="shared" si="0"/>
        <v>5.398633677310416</v>
      </c>
      <c r="D11" t="s">
        <v>8</v>
      </c>
      <c r="E11">
        <v>107361</v>
      </c>
      <c r="F11" s="3">
        <f t="shared" si="1"/>
        <v>5.2027684518225028</v>
      </c>
      <c r="G11" s="3">
        <f t="shared" si="4"/>
        <v>5.7621507231629669</v>
      </c>
      <c r="H11" s="3">
        <f t="shared" si="2"/>
        <v>-0.55938227134046414</v>
      </c>
      <c r="I11" t="str">
        <f t="shared" si="3"/>
        <v>&lt;tr&gt;&lt;td&gt;E&lt;/td&gt;&lt;td&gt;5,20&lt;/td&gt;&lt;td&gt;5,76&lt;/td&gt;&lt;td&gt;-0,56&lt;/td&gt;&lt;/tr&gt;</v>
      </c>
    </row>
    <row r="12" spans="1:9" x14ac:dyDescent="0.3">
      <c r="A12" t="s">
        <v>7</v>
      </c>
      <c r="B12">
        <v>69862</v>
      </c>
      <c r="C12" s="3">
        <f t="shared" si="0"/>
        <v>5.1513241089961248</v>
      </c>
      <c r="D12" t="s">
        <v>9</v>
      </c>
      <c r="E12">
        <v>104896</v>
      </c>
      <c r="F12" s="3">
        <f t="shared" si="1"/>
        <v>5.0833133029905948</v>
      </c>
      <c r="G12" s="3">
        <f t="shared" si="4"/>
        <v>4.4263546171457646</v>
      </c>
      <c r="H12" s="3">
        <f t="shared" si="2"/>
        <v>0.65695868584483019</v>
      </c>
      <c r="I12" t="str">
        <f t="shared" si="3"/>
        <v>&lt;tr&gt;&lt;td&gt;P&lt;/td&gt;&lt;td&gt;5,08&lt;/td&gt;&lt;td&gt;4,43&lt;/td&gt;&lt;td&gt;0,66&lt;/td&gt;&lt;/tr&gt;</v>
      </c>
    </row>
    <row r="13" spans="1:9" x14ac:dyDescent="0.3">
      <c r="A13" t="s">
        <v>12</v>
      </c>
      <c r="B13">
        <v>60212</v>
      </c>
      <c r="C13" s="3">
        <f t="shared" si="0"/>
        <v>4.4397745162015783</v>
      </c>
      <c r="D13" t="s">
        <v>10</v>
      </c>
      <c r="E13">
        <v>94779</v>
      </c>
      <c r="F13" s="3">
        <f t="shared" si="1"/>
        <v>4.5930383574602045</v>
      </c>
      <c r="G13" s="3">
        <f t="shared" si="4"/>
        <v>6.0101976485682371</v>
      </c>
      <c r="H13" s="3">
        <f t="shared" si="2"/>
        <v>-1.4171592911080326</v>
      </c>
      <c r="I13" t="str">
        <f t="shared" si="3"/>
        <v>&lt;tr&gt;&lt;td&gt;I&lt;/td&gt;&lt;td&gt;4,59&lt;/td&gt;&lt;td&gt;6,01&lt;/td&gt;&lt;td&gt;-1,42&lt;/td&gt;&lt;/tr&gt;</v>
      </c>
    </row>
    <row r="14" spans="1:9" x14ac:dyDescent="0.3">
      <c r="A14" t="s">
        <v>9</v>
      </c>
      <c r="B14">
        <v>60030</v>
      </c>
      <c r="C14" s="3">
        <f t="shared" si="0"/>
        <v>4.4263546171457646</v>
      </c>
      <c r="D14" t="s">
        <v>11</v>
      </c>
      <c r="E14">
        <v>75648</v>
      </c>
      <c r="F14" s="3">
        <f t="shared" si="1"/>
        <v>3.6659404052073721</v>
      </c>
      <c r="G14" s="3">
        <f t="shared" si="4"/>
        <v>3.8914757833497395</v>
      </c>
      <c r="H14" s="3">
        <f t="shared" si="2"/>
        <v>-0.22553537814236746</v>
      </c>
      <c r="I14" t="str">
        <f t="shared" si="3"/>
        <v>&lt;tr&gt;&lt;td&gt;F&lt;/td&gt;&lt;td&gt;3,67&lt;/td&gt;&lt;td&gt;3,89&lt;/td&gt;&lt;td&gt;-0,23&lt;/td&gt;&lt;/tr&gt;</v>
      </c>
    </row>
    <row r="15" spans="1:9" x14ac:dyDescent="0.3">
      <c r="A15" t="s">
        <v>13</v>
      </c>
      <c r="B15">
        <v>59757</v>
      </c>
      <c r="C15" s="3">
        <f t="shared" si="0"/>
        <v>4.4062247685620433</v>
      </c>
      <c r="D15" t="s">
        <v>12</v>
      </c>
      <c r="E15">
        <v>74336</v>
      </c>
      <c r="F15" s="3">
        <f t="shared" si="1"/>
        <v>3.6023602205146892</v>
      </c>
      <c r="G15" s="3">
        <f t="shared" si="4"/>
        <v>4.4397745162015783</v>
      </c>
      <c r="H15" s="3">
        <f t="shared" si="2"/>
        <v>-0.83741429568688908</v>
      </c>
      <c r="I15" t="str">
        <f t="shared" si="3"/>
        <v>&lt;tr&gt;&lt;td&gt;Q&lt;/td&gt;&lt;td&gt;3,60&lt;/td&gt;&lt;td&gt;4,44&lt;/td&gt;&lt;td&gt;-0,84&lt;/td&gt;&lt;/tr&gt;</v>
      </c>
    </row>
    <row r="16" spans="1:9" x14ac:dyDescent="0.3">
      <c r="A16" t="s">
        <v>14</v>
      </c>
      <c r="B16">
        <v>53506</v>
      </c>
      <c r="C16" s="3">
        <f t="shared" si="0"/>
        <v>3.9453028509911925</v>
      </c>
      <c r="D16" t="s">
        <v>13</v>
      </c>
      <c r="E16">
        <v>63948</v>
      </c>
      <c r="F16" s="3">
        <f t="shared" si="1"/>
        <v>3.0989524776887829</v>
      </c>
      <c r="G16" s="3">
        <f t="shared" si="4"/>
        <v>4.4062247685620433</v>
      </c>
      <c r="H16" s="3">
        <f t="shared" si="2"/>
        <v>-1.3072722908732604</v>
      </c>
      <c r="I16" t="str">
        <f t="shared" si="3"/>
        <v>&lt;tr&gt;&lt;td&gt;K&lt;/td&gt;&lt;td&gt;3,10&lt;/td&gt;&lt;td&gt;4,41&lt;/td&gt;&lt;td&gt;-1,31&lt;/td&gt;&lt;/tr&gt;</v>
      </c>
    </row>
    <row r="17" spans="1:9" x14ac:dyDescent="0.3">
      <c r="A17" t="s">
        <v>11</v>
      </c>
      <c r="B17">
        <v>52776</v>
      </c>
      <c r="C17" s="3">
        <f t="shared" si="0"/>
        <v>3.8914757833497395</v>
      </c>
      <c r="D17" t="s">
        <v>14</v>
      </c>
      <c r="E17">
        <v>59007</v>
      </c>
      <c r="F17" s="3">
        <f t="shared" si="1"/>
        <v>2.8595091144520861</v>
      </c>
      <c r="G17" s="3">
        <f t="shared" si="4"/>
        <v>3.9453028509911925</v>
      </c>
      <c r="H17" s="3">
        <f t="shared" si="2"/>
        <v>-1.0857937365391064</v>
      </c>
      <c r="I17" t="str">
        <f t="shared" si="3"/>
        <v>&lt;tr&gt;&lt;td&gt;N&lt;/td&gt;&lt;td&gt;2,86&lt;/td&gt;&lt;td&gt;3,95&lt;/td&gt;&lt;td&gt;-1,09&lt;/td&gt;&lt;/tr&gt;</v>
      </c>
    </row>
    <row r="18" spans="1:9" x14ac:dyDescent="0.3">
      <c r="A18" t="s">
        <v>15</v>
      </c>
      <c r="B18">
        <v>38586</v>
      </c>
      <c r="C18" s="3">
        <f t="shared" si="0"/>
        <v>2.8451660712508158</v>
      </c>
      <c r="D18" t="s">
        <v>15</v>
      </c>
      <c r="E18">
        <v>49634</v>
      </c>
      <c r="F18" s="3">
        <f t="shared" si="1"/>
        <v>2.405288785851083</v>
      </c>
      <c r="G18" s="3">
        <f t="shared" si="4"/>
        <v>2.8451660712508158</v>
      </c>
      <c r="H18" s="3">
        <f t="shared" si="2"/>
        <v>-0.43987728539973281</v>
      </c>
      <c r="I18" t="str">
        <f t="shared" si="3"/>
        <v>&lt;tr&gt;&lt;td&gt;Y&lt;/td&gt;&lt;td&gt;2,41&lt;/td&gt;&lt;td&gt;2,85&lt;/td&gt;&lt;td&gt;-0,44&lt;/td&gt;&lt;/tr&gt;</v>
      </c>
    </row>
    <row r="19" spans="1:9" x14ac:dyDescent="0.3">
      <c r="A19" t="s">
        <v>17</v>
      </c>
      <c r="B19">
        <v>38245</v>
      </c>
      <c r="C19" s="3">
        <f t="shared" si="0"/>
        <v>2.8200221944484385</v>
      </c>
      <c r="D19" t="s">
        <v>16</v>
      </c>
      <c r="E19">
        <v>48647</v>
      </c>
      <c r="F19" s="3">
        <f t="shared" si="1"/>
        <v>2.3574582658116943</v>
      </c>
      <c r="G19" s="3">
        <f t="shared" si="4"/>
        <v>2.2667094333779434</v>
      </c>
      <c r="H19" s="3">
        <f t="shared" si="2"/>
        <v>9.074883243375087E-2</v>
      </c>
      <c r="I19" t="str">
        <f t="shared" si="3"/>
        <v>&lt;tr&gt;&lt;td&gt;H&lt;/td&gt;&lt;td&gt;2,36&lt;/td&gt;&lt;td&gt;2,27&lt;/td&gt;&lt;td&gt;0,09&lt;/td&gt;&lt;/tr&gt;</v>
      </c>
    </row>
    <row r="20" spans="1:9" x14ac:dyDescent="0.3">
      <c r="A20" t="s">
        <v>16</v>
      </c>
      <c r="B20">
        <v>30741</v>
      </c>
      <c r="C20" s="3">
        <f t="shared" si="0"/>
        <v>2.2667094333779434</v>
      </c>
      <c r="D20" t="s">
        <v>17</v>
      </c>
      <c r="E20">
        <v>48407</v>
      </c>
      <c r="F20" s="3">
        <f t="shared" si="1"/>
        <v>2.3458277442215691</v>
      </c>
      <c r="G20" s="3">
        <f t="shared" si="4"/>
        <v>2.8200221944484385</v>
      </c>
      <c r="H20" s="3">
        <f t="shared" si="2"/>
        <v>-0.47419445022686935</v>
      </c>
      <c r="I20" t="str">
        <f t="shared" si="3"/>
        <v>&lt;tr&gt;&lt;td&gt;M&lt;/td&gt;&lt;td&gt;2,35&lt;/td&gt;&lt;td&gt;2,82&lt;/td&gt;&lt;td&gt;-0,47&lt;/td&gt;&lt;/tr&gt;</v>
      </c>
    </row>
    <row r="21" spans="1:9" x14ac:dyDescent="0.3">
      <c r="A21" t="s">
        <v>18</v>
      </c>
      <c r="B21">
        <v>20765</v>
      </c>
      <c r="C21" s="3">
        <f t="shared" si="0"/>
        <v>1.5311219994174878</v>
      </c>
      <c r="D21" t="s">
        <v>18</v>
      </c>
      <c r="E21">
        <v>27982</v>
      </c>
      <c r="F21" s="3">
        <f t="shared" si="1"/>
        <v>1.3560218963953137</v>
      </c>
      <c r="G21" s="3">
        <f t="shared" si="4"/>
        <v>1.5311219994174878</v>
      </c>
      <c r="H21" s="3">
        <f t="shared" si="2"/>
        <v>-0.17510010302217416</v>
      </c>
      <c r="I21" t="str">
        <f t="shared" si="3"/>
        <v>&lt;tr&gt;&lt;td&gt;W&lt;/td&gt;&lt;td&gt;1,36&lt;/td&gt;&lt;td&gt;1,53&lt;/td&gt;&lt;td&gt;-0,18&lt;/td&gt;&lt;/tr&gt;</v>
      </c>
    </row>
    <row r="22" spans="1:9" x14ac:dyDescent="0.3">
      <c r="A22" t="s">
        <v>19</v>
      </c>
      <c r="B22">
        <v>15706</v>
      </c>
      <c r="C22" s="3">
        <f t="shared" si="0"/>
        <v>1.1580930470913107</v>
      </c>
      <c r="D22" t="s">
        <v>19</v>
      </c>
      <c r="E22">
        <v>19650</v>
      </c>
      <c r="F22" s="3">
        <f t="shared" si="1"/>
        <v>0.95224895519147712</v>
      </c>
      <c r="G22" s="3">
        <f t="shared" si="4"/>
        <v>1.1580930470913107</v>
      </c>
      <c r="H22" s="3">
        <f t="shared" si="2"/>
        <v>-0.20584409189983355</v>
      </c>
      <c r="I22" t="str">
        <f t="shared" si="3"/>
        <v>&lt;tr&gt;&lt;td&gt;C&lt;/td&gt;&lt;td&gt;0,95&lt;/td&gt;&lt;td&gt;1,16&lt;/td&gt;&lt;td&gt;-0,21&lt;/td&gt;&lt;/tr&gt;</v>
      </c>
    </row>
    <row r="23" spans="1:9" x14ac:dyDescent="0.3">
      <c r="A23" t="s">
        <v>21</v>
      </c>
      <c r="B23">
        <v>3</v>
      </c>
      <c r="C23" s="1"/>
    </row>
    <row r="24" spans="1:9" x14ac:dyDescent="0.3">
      <c r="A24" t="s">
        <v>23</v>
      </c>
      <c r="B24">
        <f>SUM(B3:B23)</f>
        <v>1356195</v>
      </c>
      <c r="E24">
        <f>SUM(E3:E23)</f>
        <v>2063536</v>
      </c>
    </row>
  </sheetData>
  <mergeCells count="2">
    <mergeCell ref="D1:E2"/>
    <mergeCell ref="A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2017-03-24T17:35:43Z</dcterms:created>
  <dcterms:modified xsi:type="dcterms:W3CDTF">2017-03-26T10:49:30Z</dcterms:modified>
</cp:coreProperties>
</file>