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2"/>
  </bookViews>
  <sheets>
    <sheet name="tors" sheetId="1" r:id="rId1"/>
    <sheet name="nucl" sheetId="2" r:id="rId2"/>
    <sheet name="Лист1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silwer</author>
  </authors>
  <commentList>
    <comment ref="A20" authorId="0">
      <text>
        <r>
          <rPr>
            <b/>
            <sz val="8"/>
            <rFont val="Tahoma"/>
            <family val="2"/>
          </rPr>
          <t>silwer:</t>
        </r>
        <r>
          <rPr>
            <sz val="8"/>
            <rFont val="Tahoma"/>
            <family val="2"/>
          </rPr>
          <t xml:space="preserve">
Краевой - не учитывается
</t>
        </r>
      </text>
    </comment>
    <comment ref="A2" authorId="0">
      <text>
        <r>
          <rPr>
            <b/>
            <sz val="8"/>
            <rFont val="Tahoma"/>
            <family val="2"/>
          </rPr>
          <t>silwer:</t>
        </r>
        <r>
          <rPr>
            <sz val="8"/>
            <rFont val="Tahoma"/>
            <family val="2"/>
          </rPr>
          <t xml:space="preserve">
Краевой - учитывается
</t>
        </r>
      </text>
    </comment>
  </commentList>
</comments>
</file>

<file path=xl/comments2.xml><?xml version="1.0" encoding="utf-8"?>
<comments xmlns="http://schemas.openxmlformats.org/spreadsheetml/2006/main">
  <authors>
    <author>silwer</author>
  </authors>
  <commentList>
    <comment ref="A9" authorId="0">
      <text>
        <r>
          <rPr>
            <b/>
            <sz val="8"/>
            <rFont val="Tahoma"/>
            <family val="2"/>
          </rPr>
          <t>silwer:</t>
        </r>
        <r>
          <rPr>
            <sz val="8"/>
            <rFont val="Tahoma"/>
            <family val="2"/>
          </rPr>
          <t xml:space="preserve">
Самый "кривой" нуклеотид
</t>
        </r>
      </text>
    </comment>
    <comment ref="C4" authorId="0">
      <text>
        <r>
          <rPr>
            <b/>
            <sz val="8"/>
            <rFont val="Tahoma"/>
            <family val="2"/>
          </rPr>
          <t>silwer:</t>
        </r>
        <r>
          <rPr>
            <sz val="8"/>
            <rFont val="Tahoma"/>
            <family val="2"/>
          </rPr>
          <t xml:space="preserve">
В pdb файле остутствуют координаты фосфора 1 нуклеотида</t>
        </r>
      </text>
    </comment>
  </commentList>
</comments>
</file>

<file path=xl/comments3.xml><?xml version="1.0" encoding="utf-8"?>
<comments xmlns="http://schemas.openxmlformats.org/spreadsheetml/2006/main">
  <authors>
    <author>silwer</author>
  </authors>
  <commentList>
    <comment ref="AF8" authorId="0">
      <text>
        <r>
          <rPr>
            <b/>
            <sz val="8"/>
            <rFont val="Tahoma"/>
            <family val="0"/>
          </rPr>
          <t>silwer:</t>
        </r>
        <r>
          <rPr>
            <sz val="8"/>
            <rFont val="Tahoma"/>
            <family val="0"/>
          </rPr>
          <t xml:space="preserve">
Самый" кривой" нуклеотид</t>
        </r>
      </text>
    </comment>
    <comment ref="AF39" authorId="0">
      <text>
        <r>
          <rPr>
            <b/>
            <sz val="8"/>
            <rFont val="Tahoma"/>
            <family val="0"/>
          </rPr>
          <t>silwer:</t>
        </r>
        <r>
          <rPr>
            <sz val="8"/>
            <rFont val="Tahoma"/>
            <family val="0"/>
          </rPr>
          <t xml:space="preserve">
самый "кривой" нуклеотид
</t>
        </r>
      </text>
    </comment>
  </commentList>
</comments>
</file>

<file path=xl/sharedStrings.xml><?xml version="1.0" encoding="utf-8"?>
<sst xmlns="http://schemas.openxmlformats.org/spreadsheetml/2006/main" count="237" uniqueCount="27">
  <si>
    <t>alpha</t>
  </si>
  <si>
    <t>beta</t>
  </si>
  <si>
    <t>gamma</t>
  </si>
  <si>
    <t>delta</t>
  </si>
  <si>
    <t>epsilon</t>
  </si>
  <si>
    <t>zeta</t>
  </si>
  <si>
    <t>chi</t>
  </si>
  <si>
    <t>G</t>
  </si>
  <si>
    <t>T</t>
  </si>
  <si>
    <t>A</t>
  </si>
  <si>
    <t>C</t>
  </si>
  <si>
    <t xml:space="preserve"> base</t>
  </si>
  <si>
    <t>#</t>
  </si>
  <si>
    <t>middle</t>
  </si>
  <si>
    <t>norm_dna</t>
  </si>
  <si>
    <t>Суммарное отклонение</t>
  </si>
  <si>
    <t>ABS</t>
  </si>
  <si>
    <t>отклонение</t>
  </si>
  <si>
    <t>Strand I</t>
  </si>
  <si>
    <t>Таблица торсионных углов</t>
  </si>
  <si>
    <t>Таблица торсионных углов в пересчете на измерение угла в одном направлении</t>
  </si>
  <si>
    <t>base</t>
  </si>
  <si>
    <t>Сумма</t>
  </si>
  <si>
    <t>Средние значения</t>
  </si>
  <si>
    <t>Strand II</t>
  </si>
  <si>
    <t>Name</t>
  </si>
  <si>
    <t>Модули отклонений углов от средних значений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</si>
</sst>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 Cyr"/>
      <family val="0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2" fontId="0" fillId="21" borderId="0" xfId="0" applyNumberFormat="1" applyFill="1" applyAlignment="1">
      <alignment/>
    </xf>
    <xf numFmtId="2" fontId="0" fillId="34" borderId="0" xfId="0" applyNumberFormat="1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167" fontId="0" fillId="0" borderId="10" xfId="0" applyNumberFormat="1" applyBorder="1" applyAlignment="1">
      <alignment/>
    </xf>
    <xf numFmtId="0" fontId="0" fillId="35" borderId="10" xfId="0" applyFill="1" applyBorder="1" applyAlignment="1">
      <alignment/>
    </xf>
    <xf numFmtId="49" fontId="4" fillId="35" borderId="10" xfId="0" applyNumberFormat="1" applyFont="1" applyFill="1" applyBorder="1" applyAlignment="1">
      <alignment horizontal="right"/>
    </xf>
    <xf numFmtId="167" fontId="0" fillId="35" borderId="10" xfId="0" applyNumberFormat="1" applyFill="1" applyBorder="1" applyAlignment="1">
      <alignment/>
    </xf>
    <xf numFmtId="167" fontId="5" fillId="35" borderId="10" xfId="0" applyNumberFormat="1" applyFont="1" applyFill="1" applyBorder="1" applyAlignment="1">
      <alignment/>
    </xf>
    <xf numFmtId="167" fontId="0" fillId="35" borderId="0" xfId="0" applyNumberFormat="1" applyFill="1" applyBorder="1" applyAlignment="1">
      <alignment/>
    </xf>
    <xf numFmtId="0" fontId="0" fillId="35" borderId="0" xfId="0" applyFill="1" applyBorder="1" applyAlignment="1">
      <alignment/>
    </xf>
    <xf numFmtId="167" fontId="38" fillId="33" borderId="10" xfId="0" applyNumberFormat="1" applyFont="1" applyFill="1" applyBorder="1" applyAlignment="1">
      <alignment/>
    </xf>
    <xf numFmtId="0" fontId="0" fillId="9" borderId="10" xfId="0" applyFill="1" applyBorder="1" applyAlignment="1">
      <alignment/>
    </xf>
    <xf numFmtId="167" fontId="0" fillId="9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B2" sqref="B2:B20"/>
    </sheetView>
  </sheetViews>
  <sheetFormatPr defaultColWidth="9.140625" defaultRowHeight="15"/>
  <cols>
    <col min="3" max="5" width="9.28125" style="0" bestFit="1" customWidth="1"/>
    <col min="6" max="6" width="9.57421875" style="0" bestFit="1" customWidth="1"/>
    <col min="7" max="8" width="9.28125" style="0" bestFit="1" customWidth="1"/>
    <col min="9" max="9" width="10.28125" style="0" bestFit="1" customWidth="1"/>
  </cols>
  <sheetData>
    <row r="1" spans="1:11" ht="15">
      <c r="A1" t="s">
        <v>12</v>
      </c>
      <c r="B1" t="s">
        <v>11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K1" t="s">
        <v>16</v>
      </c>
    </row>
    <row r="2" spans="1:2" ht="15">
      <c r="A2">
        <v>1</v>
      </c>
      <c r="B2" t="s">
        <v>8</v>
      </c>
    </row>
    <row r="3" spans="1:11" ht="15">
      <c r="A3">
        <v>2</v>
      </c>
      <c r="B3" t="s">
        <v>7</v>
      </c>
      <c r="C3" s="1"/>
      <c r="D3" s="1">
        <v>-167.9</v>
      </c>
      <c r="E3" s="1">
        <v>68.3</v>
      </c>
      <c r="F3" s="1">
        <v>133.6</v>
      </c>
      <c r="G3" s="1">
        <v>-176</v>
      </c>
      <c r="H3" s="1">
        <v>-86.8</v>
      </c>
      <c r="I3" s="1">
        <v>-116.5</v>
      </c>
      <c r="K3">
        <f>ABS(I3)</f>
        <v>116.5</v>
      </c>
    </row>
    <row r="4" spans="1:11" ht="15">
      <c r="A4">
        <v>3</v>
      </c>
      <c r="B4" t="s">
        <v>8</v>
      </c>
      <c r="C4" s="1">
        <v>-73.6</v>
      </c>
      <c r="D4" s="1">
        <v>175.7</v>
      </c>
      <c r="E4" s="1">
        <v>46.8</v>
      </c>
      <c r="F4" s="1">
        <v>129.8</v>
      </c>
      <c r="G4" s="1">
        <v>-138.2</v>
      </c>
      <c r="H4" s="1">
        <v>-149.5</v>
      </c>
      <c r="I4" s="1">
        <v>-105.1</v>
      </c>
      <c r="K4">
        <f aca="true" t="shared" si="0" ref="K4:K19">ABS(I4)</f>
        <v>105.1</v>
      </c>
    </row>
    <row r="5" spans="1:11" ht="15">
      <c r="A5">
        <v>4</v>
      </c>
      <c r="B5" t="s">
        <v>9</v>
      </c>
      <c r="C5" s="1">
        <v>-66.5</v>
      </c>
      <c r="D5" s="1">
        <v>152</v>
      </c>
      <c r="E5" s="1">
        <v>42.2</v>
      </c>
      <c r="F5" s="1">
        <v>124.8</v>
      </c>
      <c r="G5" s="1">
        <v>177.9</v>
      </c>
      <c r="H5" s="1">
        <v>-118.1</v>
      </c>
      <c r="I5" s="1">
        <v>-124.8</v>
      </c>
      <c r="K5">
        <f t="shared" si="0"/>
        <v>124.8</v>
      </c>
    </row>
    <row r="6" spans="1:11" ht="15">
      <c r="A6">
        <v>5</v>
      </c>
      <c r="B6" t="s">
        <v>10</v>
      </c>
      <c r="C6" s="1">
        <v>143</v>
      </c>
      <c r="D6" s="1">
        <v>-153</v>
      </c>
      <c r="E6" s="1">
        <v>-174</v>
      </c>
      <c r="F6" s="1">
        <v>86.1</v>
      </c>
      <c r="G6" s="1">
        <v>-149.5</v>
      </c>
      <c r="H6" s="1">
        <v>-89.2</v>
      </c>
      <c r="I6" s="1">
        <v>-162.9</v>
      </c>
      <c r="K6">
        <f t="shared" si="0"/>
        <v>162.9</v>
      </c>
    </row>
    <row r="7" spans="1:11" ht="15">
      <c r="A7">
        <v>6</v>
      </c>
      <c r="B7" t="s">
        <v>8</v>
      </c>
      <c r="C7" s="1">
        <v>-38.4</v>
      </c>
      <c r="D7" s="1">
        <v>176.5</v>
      </c>
      <c r="E7" s="1">
        <v>36.5</v>
      </c>
      <c r="F7" s="1">
        <v>115.3</v>
      </c>
      <c r="G7" s="1">
        <v>172.3</v>
      </c>
      <c r="H7" s="1">
        <v>-90.4</v>
      </c>
      <c r="I7" s="1">
        <v>-129.4</v>
      </c>
      <c r="K7">
        <f t="shared" si="0"/>
        <v>129.4</v>
      </c>
    </row>
    <row r="8" spans="1:11" ht="15">
      <c r="A8">
        <v>7</v>
      </c>
      <c r="B8" t="s">
        <v>9</v>
      </c>
      <c r="C8" s="1">
        <v>-178.9</v>
      </c>
      <c r="D8" s="1">
        <v>-154.4</v>
      </c>
      <c r="E8" s="1">
        <v>152.6</v>
      </c>
      <c r="F8" s="1">
        <v>80.1</v>
      </c>
      <c r="G8" s="1">
        <v>-153.3</v>
      </c>
      <c r="H8" s="1">
        <v>-80.1</v>
      </c>
      <c r="I8" s="1">
        <v>-149.6</v>
      </c>
      <c r="K8">
        <f t="shared" si="0"/>
        <v>149.6</v>
      </c>
    </row>
    <row r="9" spans="1:11" ht="15">
      <c r="A9">
        <v>8</v>
      </c>
      <c r="B9" t="s">
        <v>7</v>
      </c>
      <c r="C9" s="1">
        <v>-56.2</v>
      </c>
      <c r="D9" s="1">
        <v>168.6</v>
      </c>
      <c r="E9" s="1">
        <v>64.9</v>
      </c>
      <c r="F9" s="1">
        <v>141.7</v>
      </c>
      <c r="G9" s="1">
        <v>-164.3</v>
      </c>
      <c r="H9" s="1">
        <v>-107.4</v>
      </c>
      <c r="I9" s="1">
        <v>-117.3</v>
      </c>
      <c r="K9">
        <f t="shared" si="0"/>
        <v>117.3</v>
      </c>
    </row>
    <row r="10" spans="1:11" ht="15">
      <c r="A10">
        <v>9</v>
      </c>
      <c r="B10" t="s">
        <v>8</v>
      </c>
      <c r="C10" s="1">
        <v>-69</v>
      </c>
      <c r="D10" s="1">
        <v>-175.1</v>
      </c>
      <c r="E10" s="1">
        <v>59.2</v>
      </c>
      <c r="F10" s="1">
        <v>126.8</v>
      </c>
      <c r="G10" s="1">
        <v>-167.4</v>
      </c>
      <c r="H10" s="1">
        <v>-105.1</v>
      </c>
      <c r="I10" s="1">
        <v>-122.9</v>
      </c>
      <c r="K10">
        <f t="shared" si="0"/>
        <v>122.9</v>
      </c>
    </row>
    <row r="11" spans="1:11" ht="15">
      <c r="A11">
        <v>10</v>
      </c>
      <c r="B11" t="s">
        <v>8</v>
      </c>
      <c r="C11" s="1">
        <v>-47.9</v>
      </c>
      <c r="D11" s="1">
        <v>174.5</v>
      </c>
      <c r="E11" s="1">
        <v>38.3</v>
      </c>
      <c r="F11" s="1">
        <v>128.5</v>
      </c>
      <c r="G11" s="1">
        <v>-173.1</v>
      </c>
      <c r="H11" s="1">
        <v>-91.8</v>
      </c>
      <c r="I11" s="1">
        <v>-105.3</v>
      </c>
      <c r="K11">
        <f t="shared" si="0"/>
        <v>105.3</v>
      </c>
    </row>
    <row r="12" spans="1:11" ht="15">
      <c r="A12">
        <v>11</v>
      </c>
      <c r="B12" t="s">
        <v>9</v>
      </c>
      <c r="C12" s="1">
        <v>-69.5</v>
      </c>
      <c r="D12" s="1">
        <v>178.5</v>
      </c>
      <c r="E12" s="1">
        <v>49.2</v>
      </c>
      <c r="F12" s="1">
        <v>147.2</v>
      </c>
      <c r="G12" s="1">
        <v>-126.9</v>
      </c>
      <c r="H12" s="1">
        <v>-169.1</v>
      </c>
      <c r="I12" s="1">
        <v>-73.2</v>
      </c>
      <c r="K12">
        <f t="shared" si="0"/>
        <v>73.2</v>
      </c>
    </row>
    <row r="13" spans="1:11" ht="15">
      <c r="A13">
        <v>12</v>
      </c>
      <c r="B13" t="s">
        <v>9</v>
      </c>
      <c r="C13" s="1">
        <v>-75.3</v>
      </c>
      <c r="D13" s="1">
        <v>151.6</v>
      </c>
      <c r="E13" s="1">
        <v>46.8</v>
      </c>
      <c r="F13" s="1">
        <v>128.7</v>
      </c>
      <c r="G13" s="1">
        <v>-176.6</v>
      </c>
      <c r="H13" s="1">
        <v>-95.8</v>
      </c>
      <c r="I13" s="1">
        <v>-97.5</v>
      </c>
      <c r="K13">
        <f t="shared" si="0"/>
        <v>97.5</v>
      </c>
    </row>
    <row r="14" spans="1:11" ht="15">
      <c r="A14">
        <v>13</v>
      </c>
      <c r="B14" t="s">
        <v>10</v>
      </c>
      <c r="C14" s="1">
        <v>-76.8</v>
      </c>
      <c r="D14" s="1">
        <v>165.4</v>
      </c>
      <c r="E14" s="1">
        <v>63</v>
      </c>
      <c r="F14" s="1">
        <v>77.4</v>
      </c>
      <c r="G14" s="1">
        <v>-166.9</v>
      </c>
      <c r="H14" s="1">
        <v>-75.1</v>
      </c>
      <c r="I14" s="1">
        <v>-154.7</v>
      </c>
      <c r="K14">
        <f t="shared" si="0"/>
        <v>154.7</v>
      </c>
    </row>
    <row r="15" spans="1:11" ht="15">
      <c r="A15">
        <v>14</v>
      </c>
      <c r="B15" t="s">
        <v>8</v>
      </c>
      <c r="C15" s="1">
        <v>-77.1</v>
      </c>
      <c r="D15" s="1">
        <v>-175.7</v>
      </c>
      <c r="E15" s="1">
        <v>71</v>
      </c>
      <c r="F15" s="1">
        <v>136.3</v>
      </c>
      <c r="G15" s="1">
        <v>-173</v>
      </c>
      <c r="H15" s="1">
        <v>-90.5</v>
      </c>
      <c r="I15" s="1">
        <v>-116.3</v>
      </c>
      <c r="K15">
        <f t="shared" si="0"/>
        <v>116.3</v>
      </c>
    </row>
    <row r="16" spans="1:11" ht="15">
      <c r="A16">
        <v>15</v>
      </c>
      <c r="B16" t="s">
        <v>9</v>
      </c>
      <c r="C16" s="1">
        <v>-74.7</v>
      </c>
      <c r="D16" s="1">
        <v>-174.2</v>
      </c>
      <c r="E16" s="1">
        <v>51.8</v>
      </c>
      <c r="F16" s="1">
        <v>127</v>
      </c>
      <c r="G16" s="1">
        <v>-173.8</v>
      </c>
      <c r="H16" s="1">
        <v>-98.6</v>
      </c>
      <c r="I16" s="1">
        <v>-107</v>
      </c>
      <c r="K16">
        <f t="shared" si="0"/>
        <v>107</v>
      </c>
    </row>
    <row r="17" spans="1:11" ht="15">
      <c r="A17">
        <v>16</v>
      </c>
      <c r="B17" t="s">
        <v>7</v>
      </c>
      <c r="C17" s="1">
        <v>-66.8</v>
      </c>
      <c r="D17" s="1">
        <v>172.5</v>
      </c>
      <c r="E17" s="1">
        <v>56.3</v>
      </c>
      <c r="F17" s="1">
        <v>111.6</v>
      </c>
      <c r="G17" s="1">
        <v>170.5</v>
      </c>
      <c r="H17" s="1">
        <v>-102.3</v>
      </c>
      <c r="I17" s="1">
        <v>-131.6</v>
      </c>
      <c r="K17">
        <f t="shared" si="0"/>
        <v>131.6</v>
      </c>
    </row>
    <row r="18" spans="1:11" ht="15">
      <c r="A18">
        <v>17</v>
      </c>
      <c r="B18" t="s">
        <v>8</v>
      </c>
      <c r="C18" s="1">
        <v>-60.5</v>
      </c>
      <c r="D18" s="1">
        <v>-170.4</v>
      </c>
      <c r="E18" s="1">
        <v>54.8</v>
      </c>
      <c r="F18" s="1">
        <v>129.1</v>
      </c>
      <c r="G18" s="1">
        <v>-169.5</v>
      </c>
      <c r="H18" s="1">
        <v>-101.2</v>
      </c>
      <c r="I18" s="1">
        <v>-122.4</v>
      </c>
      <c r="K18">
        <f t="shared" si="0"/>
        <v>122.4</v>
      </c>
    </row>
    <row r="19" spans="1:11" ht="15">
      <c r="A19">
        <v>18</v>
      </c>
      <c r="B19" t="s">
        <v>9</v>
      </c>
      <c r="C19" s="1">
        <v>-72.1</v>
      </c>
      <c r="D19" s="1">
        <v>-173.1</v>
      </c>
      <c r="E19" s="1">
        <v>53.9</v>
      </c>
      <c r="F19" s="1">
        <v>138.5</v>
      </c>
      <c r="G19" s="1">
        <v>-152.8</v>
      </c>
      <c r="H19" s="1">
        <v>-135.9</v>
      </c>
      <c r="I19" s="1">
        <v>-112.8</v>
      </c>
      <c r="K19">
        <f t="shared" si="0"/>
        <v>112.8</v>
      </c>
    </row>
    <row r="20" spans="1:9" ht="15">
      <c r="A20">
        <v>19</v>
      </c>
      <c r="B20" t="s">
        <v>10</v>
      </c>
      <c r="C20" s="1">
        <v>83.5</v>
      </c>
      <c r="D20" s="1">
        <v>-162.3</v>
      </c>
      <c r="E20" s="1">
        <v>-119.9</v>
      </c>
      <c r="F20" s="1">
        <v>134</v>
      </c>
      <c r="G20" s="1"/>
      <c r="H20" s="1"/>
      <c r="I20" s="1">
        <v>-118.3</v>
      </c>
    </row>
    <row r="21" spans="1:11" ht="15">
      <c r="A21" t="s">
        <v>13</v>
      </c>
      <c r="C21" s="1">
        <v>73.31176470588234</v>
      </c>
      <c r="D21" s="1">
        <v>168.18235294117645</v>
      </c>
      <c r="E21" s="1">
        <v>66.4470588235294</v>
      </c>
      <c r="F21" s="1">
        <v>121.32352941176471</v>
      </c>
      <c r="G21" s="1">
        <v>163.64705882352945</v>
      </c>
      <c r="H21" s="1">
        <v>105.11176470588235</v>
      </c>
      <c r="I21" s="1">
        <v>120.54705882352943</v>
      </c>
      <c r="J21" s="1"/>
      <c r="K21" s="1">
        <f>SUM($K$3:$K$20)/17</f>
        <v>120.54705882352943</v>
      </c>
    </row>
    <row r="22" spans="1:9" ht="15">
      <c r="A22" t="s">
        <v>14</v>
      </c>
      <c r="C22">
        <v>63</v>
      </c>
      <c r="D22">
        <v>171</v>
      </c>
      <c r="E22">
        <v>54</v>
      </c>
      <c r="F22">
        <v>123</v>
      </c>
      <c r="G22">
        <v>155</v>
      </c>
      <c r="H22">
        <v>90</v>
      </c>
      <c r="I22">
        <v>117</v>
      </c>
    </row>
    <row r="23" spans="1:9" ht="15">
      <c r="A23" t="s">
        <v>17</v>
      </c>
      <c r="C23" s="3">
        <f>C21-C22</f>
        <v>10.31176470588234</v>
      </c>
      <c r="D23" s="5">
        <f aca="true" t="shared" si="1" ref="D23:I23">D21-D22</f>
        <v>-2.817647058823553</v>
      </c>
      <c r="E23" s="4">
        <f t="shared" si="1"/>
        <v>12.447058823529403</v>
      </c>
      <c r="F23" s="5">
        <f t="shared" si="1"/>
        <v>-1.67647058823529</v>
      </c>
      <c r="G23" s="3">
        <f t="shared" si="1"/>
        <v>8.647058823529449</v>
      </c>
      <c r="H23" s="4">
        <f t="shared" si="1"/>
        <v>15.11176470588235</v>
      </c>
      <c r="I23" s="5">
        <f t="shared" si="1"/>
        <v>3.547058823529426</v>
      </c>
    </row>
  </sheetData>
  <sheetProtection/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J9" sqref="J9"/>
    </sheetView>
  </sheetViews>
  <sheetFormatPr defaultColWidth="9.140625" defaultRowHeight="15"/>
  <sheetData>
    <row r="1" ht="15">
      <c r="J1" t="s">
        <v>15</v>
      </c>
    </row>
    <row r="2" spans="1:10" ht="15">
      <c r="A2" t="s">
        <v>14</v>
      </c>
      <c r="C2">
        <v>63</v>
      </c>
      <c r="D2">
        <v>171</v>
      </c>
      <c r="E2">
        <v>54</v>
      </c>
      <c r="F2">
        <v>123</v>
      </c>
      <c r="G2">
        <v>155</v>
      </c>
      <c r="H2">
        <v>90</v>
      </c>
      <c r="I2">
        <v>117</v>
      </c>
      <c r="J2">
        <f>ABS($C2-ABS($C2))+ABS($D$2-ABS($D2))+ABS($E$2-ABS($E2))+ABS($F$2-ABS($F2))+ABS($G$2-ABS($G2))+ABS($H$2-ABS($H2))+ABS($I$2-ABS($I2))</f>
        <v>0</v>
      </c>
    </row>
    <row r="3" spans="1:10" ht="15">
      <c r="A3">
        <v>1</v>
      </c>
      <c r="B3" t="s">
        <v>8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ht="15">
      <c r="A4">
        <v>2</v>
      </c>
      <c r="B4" t="s">
        <v>7</v>
      </c>
      <c r="C4" s="1"/>
      <c r="D4" s="1">
        <v>-167.9</v>
      </c>
      <c r="E4" s="1">
        <v>68.3</v>
      </c>
      <c r="F4" s="1">
        <v>133.6</v>
      </c>
      <c r="G4" s="1">
        <v>-176</v>
      </c>
      <c r="H4" s="1">
        <v>-86.8</v>
      </c>
      <c r="I4" s="1">
        <v>-116.5</v>
      </c>
      <c r="J4">
        <f aca="true" t="shared" si="0" ref="J4:J21">ABS($C4-ABS($C4))+ABS($D$2-ABS($D4))+ABS($E$2-ABS($E4))+ABS($F$2-ABS($F4))+ABS($G$2-ABS($G4))+ABS($H$2-ABS($H4))+ABS($I$2-ABS($I4))</f>
        <v>52.69999999999999</v>
      </c>
    </row>
    <row r="5" spans="1:10" ht="15">
      <c r="A5">
        <v>3</v>
      </c>
      <c r="B5" t="s">
        <v>8</v>
      </c>
      <c r="C5" s="1">
        <v>-73.6</v>
      </c>
      <c r="D5" s="1">
        <v>175.7</v>
      </c>
      <c r="E5" s="1">
        <v>46.8</v>
      </c>
      <c r="F5" s="1">
        <v>129.8</v>
      </c>
      <c r="G5" s="1">
        <v>-138.2</v>
      </c>
      <c r="H5" s="1">
        <v>-149.5</v>
      </c>
      <c r="I5" s="1">
        <v>-105.1</v>
      </c>
      <c r="J5">
        <f t="shared" si="0"/>
        <v>254.1</v>
      </c>
    </row>
    <row r="6" spans="1:10" ht="15">
      <c r="A6">
        <v>4</v>
      </c>
      <c r="B6" t="s">
        <v>9</v>
      </c>
      <c r="C6" s="1">
        <v>-66.5</v>
      </c>
      <c r="D6" s="1">
        <v>152</v>
      </c>
      <c r="E6" s="1">
        <v>42.2</v>
      </c>
      <c r="F6" s="1">
        <v>124.8</v>
      </c>
      <c r="G6" s="1">
        <v>177.9</v>
      </c>
      <c r="H6" s="1">
        <v>-118.1</v>
      </c>
      <c r="I6" s="1">
        <v>-124.8</v>
      </c>
      <c r="J6">
        <f t="shared" si="0"/>
        <v>224.40000000000003</v>
      </c>
    </row>
    <row r="7" spans="1:10" ht="15">
      <c r="A7">
        <v>5</v>
      </c>
      <c r="B7" t="s">
        <v>10</v>
      </c>
      <c r="C7" s="1">
        <v>143</v>
      </c>
      <c r="D7" s="1">
        <v>-153</v>
      </c>
      <c r="E7" s="1">
        <v>-174</v>
      </c>
      <c r="F7" s="1">
        <v>86.1</v>
      </c>
      <c r="G7" s="1">
        <v>-149.5</v>
      </c>
      <c r="H7" s="1">
        <v>-89.2</v>
      </c>
      <c r="I7" s="1">
        <v>-162.9</v>
      </c>
      <c r="J7">
        <f t="shared" si="0"/>
        <v>227.1</v>
      </c>
    </row>
    <row r="8" spans="1:10" ht="15">
      <c r="A8">
        <v>6</v>
      </c>
      <c r="B8" t="s">
        <v>8</v>
      </c>
      <c r="C8" s="1">
        <v>-38.4</v>
      </c>
      <c r="D8" s="1">
        <v>176.5</v>
      </c>
      <c r="E8" s="1">
        <v>36.5</v>
      </c>
      <c r="F8" s="1">
        <v>115.3</v>
      </c>
      <c r="G8" s="1">
        <v>172.3</v>
      </c>
      <c r="H8" s="1">
        <v>-90.4</v>
      </c>
      <c r="I8" s="1">
        <v>-129.4</v>
      </c>
      <c r="J8">
        <f t="shared" si="0"/>
        <v>137.60000000000002</v>
      </c>
    </row>
    <row r="9" spans="1:10" ht="15">
      <c r="A9" s="2">
        <v>7</v>
      </c>
      <c r="B9" s="2" t="s">
        <v>9</v>
      </c>
      <c r="C9" s="3">
        <v>-178.9</v>
      </c>
      <c r="D9" s="3">
        <v>-154.4</v>
      </c>
      <c r="E9" s="3">
        <v>152.6</v>
      </c>
      <c r="F9" s="3">
        <v>80.1</v>
      </c>
      <c r="G9" s="3">
        <v>-153.3</v>
      </c>
      <c r="H9" s="3">
        <v>-80.1</v>
      </c>
      <c r="I9" s="3">
        <v>-149.6</v>
      </c>
      <c r="J9" s="2">
        <f t="shared" si="0"/>
        <v>560.0999999999999</v>
      </c>
    </row>
    <row r="10" spans="1:10" ht="15">
      <c r="A10">
        <v>8</v>
      </c>
      <c r="B10" t="s">
        <v>7</v>
      </c>
      <c r="C10" s="1">
        <v>-56.2</v>
      </c>
      <c r="D10" s="1">
        <v>168.6</v>
      </c>
      <c r="E10" s="1">
        <v>64.9</v>
      </c>
      <c r="F10" s="1">
        <v>141.7</v>
      </c>
      <c r="G10" s="1">
        <v>-164.3</v>
      </c>
      <c r="H10" s="1">
        <v>-107.4</v>
      </c>
      <c r="I10" s="1">
        <v>-117.3</v>
      </c>
      <c r="J10">
        <f t="shared" si="0"/>
        <v>171.40000000000003</v>
      </c>
    </row>
    <row r="11" spans="1:10" ht="15">
      <c r="A11">
        <v>9</v>
      </c>
      <c r="B11" t="s">
        <v>8</v>
      </c>
      <c r="C11" s="1">
        <v>-69</v>
      </c>
      <c r="D11" s="1">
        <v>-175.1</v>
      </c>
      <c r="E11" s="1">
        <v>59.2</v>
      </c>
      <c r="F11" s="1">
        <v>126.8</v>
      </c>
      <c r="G11" s="1">
        <v>-167.4</v>
      </c>
      <c r="H11" s="1">
        <v>-105.1</v>
      </c>
      <c r="I11" s="1">
        <v>-122.9</v>
      </c>
      <c r="J11">
        <f t="shared" si="0"/>
        <v>184.50000000000003</v>
      </c>
    </row>
    <row r="12" spans="1:10" ht="15">
      <c r="A12">
        <v>10</v>
      </c>
      <c r="B12" t="s">
        <v>8</v>
      </c>
      <c r="C12" s="1">
        <v>-47.9</v>
      </c>
      <c r="D12" s="1">
        <v>174.5</v>
      </c>
      <c r="E12" s="1">
        <v>38.3</v>
      </c>
      <c r="F12" s="1">
        <v>128.5</v>
      </c>
      <c r="G12" s="1">
        <v>-173.1</v>
      </c>
      <c r="H12" s="1">
        <v>-91.8</v>
      </c>
      <c r="I12" s="1">
        <v>-105.3</v>
      </c>
      <c r="J12">
        <f t="shared" si="0"/>
        <v>152.09999999999997</v>
      </c>
    </row>
    <row r="13" spans="1:10" ht="15">
      <c r="A13">
        <v>11</v>
      </c>
      <c r="B13" t="s">
        <v>9</v>
      </c>
      <c r="C13" s="1">
        <v>-69.5</v>
      </c>
      <c r="D13" s="1">
        <v>178.5</v>
      </c>
      <c r="E13" s="1">
        <v>49.2</v>
      </c>
      <c r="F13" s="1">
        <v>147.2</v>
      </c>
      <c r="G13" s="1">
        <v>-126.9</v>
      </c>
      <c r="H13" s="1">
        <v>-169.1</v>
      </c>
      <c r="I13" s="1">
        <v>-73.2</v>
      </c>
      <c r="J13">
        <f t="shared" si="0"/>
        <v>326.5</v>
      </c>
    </row>
    <row r="14" spans="1:10" ht="15">
      <c r="A14">
        <v>12</v>
      </c>
      <c r="B14" t="s">
        <v>9</v>
      </c>
      <c r="C14" s="1">
        <v>-75.3</v>
      </c>
      <c r="D14" s="1">
        <v>151.6</v>
      </c>
      <c r="E14" s="1">
        <v>46.8</v>
      </c>
      <c r="F14" s="1">
        <v>128.7</v>
      </c>
      <c r="G14" s="1">
        <v>-176.6</v>
      </c>
      <c r="H14" s="1">
        <v>-95.8</v>
      </c>
      <c r="I14" s="1">
        <v>-97.5</v>
      </c>
      <c r="J14">
        <f t="shared" si="0"/>
        <v>229.79999999999995</v>
      </c>
    </row>
    <row r="15" spans="1:10" ht="15">
      <c r="A15">
        <v>13</v>
      </c>
      <c r="B15" t="s">
        <v>10</v>
      </c>
      <c r="C15" s="1">
        <v>-76.8</v>
      </c>
      <c r="D15" s="1">
        <v>165.4</v>
      </c>
      <c r="E15" s="1">
        <v>63</v>
      </c>
      <c r="F15" s="1">
        <v>77.4</v>
      </c>
      <c r="G15" s="1">
        <v>-166.9</v>
      </c>
      <c r="H15" s="1">
        <v>-75.1</v>
      </c>
      <c r="I15" s="1">
        <v>-154.7</v>
      </c>
      <c r="J15">
        <f t="shared" si="0"/>
        <v>278.29999999999995</v>
      </c>
    </row>
    <row r="16" spans="1:10" ht="15">
      <c r="A16">
        <v>14</v>
      </c>
      <c r="B16" t="s">
        <v>8</v>
      </c>
      <c r="C16" s="1">
        <v>-77.1</v>
      </c>
      <c r="D16" s="1">
        <v>-175.7</v>
      </c>
      <c r="E16" s="1">
        <v>71</v>
      </c>
      <c r="F16" s="1">
        <v>136.3</v>
      </c>
      <c r="G16" s="1">
        <v>-173</v>
      </c>
      <c r="H16" s="1">
        <v>-90.5</v>
      </c>
      <c r="I16" s="1">
        <v>-116.3</v>
      </c>
      <c r="J16">
        <f t="shared" si="0"/>
        <v>208.39999999999998</v>
      </c>
    </row>
    <row r="17" spans="1:10" ht="15">
      <c r="A17">
        <v>15</v>
      </c>
      <c r="B17" t="s">
        <v>9</v>
      </c>
      <c r="C17" s="1">
        <v>-74.7</v>
      </c>
      <c r="D17" s="1">
        <v>-174.2</v>
      </c>
      <c r="E17" s="1">
        <v>51.8</v>
      </c>
      <c r="F17" s="1">
        <v>127</v>
      </c>
      <c r="G17" s="1">
        <v>-173.8</v>
      </c>
      <c r="H17" s="1">
        <v>-98.6</v>
      </c>
      <c r="I17" s="1">
        <v>-107</v>
      </c>
      <c r="J17">
        <f t="shared" si="0"/>
        <v>196.20000000000002</v>
      </c>
    </row>
    <row r="18" spans="1:10" ht="15">
      <c r="A18">
        <v>16</v>
      </c>
      <c r="B18" t="s">
        <v>7</v>
      </c>
      <c r="C18" s="1">
        <v>-66.8</v>
      </c>
      <c r="D18" s="1">
        <v>172.5</v>
      </c>
      <c r="E18" s="1">
        <v>56.3</v>
      </c>
      <c r="F18" s="1">
        <v>111.6</v>
      </c>
      <c r="G18" s="1">
        <v>170.5</v>
      </c>
      <c r="H18" s="1">
        <v>-102.3</v>
      </c>
      <c r="I18" s="1">
        <v>-131.6</v>
      </c>
      <c r="J18">
        <f t="shared" si="0"/>
        <v>191.19999999999996</v>
      </c>
    </row>
    <row r="19" spans="1:10" ht="15">
      <c r="A19">
        <v>17</v>
      </c>
      <c r="B19" t="s">
        <v>8</v>
      </c>
      <c r="C19" s="1">
        <v>-60.5</v>
      </c>
      <c r="D19" s="1">
        <v>-170.4</v>
      </c>
      <c r="E19" s="1">
        <v>54.8</v>
      </c>
      <c r="F19" s="1">
        <v>129.1</v>
      </c>
      <c r="G19" s="1">
        <v>-169.5</v>
      </c>
      <c r="H19" s="1">
        <v>-101.2</v>
      </c>
      <c r="I19" s="1">
        <v>-122.4</v>
      </c>
      <c r="J19">
        <f t="shared" si="0"/>
        <v>159.6</v>
      </c>
    </row>
    <row r="20" spans="1:10" ht="15">
      <c r="A20">
        <v>18</v>
      </c>
      <c r="B20" t="s">
        <v>9</v>
      </c>
      <c r="C20" s="1">
        <v>-72.1</v>
      </c>
      <c r="D20" s="1">
        <v>-173.1</v>
      </c>
      <c r="E20" s="1">
        <v>53.9</v>
      </c>
      <c r="F20" s="1">
        <v>138.5</v>
      </c>
      <c r="G20" s="1">
        <v>-152.8</v>
      </c>
      <c r="H20" s="1">
        <v>-135.9</v>
      </c>
      <c r="I20" s="1">
        <v>-112.8</v>
      </c>
      <c r="J20">
        <f t="shared" si="0"/>
        <v>214.2</v>
      </c>
    </row>
    <row r="21" spans="1:10" ht="15">
      <c r="A21">
        <v>19</v>
      </c>
      <c r="B21" t="s">
        <v>10</v>
      </c>
      <c r="C21" s="1">
        <v>83.5</v>
      </c>
      <c r="D21" s="1">
        <v>-162.3</v>
      </c>
      <c r="E21" s="1">
        <v>-119.9</v>
      </c>
      <c r="F21" s="1">
        <v>134</v>
      </c>
      <c r="G21" s="1"/>
      <c r="H21" s="1"/>
      <c r="I21" s="1">
        <v>-118.3</v>
      </c>
      <c r="J21">
        <f t="shared" si="0"/>
        <v>331.90000000000003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tabSelected="1" zoomScale="70" zoomScaleNormal="70" zoomScalePageLayoutView="0" workbookViewId="0" topLeftCell="A4">
      <selection activeCell="X5" sqref="X5"/>
    </sheetView>
  </sheetViews>
  <sheetFormatPr defaultColWidth="9.140625" defaultRowHeight="15"/>
  <cols>
    <col min="25" max="25" width="10.140625" style="0" bestFit="1" customWidth="1"/>
    <col min="32" max="32" width="12.421875" style="0" customWidth="1"/>
  </cols>
  <sheetData>
    <row r="1" spans="23:32" ht="15"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ht="15">
      <c r="A2" s="6" t="s">
        <v>18</v>
      </c>
      <c r="B2" s="19" t="s">
        <v>19</v>
      </c>
      <c r="C2" s="21"/>
      <c r="D2" s="21"/>
      <c r="E2" s="21"/>
      <c r="F2" s="21"/>
      <c r="G2" s="21"/>
      <c r="H2" s="21"/>
      <c r="I2" s="20"/>
      <c r="L2" s="6" t="s">
        <v>18</v>
      </c>
      <c r="M2" s="19" t="s">
        <v>20</v>
      </c>
      <c r="N2" s="21"/>
      <c r="O2" s="21"/>
      <c r="P2" s="21"/>
      <c r="Q2" s="21"/>
      <c r="R2" s="21"/>
      <c r="S2" s="21"/>
      <c r="T2" s="20"/>
      <c r="W2" s="6" t="s">
        <v>18</v>
      </c>
      <c r="X2" s="25" t="s">
        <v>26</v>
      </c>
      <c r="Y2" s="25"/>
      <c r="Z2" s="25"/>
      <c r="AA2" s="25"/>
      <c r="AB2" s="25"/>
      <c r="AC2" s="25"/>
      <c r="AD2" s="25"/>
      <c r="AE2" s="25"/>
      <c r="AF2" s="25"/>
    </row>
    <row r="3" spans="1:32" ht="15">
      <c r="A3" s="6" t="s">
        <v>21</v>
      </c>
      <c r="B3" s="6" t="s">
        <v>25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L3" s="6" t="s">
        <v>21</v>
      </c>
      <c r="M3" s="6" t="s">
        <v>25</v>
      </c>
      <c r="N3" s="6" t="s">
        <v>0</v>
      </c>
      <c r="O3" s="6" t="s">
        <v>1</v>
      </c>
      <c r="P3" s="6" t="s">
        <v>2</v>
      </c>
      <c r="Q3" s="6" t="s">
        <v>3</v>
      </c>
      <c r="R3" s="6" t="s">
        <v>4</v>
      </c>
      <c r="S3" s="6" t="s">
        <v>5</v>
      </c>
      <c r="T3" s="6" t="s">
        <v>6</v>
      </c>
      <c r="W3" s="6" t="s">
        <v>21</v>
      </c>
      <c r="X3" s="6" t="s">
        <v>25</v>
      </c>
      <c r="Y3" s="6" t="s">
        <v>0</v>
      </c>
      <c r="Z3" s="6" t="s">
        <v>1</v>
      </c>
      <c r="AA3" s="6" t="s">
        <v>2</v>
      </c>
      <c r="AB3" s="6" t="s">
        <v>3</v>
      </c>
      <c r="AC3" s="6" t="s">
        <v>4</v>
      </c>
      <c r="AD3" s="6" t="s">
        <v>5</v>
      </c>
      <c r="AE3" s="6" t="s">
        <v>6</v>
      </c>
      <c r="AF3" s="6" t="s">
        <v>22</v>
      </c>
    </row>
    <row r="4" spans="1:32" ht="15">
      <c r="A4" s="17">
        <v>1</v>
      </c>
      <c r="B4" s="17" t="s">
        <v>8</v>
      </c>
      <c r="C4" s="17"/>
      <c r="D4" s="17"/>
      <c r="E4" s="17"/>
      <c r="F4" s="17"/>
      <c r="G4" s="17"/>
      <c r="H4" s="17"/>
      <c r="I4" s="17"/>
      <c r="L4" s="17">
        <v>1</v>
      </c>
      <c r="M4" s="17" t="s">
        <v>8</v>
      </c>
      <c r="N4" s="17"/>
      <c r="O4" s="17"/>
      <c r="P4" s="17"/>
      <c r="Q4" s="17"/>
      <c r="R4" s="17"/>
      <c r="S4" s="17"/>
      <c r="T4" s="17"/>
      <c r="W4" s="17">
        <v>1</v>
      </c>
      <c r="X4" s="17" t="s">
        <v>8</v>
      </c>
      <c r="Y4" s="18"/>
      <c r="Z4" s="18"/>
      <c r="AA4" s="18"/>
      <c r="AB4" s="18"/>
      <c r="AC4" s="18"/>
      <c r="AD4" s="18"/>
      <c r="AE4" s="18"/>
      <c r="AF4" s="18"/>
    </row>
    <row r="5" spans="1:32" ht="15">
      <c r="A5" s="6">
        <v>2</v>
      </c>
      <c r="B5" s="6" t="s">
        <v>7</v>
      </c>
      <c r="C5" s="6">
        <v>0</v>
      </c>
      <c r="D5" s="6">
        <v>-167.9</v>
      </c>
      <c r="E5" s="6">
        <v>68.3</v>
      </c>
      <c r="F5" s="6">
        <v>133.6</v>
      </c>
      <c r="G5" s="6">
        <v>-176</v>
      </c>
      <c r="H5" s="6">
        <v>-86.8</v>
      </c>
      <c r="I5" s="6">
        <v>-116.5</v>
      </c>
      <c r="L5" s="6">
        <v>2</v>
      </c>
      <c r="M5" s="6" t="s">
        <v>7</v>
      </c>
      <c r="N5" s="6">
        <f aca="true" t="shared" si="0" ref="N5:T22">IF(C5&lt;0,360+C5,C5)</f>
        <v>0</v>
      </c>
      <c r="O5" s="6">
        <f t="shared" si="0"/>
        <v>192.1</v>
      </c>
      <c r="P5" s="6">
        <f t="shared" si="0"/>
        <v>68.3</v>
      </c>
      <c r="Q5" s="6">
        <f t="shared" si="0"/>
        <v>133.6</v>
      </c>
      <c r="R5" s="6">
        <f t="shared" si="0"/>
        <v>184</v>
      </c>
      <c r="S5" s="6">
        <f t="shared" si="0"/>
        <v>273.2</v>
      </c>
      <c r="T5" s="6">
        <f t="shared" si="0"/>
        <v>243.5</v>
      </c>
      <c r="W5" s="6">
        <v>2</v>
      </c>
      <c r="X5" s="6" t="s">
        <v>7</v>
      </c>
      <c r="Y5" s="9">
        <f aca="true" t="shared" si="1" ref="Y5:Y22">ABS(N5-$N$23)</f>
        <v>266.07058823529405</v>
      </c>
      <c r="Z5" s="9">
        <f aca="true" t="shared" si="2" ref="Z5:Z22">ABS(O5-$O$23)</f>
        <v>11.588888888888903</v>
      </c>
      <c r="AA5" s="9">
        <f aca="true" t="shared" si="3" ref="AA5:AA22">ABS(P5-$P$23)</f>
        <v>8.461111111111109</v>
      </c>
      <c r="AB5" s="9">
        <f aca="true" t="shared" si="4" ref="AB5:AB22">ABS(Q5-$Q$23)</f>
        <v>11.572222222222223</v>
      </c>
      <c r="AC5" s="9">
        <f aca="true" t="shared" si="5" ref="AC5:AC21">ABS(R5-$R$23)</f>
        <v>10.082352941176453</v>
      </c>
      <c r="AD5" s="9">
        <f aca="true" t="shared" si="6" ref="AD5:AD21">ABS(S5-$S$23)</f>
        <v>18.311764705882325</v>
      </c>
      <c r="AE5" s="9">
        <f aca="true" t="shared" si="7" ref="AE5:AE22">ABS(T5-$T$23)</f>
        <v>3.9222222222222456</v>
      </c>
      <c r="AF5" s="9">
        <f>SUM(Y5:AE5)</f>
        <v>330.00915032679734</v>
      </c>
    </row>
    <row r="6" spans="1:32" ht="15">
      <c r="A6" s="6">
        <v>3</v>
      </c>
      <c r="B6" s="6" t="s">
        <v>8</v>
      </c>
      <c r="C6" s="6">
        <v>-73.6</v>
      </c>
      <c r="D6" s="6">
        <v>175.7</v>
      </c>
      <c r="E6" s="6">
        <v>46.8</v>
      </c>
      <c r="F6" s="6">
        <v>129.8</v>
      </c>
      <c r="G6" s="6">
        <v>-138.2</v>
      </c>
      <c r="H6" s="6">
        <v>-149.5</v>
      </c>
      <c r="I6" s="6">
        <v>-105.1</v>
      </c>
      <c r="L6" s="6">
        <v>3</v>
      </c>
      <c r="M6" s="6" t="s">
        <v>8</v>
      </c>
      <c r="N6" s="6">
        <f t="shared" si="0"/>
        <v>286.4</v>
      </c>
      <c r="O6" s="6">
        <f t="shared" si="0"/>
        <v>175.7</v>
      </c>
      <c r="P6" s="6">
        <f t="shared" si="0"/>
        <v>46.8</v>
      </c>
      <c r="Q6" s="6">
        <f t="shared" si="0"/>
        <v>129.8</v>
      </c>
      <c r="R6" s="6">
        <f t="shared" si="0"/>
        <v>221.8</v>
      </c>
      <c r="S6" s="6">
        <f t="shared" si="0"/>
        <v>210.5</v>
      </c>
      <c r="T6" s="6">
        <f t="shared" si="0"/>
        <v>254.9</v>
      </c>
      <c r="W6" s="6">
        <v>3</v>
      </c>
      <c r="X6" s="6" t="s">
        <v>8</v>
      </c>
      <c r="Y6" s="9">
        <f t="shared" si="1"/>
        <v>20.329411764705924</v>
      </c>
      <c r="Z6" s="9">
        <f t="shared" si="2"/>
        <v>4.811111111111103</v>
      </c>
      <c r="AA6" s="9">
        <f t="shared" si="3"/>
        <v>29.96111111111111</v>
      </c>
      <c r="AB6" s="9">
        <f t="shared" si="4"/>
        <v>7.77222222222224</v>
      </c>
      <c r="AC6" s="9">
        <f t="shared" si="5"/>
        <v>27.71764705882356</v>
      </c>
      <c r="AD6" s="9">
        <f t="shared" si="6"/>
        <v>44.38823529411766</v>
      </c>
      <c r="AE6" s="9">
        <f t="shared" si="7"/>
        <v>15.322222222222251</v>
      </c>
      <c r="AF6" s="9">
        <f>SUM(Y6:AE6)</f>
        <v>150.30196078431385</v>
      </c>
    </row>
    <row r="7" spans="1:32" ht="15">
      <c r="A7" s="6">
        <v>4</v>
      </c>
      <c r="B7" s="6" t="s">
        <v>9</v>
      </c>
      <c r="C7" s="6">
        <v>-66.5</v>
      </c>
      <c r="D7" s="6">
        <v>152</v>
      </c>
      <c r="E7" s="6">
        <v>42.2</v>
      </c>
      <c r="F7" s="6">
        <v>124.8</v>
      </c>
      <c r="G7" s="6">
        <v>177.9</v>
      </c>
      <c r="H7" s="6">
        <v>-118.1</v>
      </c>
      <c r="I7" s="6">
        <v>-124.8</v>
      </c>
      <c r="L7" s="6">
        <v>4</v>
      </c>
      <c r="M7" s="6" t="s">
        <v>9</v>
      </c>
      <c r="N7" s="6">
        <f t="shared" si="0"/>
        <v>293.5</v>
      </c>
      <c r="O7" s="6">
        <f t="shared" si="0"/>
        <v>152</v>
      </c>
      <c r="P7" s="6">
        <f t="shared" si="0"/>
        <v>42.2</v>
      </c>
      <c r="Q7" s="6">
        <f t="shared" si="0"/>
        <v>124.8</v>
      </c>
      <c r="R7" s="6">
        <f t="shared" si="0"/>
        <v>177.9</v>
      </c>
      <c r="S7" s="6">
        <f t="shared" si="0"/>
        <v>241.9</v>
      </c>
      <c r="T7" s="6">
        <f t="shared" si="0"/>
        <v>235.2</v>
      </c>
      <c r="W7" s="6">
        <v>4</v>
      </c>
      <c r="X7" s="6" t="s">
        <v>9</v>
      </c>
      <c r="Y7" s="9">
        <f t="shared" si="1"/>
        <v>27.429411764705947</v>
      </c>
      <c r="Z7" s="9">
        <f t="shared" si="2"/>
        <v>28.51111111111109</v>
      </c>
      <c r="AA7" s="9">
        <f t="shared" si="3"/>
        <v>34.5611111111111</v>
      </c>
      <c r="AB7" s="9">
        <f t="shared" si="4"/>
        <v>2.7722222222222257</v>
      </c>
      <c r="AC7" s="9">
        <f t="shared" si="5"/>
        <v>16.182352941176447</v>
      </c>
      <c r="AD7" s="9">
        <f t="shared" si="6"/>
        <v>12.988235294117658</v>
      </c>
      <c r="AE7" s="9">
        <f t="shared" si="7"/>
        <v>4.377777777777766</v>
      </c>
      <c r="AF7" s="9">
        <f aca="true" t="shared" si="8" ref="AF7:AF22">SUM(Y7:AE7)</f>
        <v>126.82222222222224</v>
      </c>
    </row>
    <row r="8" spans="1:32" ht="15">
      <c r="A8" s="6">
        <v>5</v>
      </c>
      <c r="B8" s="6" t="s">
        <v>10</v>
      </c>
      <c r="C8" s="6">
        <v>143</v>
      </c>
      <c r="D8" s="6">
        <v>-153</v>
      </c>
      <c r="E8" s="6">
        <v>-174</v>
      </c>
      <c r="F8" s="6">
        <v>86.1</v>
      </c>
      <c r="G8" s="6">
        <v>-149.5</v>
      </c>
      <c r="H8" s="6">
        <v>-89.2</v>
      </c>
      <c r="I8" s="6">
        <v>-162.9</v>
      </c>
      <c r="L8" s="6">
        <v>5</v>
      </c>
      <c r="M8" s="6" t="s">
        <v>10</v>
      </c>
      <c r="N8" s="6">
        <f t="shared" si="0"/>
        <v>143</v>
      </c>
      <c r="O8" s="6">
        <f t="shared" si="0"/>
        <v>207</v>
      </c>
      <c r="P8" s="6">
        <f t="shared" si="0"/>
        <v>186</v>
      </c>
      <c r="Q8" s="6">
        <f t="shared" si="0"/>
        <v>86.1</v>
      </c>
      <c r="R8" s="6">
        <f t="shared" si="0"/>
        <v>210.5</v>
      </c>
      <c r="S8" s="6">
        <f t="shared" si="0"/>
        <v>270.8</v>
      </c>
      <c r="T8" s="6">
        <f t="shared" si="0"/>
        <v>197.1</v>
      </c>
      <c r="W8" s="6">
        <v>5</v>
      </c>
      <c r="X8" s="6" t="s">
        <v>10</v>
      </c>
      <c r="Y8" s="9">
        <f t="shared" si="1"/>
        <v>123.07058823529405</v>
      </c>
      <c r="Z8" s="9">
        <f t="shared" si="2"/>
        <v>26.48888888888891</v>
      </c>
      <c r="AA8" s="9">
        <f t="shared" si="3"/>
        <v>109.2388888888889</v>
      </c>
      <c r="AB8" s="9">
        <f t="shared" si="4"/>
        <v>35.92777777777778</v>
      </c>
      <c r="AC8" s="9">
        <f t="shared" si="5"/>
        <v>16.417647058823547</v>
      </c>
      <c r="AD8" s="9">
        <f t="shared" si="6"/>
        <v>15.911764705882348</v>
      </c>
      <c r="AE8" s="9">
        <f t="shared" si="7"/>
        <v>42.47777777777776</v>
      </c>
      <c r="AF8" s="16">
        <f t="shared" si="8"/>
        <v>369.5333333333333</v>
      </c>
    </row>
    <row r="9" spans="1:32" ht="15">
      <c r="A9" s="6">
        <v>6</v>
      </c>
      <c r="B9" s="6" t="s">
        <v>8</v>
      </c>
      <c r="C9" s="6">
        <v>-38.4</v>
      </c>
      <c r="D9" s="6">
        <v>176.5</v>
      </c>
      <c r="E9" s="6">
        <v>36.5</v>
      </c>
      <c r="F9" s="6">
        <v>115.3</v>
      </c>
      <c r="G9" s="6">
        <v>172.3</v>
      </c>
      <c r="H9" s="6">
        <v>-90.4</v>
      </c>
      <c r="I9" s="6">
        <v>-129.4</v>
      </c>
      <c r="L9" s="6">
        <v>6</v>
      </c>
      <c r="M9" s="6" t="s">
        <v>8</v>
      </c>
      <c r="N9" s="6">
        <f t="shared" si="0"/>
        <v>321.6</v>
      </c>
      <c r="O9" s="6">
        <f t="shared" si="0"/>
        <v>176.5</v>
      </c>
      <c r="P9" s="6">
        <f t="shared" si="0"/>
        <v>36.5</v>
      </c>
      <c r="Q9" s="6">
        <f t="shared" si="0"/>
        <v>115.3</v>
      </c>
      <c r="R9" s="6">
        <f t="shared" si="0"/>
        <v>172.3</v>
      </c>
      <c r="S9" s="6">
        <f t="shared" si="0"/>
        <v>269.6</v>
      </c>
      <c r="T9" s="6">
        <f t="shared" si="0"/>
        <v>230.6</v>
      </c>
      <c r="W9" s="6">
        <v>6</v>
      </c>
      <c r="X9" s="6" t="s">
        <v>8</v>
      </c>
      <c r="Y9" s="9">
        <f t="shared" si="1"/>
        <v>55.52941176470597</v>
      </c>
      <c r="Z9" s="9">
        <f t="shared" si="2"/>
        <v>4.0111111111110915</v>
      </c>
      <c r="AA9" s="9">
        <f t="shared" si="3"/>
        <v>40.261111111111106</v>
      </c>
      <c r="AB9" s="9">
        <f t="shared" si="4"/>
        <v>6.727777777777774</v>
      </c>
      <c r="AC9" s="9">
        <f t="shared" si="5"/>
        <v>21.78235294117644</v>
      </c>
      <c r="AD9" s="9">
        <f t="shared" si="6"/>
        <v>14.71176470588236</v>
      </c>
      <c r="AE9" s="9">
        <f t="shared" si="7"/>
        <v>8.97777777777776</v>
      </c>
      <c r="AF9" s="9">
        <f t="shared" si="8"/>
        <v>152.0013071895425</v>
      </c>
    </row>
    <row r="10" spans="1:32" ht="15">
      <c r="A10" s="6">
        <v>7</v>
      </c>
      <c r="B10" s="6" t="s">
        <v>9</v>
      </c>
      <c r="C10" s="6">
        <v>-178.9</v>
      </c>
      <c r="D10" s="6">
        <v>-154.4</v>
      </c>
      <c r="E10" s="6">
        <v>152.6</v>
      </c>
      <c r="F10" s="6">
        <v>80.1</v>
      </c>
      <c r="G10" s="6">
        <v>-153.3</v>
      </c>
      <c r="H10" s="6">
        <v>-80.1</v>
      </c>
      <c r="I10" s="6">
        <v>-149.6</v>
      </c>
      <c r="L10" s="6">
        <v>7</v>
      </c>
      <c r="M10" s="6" t="s">
        <v>9</v>
      </c>
      <c r="N10" s="6">
        <f t="shared" si="0"/>
        <v>181.1</v>
      </c>
      <c r="O10" s="6">
        <f t="shared" si="0"/>
        <v>205.6</v>
      </c>
      <c r="P10" s="6">
        <f t="shared" si="0"/>
        <v>152.6</v>
      </c>
      <c r="Q10" s="6">
        <f t="shared" si="0"/>
        <v>80.1</v>
      </c>
      <c r="R10" s="6">
        <f t="shared" si="0"/>
        <v>206.7</v>
      </c>
      <c r="S10" s="6">
        <f t="shared" si="0"/>
        <v>279.9</v>
      </c>
      <c r="T10" s="6">
        <f t="shared" si="0"/>
        <v>210.4</v>
      </c>
      <c r="W10" s="6">
        <v>7</v>
      </c>
      <c r="X10" s="6" t="s">
        <v>9</v>
      </c>
      <c r="Y10" s="9">
        <f t="shared" si="1"/>
        <v>84.97058823529406</v>
      </c>
      <c r="Z10" s="9">
        <f t="shared" si="2"/>
        <v>25.088888888888903</v>
      </c>
      <c r="AA10" s="9">
        <f t="shared" si="3"/>
        <v>75.83888888888889</v>
      </c>
      <c r="AB10" s="9">
        <f t="shared" si="4"/>
        <v>41.92777777777778</v>
      </c>
      <c r="AC10" s="9">
        <f t="shared" si="5"/>
        <v>12.617647058823536</v>
      </c>
      <c r="AD10" s="9">
        <f t="shared" si="6"/>
        <v>25.011764705882314</v>
      </c>
      <c r="AE10" s="9">
        <f t="shared" si="7"/>
        <v>29.17777777777775</v>
      </c>
      <c r="AF10" s="9">
        <f t="shared" si="8"/>
        <v>294.6333333333332</v>
      </c>
    </row>
    <row r="11" spans="1:32" ht="15">
      <c r="A11" s="6">
        <v>8</v>
      </c>
      <c r="B11" s="6" t="s">
        <v>7</v>
      </c>
      <c r="C11" s="6">
        <v>-56.2</v>
      </c>
      <c r="D11" s="6">
        <v>168.6</v>
      </c>
      <c r="E11" s="6">
        <v>64.9</v>
      </c>
      <c r="F11" s="6">
        <v>141.7</v>
      </c>
      <c r="G11" s="6">
        <v>-164.3</v>
      </c>
      <c r="H11" s="6">
        <v>-107.4</v>
      </c>
      <c r="I11" s="6">
        <v>-117.3</v>
      </c>
      <c r="L11" s="6">
        <v>8</v>
      </c>
      <c r="M11" s="6" t="s">
        <v>7</v>
      </c>
      <c r="N11" s="6">
        <f t="shared" si="0"/>
        <v>303.8</v>
      </c>
      <c r="O11" s="6">
        <f t="shared" si="0"/>
        <v>168.6</v>
      </c>
      <c r="P11" s="6">
        <f t="shared" si="0"/>
        <v>64.9</v>
      </c>
      <c r="Q11" s="6">
        <f t="shared" si="0"/>
        <v>141.7</v>
      </c>
      <c r="R11" s="6">
        <f t="shared" si="0"/>
        <v>195.7</v>
      </c>
      <c r="S11" s="6">
        <f t="shared" si="0"/>
        <v>252.6</v>
      </c>
      <c r="T11" s="6">
        <f t="shared" si="0"/>
        <v>242.7</v>
      </c>
      <c r="W11" s="6">
        <v>8</v>
      </c>
      <c r="X11" s="6" t="s">
        <v>7</v>
      </c>
      <c r="Y11" s="9">
        <f t="shared" si="1"/>
        <v>37.72941176470596</v>
      </c>
      <c r="Z11" s="9">
        <f t="shared" si="2"/>
        <v>11.911111111111097</v>
      </c>
      <c r="AA11" s="9">
        <f t="shared" si="3"/>
        <v>11.8611111111111</v>
      </c>
      <c r="AB11" s="9">
        <f t="shared" si="4"/>
        <v>19.672222222222217</v>
      </c>
      <c r="AC11" s="9">
        <f t="shared" si="5"/>
        <v>1.617647058823536</v>
      </c>
      <c r="AD11" s="9">
        <f t="shared" si="6"/>
        <v>2.288235294117669</v>
      </c>
      <c r="AE11" s="9">
        <f t="shared" si="7"/>
        <v>3.1222222222222342</v>
      </c>
      <c r="AF11" s="9">
        <f t="shared" si="8"/>
        <v>88.20196078431381</v>
      </c>
    </row>
    <row r="12" spans="1:32" ht="15">
      <c r="A12" s="6">
        <v>9</v>
      </c>
      <c r="B12" s="6" t="s">
        <v>8</v>
      </c>
      <c r="C12" s="6">
        <v>-69</v>
      </c>
      <c r="D12" s="6">
        <v>-175.1</v>
      </c>
      <c r="E12" s="6">
        <v>59.2</v>
      </c>
      <c r="F12" s="6">
        <v>126.8</v>
      </c>
      <c r="G12" s="6">
        <v>-167.4</v>
      </c>
      <c r="H12" s="6">
        <v>-105.1</v>
      </c>
      <c r="I12" s="6">
        <v>-122.9</v>
      </c>
      <c r="L12" s="6">
        <v>9</v>
      </c>
      <c r="M12" s="6" t="s">
        <v>8</v>
      </c>
      <c r="N12" s="6">
        <f t="shared" si="0"/>
        <v>291</v>
      </c>
      <c r="O12" s="6">
        <f t="shared" si="0"/>
        <v>184.9</v>
      </c>
      <c r="P12" s="6">
        <f t="shared" si="0"/>
        <v>59.2</v>
      </c>
      <c r="Q12" s="6">
        <f t="shared" si="0"/>
        <v>126.8</v>
      </c>
      <c r="R12" s="6">
        <f t="shared" si="0"/>
        <v>192.6</v>
      </c>
      <c r="S12" s="6">
        <f t="shared" si="0"/>
        <v>254.9</v>
      </c>
      <c r="T12" s="6">
        <f t="shared" si="0"/>
        <v>237.1</v>
      </c>
      <c r="W12" s="6">
        <v>9</v>
      </c>
      <c r="X12" s="6" t="s">
        <v>8</v>
      </c>
      <c r="Y12" s="9">
        <f t="shared" si="1"/>
        <v>24.929411764705947</v>
      </c>
      <c r="Z12" s="9">
        <f t="shared" si="2"/>
        <v>4.388888888888914</v>
      </c>
      <c r="AA12" s="9">
        <f t="shared" si="3"/>
        <v>17.561111111111103</v>
      </c>
      <c r="AB12" s="9">
        <f t="shared" si="4"/>
        <v>4.772222222222226</v>
      </c>
      <c r="AC12" s="9">
        <f t="shared" si="5"/>
        <v>1.4823529411764582</v>
      </c>
      <c r="AD12" s="9">
        <f t="shared" si="6"/>
        <v>0.011764705882342241</v>
      </c>
      <c r="AE12" s="9">
        <f t="shared" si="7"/>
        <v>2.47777777777776</v>
      </c>
      <c r="AF12" s="9">
        <f t="shared" si="8"/>
        <v>55.62352941176475</v>
      </c>
    </row>
    <row r="13" spans="1:32" ht="15">
      <c r="A13" s="6">
        <v>10</v>
      </c>
      <c r="B13" s="6" t="s">
        <v>8</v>
      </c>
      <c r="C13" s="6">
        <v>-47.9</v>
      </c>
      <c r="D13" s="6">
        <v>174.5</v>
      </c>
      <c r="E13" s="6">
        <v>38.3</v>
      </c>
      <c r="F13" s="6">
        <v>128.5</v>
      </c>
      <c r="G13" s="6">
        <v>-173.1</v>
      </c>
      <c r="H13" s="6">
        <v>-91.8</v>
      </c>
      <c r="I13" s="6">
        <v>-105.3</v>
      </c>
      <c r="L13" s="6">
        <v>10</v>
      </c>
      <c r="M13" s="6" t="s">
        <v>8</v>
      </c>
      <c r="N13" s="6">
        <f t="shared" si="0"/>
        <v>312.1</v>
      </c>
      <c r="O13" s="6">
        <f t="shared" si="0"/>
        <v>174.5</v>
      </c>
      <c r="P13" s="6">
        <f t="shared" si="0"/>
        <v>38.3</v>
      </c>
      <c r="Q13" s="6">
        <f t="shared" si="0"/>
        <v>128.5</v>
      </c>
      <c r="R13" s="6">
        <f t="shared" si="0"/>
        <v>186.9</v>
      </c>
      <c r="S13" s="6">
        <f t="shared" si="0"/>
        <v>268.2</v>
      </c>
      <c r="T13" s="6">
        <f t="shared" si="0"/>
        <v>254.7</v>
      </c>
      <c r="W13" s="6">
        <v>10</v>
      </c>
      <c r="X13" s="6" t="s">
        <v>8</v>
      </c>
      <c r="Y13" s="9">
        <f t="shared" si="1"/>
        <v>46.02941176470597</v>
      </c>
      <c r="Z13" s="9">
        <f t="shared" si="2"/>
        <v>6.0111111111110915</v>
      </c>
      <c r="AA13" s="9">
        <f t="shared" si="3"/>
        <v>38.46111111111111</v>
      </c>
      <c r="AB13" s="9">
        <f t="shared" si="4"/>
        <v>6.4722222222222285</v>
      </c>
      <c r="AC13" s="9">
        <f t="shared" si="5"/>
        <v>7.182352941176447</v>
      </c>
      <c r="AD13" s="9">
        <f t="shared" si="6"/>
        <v>13.311764705882325</v>
      </c>
      <c r="AE13" s="9">
        <f t="shared" si="7"/>
        <v>15.122222222222234</v>
      </c>
      <c r="AF13" s="9">
        <f t="shared" si="8"/>
        <v>132.5901960784314</v>
      </c>
    </row>
    <row r="14" spans="1:32" ht="15">
      <c r="A14" s="6">
        <v>11</v>
      </c>
      <c r="B14" s="6" t="s">
        <v>9</v>
      </c>
      <c r="C14" s="6">
        <v>-69.5</v>
      </c>
      <c r="D14" s="6">
        <v>178.5</v>
      </c>
      <c r="E14" s="6">
        <v>49.2</v>
      </c>
      <c r="F14" s="6">
        <v>147.2</v>
      </c>
      <c r="G14" s="6">
        <v>-126.9</v>
      </c>
      <c r="H14" s="6">
        <v>-169.1</v>
      </c>
      <c r="I14" s="6">
        <v>-73.2</v>
      </c>
      <c r="L14" s="6">
        <v>11</v>
      </c>
      <c r="M14" s="6" t="s">
        <v>9</v>
      </c>
      <c r="N14" s="6">
        <f t="shared" si="0"/>
        <v>290.5</v>
      </c>
      <c r="O14" s="6">
        <f t="shared" si="0"/>
        <v>178.5</v>
      </c>
      <c r="P14" s="6">
        <f t="shared" si="0"/>
        <v>49.2</v>
      </c>
      <c r="Q14" s="6">
        <f t="shared" si="0"/>
        <v>147.2</v>
      </c>
      <c r="R14" s="6">
        <f t="shared" si="0"/>
        <v>233.1</v>
      </c>
      <c r="S14" s="6">
        <f t="shared" si="0"/>
        <v>190.9</v>
      </c>
      <c r="T14" s="6">
        <f t="shared" si="0"/>
        <v>286.8</v>
      </c>
      <c r="W14" s="6">
        <v>11</v>
      </c>
      <c r="X14" s="6" t="s">
        <v>9</v>
      </c>
      <c r="Y14" s="9">
        <f t="shared" si="1"/>
        <v>24.429411764705947</v>
      </c>
      <c r="Z14" s="9">
        <f t="shared" si="2"/>
        <v>2.0111111111110915</v>
      </c>
      <c r="AA14" s="9">
        <f t="shared" si="3"/>
        <v>27.561111111111103</v>
      </c>
      <c r="AB14" s="9">
        <f t="shared" si="4"/>
        <v>25.172222222222217</v>
      </c>
      <c r="AC14" s="9">
        <f t="shared" si="5"/>
        <v>39.01764705882354</v>
      </c>
      <c r="AD14" s="9">
        <f t="shared" si="6"/>
        <v>63.98823529411766</v>
      </c>
      <c r="AE14" s="9">
        <f t="shared" si="7"/>
        <v>47.22222222222226</v>
      </c>
      <c r="AF14" s="9">
        <f t="shared" si="8"/>
        <v>229.40196078431381</v>
      </c>
    </row>
    <row r="15" spans="1:32" ht="15">
      <c r="A15" s="6">
        <v>12</v>
      </c>
      <c r="B15" s="6" t="s">
        <v>9</v>
      </c>
      <c r="C15" s="6">
        <v>-75.3</v>
      </c>
      <c r="D15" s="6">
        <v>151.6</v>
      </c>
      <c r="E15" s="6">
        <v>46.8</v>
      </c>
      <c r="F15" s="6">
        <v>128.7</v>
      </c>
      <c r="G15" s="6">
        <v>-176.6</v>
      </c>
      <c r="H15" s="6">
        <v>-95.8</v>
      </c>
      <c r="I15" s="6">
        <v>-97.5</v>
      </c>
      <c r="L15" s="6">
        <v>12</v>
      </c>
      <c r="M15" s="6" t="s">
        <v>9</v>
      </c>
      <c r="N15" s="6">
        <f t="shared" si="0"/>
        <v>284.7</v>
      </c>
      <c r="O15" s="6">
        <f t="shared" si="0"/>
        <v>151.6</v>
      </c>
      <c r="P15" s="6">
        <f t="shared" si="0"/>
        <v>46.8</v>
      </c>
      <c r="Q15" s="6">
        <f t="shared" si="0"/>
        <v>128.7</v>
      </c>
      <c r="R15" s="6">
        <f t="shared" si="0"/>
        <v>183.4</v>
      </c>
      <c r="S15" s="6">
        <f t="shared" si="0"/>
        <v>264.2</v>
      </c>
      <c r="T15" s="6">
        <f t="shared" si="0"/>
        <v>262.5</v>
      </c>
      <c r="W15" s="6">
        <v>12</v>
      </c>
      <c r="X15" s="6" t="s">
        <v>9</v>
      </c>
      <c r="Y15" s="9">
        <f t="shared" si="1"/>
        <v>18.629411764705935</v>
      </c>
      <c r="Z15" s="9">
        <f t="shared" si="2"/>
        <v>28.911111111111097</v>
      </c>
      <c r="AA15" s="9">
        <f t="shared" si="3"/>
        <v>29.96111111111111</v>
      </c>
      <c r="AB15" s="9">
        <f t="shared" si="4"/>
        <v>6.672222222222217</v>
      </c>
      <c r="AC15" s="9">
        <f t="shared" si="5"/>
        <v>10.682352941176447</v>
      </c>
      <c r="AD15" s="9">
        <f t="shared" si="6"/>
        <v>9.311764705882325</v>
      </c>
      <c r="AE15" s="9">
        <f t="shared" si="7"/>
        <v>22.922222222222246</v>
      </c>
      <c r="AF15" s="9">
        <f t="shared" si="8"/>
        <v>127.09019607843138</v>
      </c>
    </row>
    <row r="16" spans="1:32" ht="15">
      <c r="A16" s="6">
        <v>13</v>
      </c>
      <c r="B16" s="6" t="s">
        <v>10</v>
      </c>
      <c r="C16" s="6">
        <v>-76.8</v>
      </c>
      <c r="D16" s="6">
        <v>165.4</v>
      </c>
      <c r="E16" s="6">
        <v>63</v>
      </c>
      <c r="F16" s="6">
        <v>77.4</v>
      </c>
      <c r="G16" s="6">
        <v>-166.9</v>
      </c>
      <c r="H16" s="6">
        <v>-75.1</v>
      </c>
      <c r="I16" s="6">
        <v>-154.7</v>
      </c>
      <c r="L16" s="6">
        <v>13</v>
      </c>
      <c r="M16" s="6" t="s">
        <v>10</v>
      </c>
      <c r="N16" s="6">
        <f t="shared" si="0"/>
        <v>283.2</v>
      </c>
      <c r="O16" s="6">
        <f t="shared" si="0"/>
        <v>165.4</v>
      </c>
      <c r="P16" s="6">
        <f t="shared" si="0"/>
        <v>63</v>
      </c>
      <c r="Q16" s="6">
        <f t="shared" si="0"/>
        <v>77.4</v>
      </c>
      <c r="R16" s="6">
        <f t="shared" si="0"/>
        <v>193.1</v>
      </c>
      <c r="S16" s="6">
        <f t="shared" si="0"/>
        <v>284.9</v>
      </c>
      <c r="T16" s="6">
        <f t="shared" si="0"/>
        <v>205.3</v>
      </c>
      <c r="W16" s="6">
        <v>13</v>
      </c>
      <c r="X16" s="6" t="s">
        <v>10</v>
      </c>
      <c r="Y16" s="9">
        <f t="shared" si="1"/>
        <v>17.129411764705935</v>
      </c>
      <c r="Z16" s="9">
        <f t="shared" si="2"/>
        <v>15.111111111111086</v>
      </c>
      <c r="AA16" s="9">
        <f t="shared" si="3"/>
        <v>13.761111111111106</v>
      </c>
      <c r="AB16" s="9">
        <f t="shared" si="4"/>
        <v>44.627777777777766</v>
      </c>
      <c r="AC16" s="9">
        <f t="shared" si="5"/>
        <v>0.9823529411764582</v>
      </c>
      <c r="AD16" s="9">
        <f t="shared" si="6"/>
        <v>30.011764705882314</v>
      </c>
      <c r="AE16" s="9">
        <f t="shared" si="7"/>
        <v>34.27777777777774</v>
      </c>
      <c r="AF16" s="9">
        <f t="shared" si="8"/>
        <v>155.90130718954242</v>
      </c>
    </row>
    <row r="17" spans="1:32" ht="15">
      <c r="A17" s="6">
        <v>14</v>
      </c>
      <c r="B17" s="6" t="s">
        <v>8</v>
      </c>
      <c r="C17" s="6">
        <v>-77.1</v>
      </c>
      <c r="D17" s="6">
        <v>-175.7</v>
      </c>
      <c r="E17" s="6">
        <v>71</v>
      </c>
      <c r="F17" s="6">
        <v>136.3</v>
      </c>
      <c r="G17" s="6">
        <v>-173</v>
      </c>
      <c r="H17" s="6">
        <v>-90.5</v>
      </c>
      <c r="I17" s="6">
        <v>-116.3</v>
      </c>
      <c r="L17" s="6">
        <v>14</v>
      </c>
      <c r="M17" s="6" t="s">
        <v>8</v>
      </c>
      <c r="N17" s="6">
        <f t="shared" si="0"/>
        <v>282.9</v>
      </c>
      <c r="O17" s="6">
        <f t="shared" si="0"/>
        <v>184.3</v>
      </c>
      <c r="P17" s="6">
        <f t="shared" si="0"/>
        <v>71</v>
      </c>
      <c r="Q17" s="6">
        <f t="shared" si="0"/>
        <v>136.3</v>
      </c>
      <c r="R17" s="6">
        <f t="shared" si="0"/>
        <v>187</v>
      </c>
      <c r="S17" s="6">
        <f t="shared" si="0"/>
        <v>269.5</v>
      </c>
      <c r="T17" s="6">
        <f t="shared" si="0"/>
        <v>243.7</v>
      </c>
      <c r="W17" s="6">
        <v>14</v>
      </c>
      <c r="X17" s="6" t="s">
        <v>8</v>
      </c>
      <c r="Y17" s="9">
        <f t="shared" si="1"/>
        <v>16.829411764705924</v>
      </c>
      <c r="Z17" s="9">
        <f t="shared" si="2"/>
        <v>3.78888888888892</v>
      </c>
      <c r="AA17" s="9">
        <f t="shared" si="3"/>
        <v>5.761111111111106</v>
      </c>
      <c r="AB17" s="9">
        <f t="shared" si="4"/>
        <v>14.27222222222224</v>
      </c>
      <c r="AC17" s="9">
        <f t="shared" si="5"/>
        <v>7.0823529411764525</v>
      </c>
      <c r="AD17" s="9">
        <f t="shared" si="6"/>
        <v>14.611764705882337</v>
      </c>
      <c r="AE17" s="9">
        <f t="shared" si="7"/>
        <v>4.122222222222234</v>
      </c>
      <c r="AF17" s="9">
        <f t="shared" si="8"/>
        <v>66.46797385620921</v>
      </c>
    </row>
    <row r="18" spans="1:32" ht="15">
      <c r="A18" s="6">
        <v>15</v>
      </c>
      <c r="B18" s="6" t="s">
        <v>9</v>
      </c>
      <c r="C18" s="6">
        <v>-74.7</v>
      </c>
      <c r="D18" s="6">
        <v>-174.2</v>
      </c>
      <c r="E18" s="6">
        <v>51.8</v>
      </c>
      <c r="F18" s="6">
        <v>127</v>
      </c>
      <c r="G18" s="6">
        <v>-173.8</v>
      </c>
      <c r="H18" s="6">
        <v>-98.6</v>
      </c>
      <c r="I18" s="6">
        <v>-107</v>
      </c>
      <c r="L18" s="6">
        <v>15</v>
      </c>
      <c r="M18" s="6" t="s">
        <v>9</v>
      </c>
      <c r="N18" s="6">
        <f t="shared" si="0"/>
        <v>285.3</v>
      </c>
      <c r="O18" s="6">
        <f t="shared" si="0"/>
        <v>185.8</v>
      </c>
      <c r="P18" s="6">
        <f t="shared" si="0"/>
        <v>51.8</v>
      </c>
      <c r="Q18" s="6">
        <f t="shared" si="0"/>
        <v>127</v>
      </c>
      <c r="R18" s="6">
        <f t="shared" si="0"/>
        <v>186.2</v>
      </c>
      <c r="S18" s="6">
        <f t="shared" si="0"/>
        <v>261.4</v>
      </c>
      <c r="T18" s="6">
        <f t="shared" si="0"/>
        <v>253</v>
      </c>
      <c r="W18" s="6">
        <v>15</v>
      </c>
      <c r="X18" s="6" t="s">
        <v>9</v>
      </c>
      <c r="Y18" s="9">
        <f t="shared" si="1"/>
        <v>19.229411764705958</v>
      </c>
      <c r="Z18" s="9">
        <f t="shared" si="2"/>
        <v>5.28888888888892</v>
      </c>
      <c r="AA18" s="9">
        <f t="shared" si="3"/>
        <v>24.96111111111111</v>
      </c>
      <c r="AB18" s="9">
        <f t="shared" si="4"/>
        <v>4.9722222222222285</v>
      </c>
      <c r="AC18" s="9">
        <f t="shared" si="5"/>
        <v>7.882352941176464</v>
      </c>
      <c r="AD18" s="9">
        <f t="shared" si="6"/>
        <v>6.511764705882314</v>
      </c>
      <c r="AE18" s="9">
        <f t="shared" si="7"/>
        <v>13.422222222222246</v>
      </c>
      <c r="AF18" s="9">
        <f t="shared" si="8"/>
        <v>82.26797385620924</v>
      </c>
    </row>
    <row r="19" spans="1:32" ht="15">
      <c r="A19" s="6">
        <v>16</v>
      </c>
      <c r="B19" s="6" t="s">
        <v>7</v>
      </c>
      <c r="C19" s="6">
        <v>-66.8</v>
      </c>
      <c r="D19" s="6">
        <v>172.5</v>
      </c>
      <c r="E19" s="6">
        <v>56.3</v>
      </c>
      <c r="F19" s="6">
        <v>111.6</v>
      </c>
      <c r="G19" s="6">
        <v>170.5</v>
      </c>
      <c r="H19" s="6">
        <v>-102.3</v>
      </c>
      <c r="I19" s="6">
        <v>-131.6</v>
      </c>
      <c r="L19" s="6">
        <v>16</v>
      </c>
      <c r="M19" s="6" t="s">
        <v>7</v>
      </c>
      <c r="N19" s="6">
        <f t="shared" si="0"/>
        <v>293.2</v>
      </c>
      <c r="O19" s="6">
        <f t="shared" si="0"/>
        <v>172.5</v>
      </c>
      <c r="P19" s="6">
        <f t="shared" si="0"/>
        <v>56.3</v>
      </c>
      <c r="Q19" s="6">
        <f t="shared" si="0"/>
        <v>111.6</v>
      </c>
      <c r="R19" s="6">
        <f t="shared" si="0"/>
        <v>170.5</v>
      </c>
      <c r="S19" s="6">
        <f t="shared" si="0"/>
        <v>257.7</v>
      </c>
      <c r="T19" s="6">
        <f t="shared" si="0"/>
        <v>228.4</v>
      </c>
      <c r="W19" s="6">
        <v>16</v>
      </c>
      <c r="X19" s="6" t="s">
        <v>7</v>
      </c>
      <c r="Y19" s="9">
        <f t="shared" si="1"/>
        <v>27.129411764705935</v>
      </c>
      <c r="Z19" s="9">
        <f t="shared" si="2"/>
        <v>8.011111111111092</v>
      </c>
      <c r="AA19" s="9">
        <f t="shared" si="3"/>
        <v>20.46111111111111</v>
      </c>
      <c r="AB19" s="9">
        <f t="shared" si="4"/>
        <v>10.427777777777777</v>
      </c>
      <c r="AC19" s="9">
        <f t="shared" si="5"/>
        <v>23.582352941176453</v>
      </c>
      <c r="AD19" s="9">
        <f t="shared" si="6"/>
        <v>2.811764705882325</v>
      </c>
      <c r="AE19" s="9">
        <f t="shared" si="7"/>
        <v>11.177777777777749</v>
      </c>
      <c r="AF19" s="9">
        <f t="shared" si="8"/>
        <v>103.60130718954244</v>
      </c>
    </row>
    <row r="20" spans="1:32" ht="15">
      <c r="A20" s="6">
        <v>17</v>
      </c>
      <c r="B20" s="6" t="s">
        <v>8</v>
      </c>
      <c r="C20" s="6">
        <v>-60.5</v>
      </c>
      <c r="D20" s="6">
        <v>-170.4</v>
      </c>
      <c r="E20" s="6">
        <v>54.8</v>
      </c>
      <c r="F20" s="6">
        <v>129.1</v>
      </c>
      <c r="G20" s="6">
        <v>-169.5</v>
      </c>
      <c r="H20" s="6">
        <v>-101.2</v>
      </c>
      <c r="I20" s="6">
        <v>-122.4</v>
      </c>
      <c r="L20" s="6">
        <v>17</v>
      </c>
      <c r="M20" s="6" t="s">
        <v>8</v>
      </c>
      <c r="N20" s="6">
        <f t="shared" si="0"/>
        <v>299.5</v>
      </c>
      <c r="O20" s="6">
        <f t="shared" si="0"/>
        <v>189.6</v>
      </c>
      <c r="P20" s="6">
        <f t="shared" si="0"/>
        <v>54.8</v>
      </c>
      <c r="Q20" s="6">
        <f t="shared" si="0"/>
        <v>129.1</v>
      </c>
      <c r="R20" s="6">
        <f t="shared" si="0"/>
        <v>190.5</v>
      </c>
      <c r="S20" s="6">
        <f t="shared" si="0"/>
        <v>258.8</v>
      </c>
      <c r="T20" s="6">
        <f t="shared" si="0"/>
        <v>237.6</v>
      </c>
      <c r="W20" s="6">
        <v>17</v>
      </c>
      <c r="X20" s="6" t="s">
        <v>8</v>
      </c>
      <c r="Y20" s="9">
        <f t="shared" si="1"/>
        <v>33.42941176470595</v>
      </c>
      <c r="Z20" s="9">
        <f t="shared" si="2"/>
        <v>9.088888888888903</v>
      </c>
      <c r="AA20" s="9">
        <f t="shared" si="3"/>
        <v>21.96111111111111</v>
      </c>
      <c r="AB20" s="9">
        <f t="shared" si="4"/>
        <v>7.072222222222223</v>
      </c>
      <c r="AC20" s="9">
        <f t="shared" si="5"/>
        <v>3.5823529411764525</v>
      </c>
      <c r="AD20" s="9">
        <f t="shared" si="6"/>
        <v>3.911764705882348</v>
      </c>
      <c r="AE20" s="9">
        <f t="shared" si="7"/>
        <v>1.97777777777776</v>
      </c>
      <c r="AF20" s="9">
        <f t="shared" si="8"/>
        <v>81.02352941176474</v>
      </c>
    </row>
    <row r="21" spans="1:32" ht="15">
      <c r="A21" s="6">
        <v>18</v>
      </c>
      <c r="B21" s="6" t="s">
        <v>9</v>
      </c>
      <c r="C21" s="6">
        <v>-72.1</v>
      </c>
      <c r="D21" s="6">
        <v>-173.1</v>
      </c>
      <c r="E21" s="6">
        <v>53.9</v>
      </c>
      <c r="F21" s="6">
        <v>138.5</v>
      </c>
      <c r="G21" s="6">
        <v>-152.8</v>
      </c>
      <c r="H21" s="6">
        <v>-135.9</v>
      </c>
      <c r="I21" s="6">
        <v>-112.8</v>
      </c>
      <c r="L21" s="6">
        <v>18</v>
      </c>
      <c r="M21" s="6" t="s">
        <v>9</v>
      </c>
      <c r="N21" s="6">
        <f t="shared" si="0"/>
        <v>287.9</v>
      </c>
      <c r="O21" s="6">
        <f t="shared" si="0"/>
        <v>186.9</v>
      </c>
      <c r="P21" s="6">
        <f t="shared" si="0"/>
        <v>53.9</v>
      </c>
      <c r="Q21" s="6">
        <f t="shared" si="0"/>
        <v>138.5</v>
      </c>
      <c r="R21" s="6">
        <f t="shared" si="0"/>
        <v>207.2</v>
      </c>
      <c r="S21" s="6">
        <f t="shared" si="0"/>
        <v>224.1</v>
      </c>
      <c r="T21" s="6">
        <f t="shared" si="0"/>
        <v>247.2</v>
      </c>
      <c r="W21" s="6">
        <v>18</v>
      </c>
      <c r="X21" s="6" t="s">
        <v>9</v>
      </c>
      <c r="Y21" s="9">
        <f t="shared" si="1"/>
        <v>21.829411764705924</v>
      </c>
      <c r="Z21" s="9">
        <f t="shared" si="2"/>
        <v>6.388888888888914</v>
      </c>
      <c r="AA21" s="9">
        <f t="shared" si="3"/>
        <v>22.861111111111107</v>
      </c>
      <c r="AB21" s="9">
        <f t="shared" si="4"/>
        <v>16.47222222222223</v>
      </c>
      <c r="AC21" s="9">
        <f t="shared" si="5"/>
        <v>13.117647058823536</v>
      </c>
      <c r="AD21" s="9">
        <f t="shared" si="6"/>
        <v>30.78823529411767</v>
      </c>
      <c r="AE21" s="9">
        <f t="shared" si="7"/>
        <v>7.622222222222234</v>
      </c>
      <c r="AF21" s="9">
        <f t="shared" si="8"/>
        <v>119.07973856209162</v>
      </c>
    </row>
    <row r="22" spans="1:32" ht="15">
      <c r="A22" s="6">
        <v>19</v>
      </c>
      <c r="B22" s="6" t="s">
        <v>10</v>
      </c>
      <c r="C22" s="6">
        <v>83.5</v>
      </c>
      <c r="D22" s="6">
        <v>-162.3</v>
      </c>
      <c r="E22" s="6">
        <v>-119.9</v>
      </c>
      <c r="F22" s="6">
        <v>134</v>
      </c>
      <c r="G22" s="6"/>
      <c r="H22" s="6"/>
      <c r="I22" s="6">
        <v>-118.3</v>
      </c>
      <c r="L22" s="6">
        <v>19</v>
      </c>
      <c r="M22" s="6" t="s">
        <v>10</v>
      </c>
      <c r="N22" s="6">
        <f t="shared" si="0"/>
        <v>83.5</v>
      </c>
      <c r="O22" s="6">
        <f t="shared" si="0"/>
        <v>197.7</v>
      </c>
      <c r="P22" s="6">
        <f t="shared" si="0"/>
        <v>240.1</v>
      </c>
      <c r="Q22" s="6">
        <f t="shared" si="0"/>
        <v>134</v>
      </c>
      <c r="R22" s="6"/>
      <c r="S22" s="6"/>
      <c r="T22" s="6">
        <f t="shared" si="0"/>
        <v>241.7</v>
      </c>
      <c r="W22" s="6">
        <v>19</v>
      </c>
      <c r="X22" s="6" t="s">
        <v>10</v>
      </c>
      <c r="Y22" s="9">
        <f t="shared" si="1"/>
        <v>182.57058823529405</v>
      </c>
      <c r="Z22" s="9">
        <f t="shared" si="2"/>
        <v>17.188888888888897</v>
      </c>
      <c r="AA22" s="9">
        <f t="shared" si="3"/>
        <v>163.3388888888889</v>
      </c>
      <c r="AB22" s="9">
        <f t="shared" si="4"/>
        <v>11.972222222222229</v>
      </c>
      <c r="AC22" s="9">
        <v>0</v>
      </c>
      <c r="AD22" s="9">
        <v>0</v>
      </c>
      <c r="AE22" s="9">
        <f t="shared" si="7"/>
        <v>2.1222222222222342</v>
      </c>
      <c r="AF22" s="9">
        <f t="shared" si="8"/>
        <v>377.1928104575163</v>
      </c>
    </row>
    <row r="23" spans="12:20" ht="15">
      <c r="L23" s="19" t="s">
        <v>23</v>
      </c>
      <c r="M23" s="20"/>
      <c r="N23" s="9">
        <f>AVERAGE(N6:N22)</f>
        <v>266.07058823529405</v>
      </c>
      <c r="O23" s="9">
        <f>AVERAGE(O5:O22)</f>
        <v>180.5111111111111</v>
      </c>
      <c r="P23" s="9">
        <f>AVERAGE(P5:P22)</f>
        <v>76.7611111111111</v>
      </c>
      <c r="Q23" s="9">
        <f>AVERAGE(Q5:Q22)</f>
        <v>122.02777777777777</v>
      </c>
      <c r="R23" s="9">
        <f>AVERAGE(R5:R21)</f>
        <v>194.08235294117645</v>
      </c>
      <c r="S23" s="9">
        <f>AVERAGE(S5:S21)</f>
        <v>254.88823529411766</v>
      </c>
      <c r="T23" s="9">
        <f>AVERAGE(T5:T22)</f>
        <v>239.57777777777775</v>
      </c>
    </row>
    <row r="29" ht="25.5" customHeight="1"/>
    <row r="31" spans="24:31" ht="15">
      <c r="X31" s="23"/>
      <c r="Y31" s="23"/>
      <c r="Z31" s="23"/>
      <c r="AA31" s="23"/>
      <c r="AB31" s="23"/>
      <c r="AC31" s="23"/>
      <c r="AD31" s="23"/>
      <c r="AE31" s="23"/>
    </row>
    <row r="32" spans="1:32" ht="15">
      <c r="A32" s="6" t="s">
        <v>24</v>
      </c>
      <c r="B32" s="19" t="s">
        <v>19</v>
      </c>
      <c r="C32" s="21"/>
      <c r="D32" s="21"/>
      <c r="E32" s="21"/>
      <c r="F32" s="21"/>
      <c r="G32" s="21"/>
      <c r="H32" s="21"/>
      <c r="I32" s="20"/>
      <c r="L32" s="6" t="s">
        <v>24</v>
      </c>
      <c r="M32" s="6" t="s">
        <v>20</v>
      </c>
      <c r="N32" s="6"/>
      <c r="O32" s="6"/>
      <c r="P32" s="6"/>
      <c r="Q32" s="6"/>
      <c r="R32" s="6"/>
      <c r="S32" s="6"/>
      <c r="T32" s="6"/>
      <c r="W32" s="10" t="s">
        <v>24</v>
      </c>
      <c r="X32" s="22" t="s">
        <v>26</v>
      </c>
      <c r="Y32" s="22"/>
      <c r="Z32" s="22"/>
      <c r="AA32" s="22"/>
      <c r="AB32" s="22"/>
      <c r="AC32" s="22"/>
      <c r="AD32" s="22"/>
      <c r="AE32" s="22"/>
      <c r="AF32" s="22"/>
    </row>
    <row r="33" spans="1:32" ht="15">
      <c r="A33" s="6" t="s">
        <v>21</v>
      </c>
      <c r="B33" s="6" t="s">
        <v>25</v>
      </c>
      <c r="C33" s="6" t="s">
        <v>0</v>
      </c>
      <c r="D33" s="6" t="s">
        <v>1</v>
      </c>
      <c r="E33" s="6" t="s">
        <v>2</v>
      </c>
      <c r="F33" s="6" t="s">
        <v>3</v>
      </c>
      <c r="G33" s="6" t="s">
        <v>4</v>
      </c>
      <c r="H33" s="6" t="s">
        <v>5</v>
      </c>
      <c r="I33" s="6" t="s">
        <v>6</v>
      </c>
      <c r="L33" s="6" t="s">
        <v>21</v>
      </c>
      <c r="M33" s="6" t="s">
        <v>25</v>
      </c>
      <c r="N33" s="6" t="s">
        <v>0</v>
      </c>
      <c r="O33" s="6" t="s">
        <v>1</v>
      </c>
      <c r="P33" s="6" t="s">
        <v>2</v>
      </c>
      <c r="Q33" s="6" t="s">
        <v>3</v>
      </c>
      <c r="R33" s="6" t="s">
        <v>4</v>
      </c>
      <c r="S33" s="6" t="s">
        <v>5</v>
      </c>
      <c r="T33" s="6" t="s">
        <v>6</v>
      </c>
      <c r="W33" s="10" t="s">
        <v>21</v>
      </c>
      <c r="X33" s="10" t="s">
        <v>25</v>
      </c>
      <c r="Y33" s="10" t="s">
        <v>0</v>
      </c>
      <c r="Z33" s="10" t="s">
        <v>1</v>
      </c>
      <c r="AA33" s="10" t="s">
        <v>2</v>
      </c>
      <c r="AB33" s="10" t="s">
        <v>3</v>
      </c>
      <c r="AC33" s="10" t="s">
        <v>4</v>
      </c>
      <c r="AD33" s="10" t="s">
        <v>5</v>
      </c>
      <c r="AE33" s="10" t="s">
        <v>6</v>
      </c>
      <c r="AF33" s="11" t="s">
        <v>22</v>
      </c>
    </row>
    <row r="34" spans="1:32" ht="15">
      <c r="A34" s="17">
        <v>1</v>
      </c>
      <c r="B34" s="17" t="s">
        <v>8</v>
      </c>
      <c r="C34" s="17"/>
      <c r="D34" s="17"/>
      <c r="E34" s="17"/>
      <c r="F34" s="17"/>
      <c r="G34" s="17"/>
      <c r="H34" s="17"/>
      <c r="I34" s="17"/>
      <c r="L34" s="17">
        <v>1</v>
      </c>
      <c r="M34" s="17" t="s">
        <v>8</v>
      </c>
      <c r="N34" s="17"/>
      <c r="O34" s="17"/>
      <c r="P34" s="17"/>
      <c r="Q34" s="17"/>
      <c r="R34" s="17"/>
      <c r="S34" s="17"/>
      <c r="T34" s="17"/>
      <c r="W34" s="17">
        <v>1</v>
      </c>
      <c r="X34" s="17" t="s">
        <v>8</v>
      </c>
      <c r="Y34" s="17"/>
      <c r="Z34" s="17"/>
      <c r="AA34" s="17"/>
      <c r="AB34" s="17"/>
      <c r="AC34" s="17"/>
      <c r="AD34" s="17"/>
      <c r="AE34" s="17"/>
      <c r="AF34" s="17"/>
    </row>
    <row r="35" spans="1:32" ht="15">
      <c r="A35" s="6">
        <v>2</v>
      </c>
      <c r="B35" s="6" t="s">
        <v>10</v>
      </c>
      <c r="C35" s="6">
        <v>103</v>
      </c>
      <c r="D35" s="6">
        <v>-137</v>
      </c>
      <c r="E35" s="6">
        <v>-133.2</v>
      </c>
      <c r="F35" s="6">
        <v>96.3</v>
      </c>
      <c r="G35" s="6">
        <v>0</v>
      </c>
      <c r="H35" s="6">
        <v>0</v>
      </c>
      <c r="I35" s="6">
        <v>-163.1</v>
      </c>
      <c r="L35" s="6">
        <v>2</v>
      </c>
      <c r="M35" s="6" t="s">
        <v>10</v>
      </c>
      <c r="N35" s="6">
        <f aca="true" t="shared" si="9" ref="N35:T52">IF(C35&lt;0,360+C35,C35)</f>
        <v>103</v>
      </c>
      <c r="O35" s="6">
        <f t="shared" si="9"/>
        <v>223</v>
      </c>
      <c r="P35" s="6">
        <f t="shared" si="9"/>
        <v>226.8</v>
      </c>
      <c r="Q35" s="6">
        <f t="shared" si="9"/>
        <v>96.3</v>
      </c>
      <c r="R35" s="6"/>
      <c r="S35" s="6"/>
      <c r="T35" s="6">
        <f t="shared" si="9"/>
        <v>196.9</v>
      </c>
      <c r="W35" s="10">
        <v>2</v>
      </c>
      <c r="X35" s="10" t="s">
        <v>10</v>
      </c>
      <c r="Y35" s="12">
        <f aca="true" t="shared" si="10" ref="Y35:Y51">ABS(N35-$N$53)</f>
        <v>156.17058823529408</v>
      </c>
      <c r="Z35" s="12">
        <f aca="true" t="shared" si="11" ref="Z35:Z52">ABS(O35-$O$53)</f>
        <v>46.74444444444441</v>
      </c>
      <c r="AA35" s="12">
        <f aca="true" t="shared" si="12" ref="AA35:AA52">ABS(P35-$P$53)</f>
        <v>143.9277777777778</v>
      </c>
      <c r="AB35" s="12">
        <f aca="true" t="shared" si="13" ref="AB35:AB52">ABS(Q35-$Q$53)</f>
        <v>26.916666666666643</v>
      </c>
      <c r="AC35" s="12">
        <v>0</v>
      </c>
      <c r="AD35" s="12">
        <v>0</v>
      </c>
      <c r="AE35" s="12">
        <f aca="true" t="shared" si="14" ref="AE35:AE52">ABS(T35-$T$53)</f>
        <v>40.00555555555556</v>
      </c>
      <c r="AF35" s="12">
        <f>SUM(Y35:AE35)</f>
        <v>413.7650326797385</v>
      </c>
    </row>
    <row r="36" spans="1:32" ht="15">
      <c r="A36" s="6">
        <v>3</v>
      </c>
      <c r="B36" s="6" t="s">
        <v>9</v>
      </c>
      <c r="C36" s="6">
        <v>-87.9</v>
      </c>
      <c r="D36" s="6">
        <v>176</v>
      </c>
      <c r="E36" s="6">
        <v>64.8</v>
      </c>
      <c r="F36" s="6">
        <v>130.8</v>
      </c>
      <c r="G36" s="6">
        <v>-149.9</v>
      </c>
      <c r="H36" s="6">
        <v>-135</v>
      </c>
      <c r="I36" s="6">
        <v>-108.4</v>
      </c>
      <c r="L36" s="6">
        <v>3</v>
      </c>
      <c r="M36" s="6" t="s">
        <v>9</v>
      </c>
      <c r="N36" s="6">
        <f t="shared" si="9"/>
        <v>272.1</v>
      </c>
      <c r="O36" s="6">
        <f t="shared" si="9"/>
        <v>176</v>
      </c>
      <c r="P36" s="6">
        <f t="shared" si="9"/>
        <v>64.8</v>
      </c>
      <c r="Q36" s="6">
        <f t="shared" si="9"/>
        <v>130.8</v>
      </c>
      <c r="R36" s="6">
        <f t="shared" si="9"/>
        <v>210.1</v>
      </c>
      <c r="S36" s="6">
        <f t="shared" si="9"/>
        <v>225</v>
      </c>
      <c r="T36" s="6">
        <f t="shared" si="9"/>
        <v>251.6</v>
      </c>
      <c r="W36" s="10">
        <v>3</v>
      </c>
      <c r="X36" s="10" t="s">
        <v>9</v>
      </c>
      <c r="Y36" s="12">
        <f t="shared" si="10"/>
        <v>12.929411764705947</v>
      </c>
      <c r="Z36" s="12">
        <f t="shared" si="11"/>
        <v>0.2555555555555884</v>
      </c>
      <c r="AA36" s="12">
        <f t="shared" si="12"/>
        <v>18.07222222222221</v>
      </c>
      <c r="AB36" s="12">
        <f t="shared" si="13"/>
        <v>7.583333333333371</v>
      </c>
      <c r="AC36" s="12">
        <f aca="true" t="shared" si="15" ref="AC36:AC52">ABS(R36-$R$53)</f>
        <v>15.582352941176481</v>
      </c>
      <c r="AD36" s="12">
        <f aca="true" t="shared" si="16" ref="AD36:AD52">ABS(S36-$S$53)</f>
        <v>31.258823529411814</v>
      </c>
      <c r="AE36" s="12">
        <f t="shared" si="14"/>
        <v>14.694444444444429</v>
      </c>
      <c r="AF36" s="12">
        <f aca="true" t="shared" si="17" ref="AF36:AF52">SUM(Y36:AE36)</f>
        <v>100.37614379084984</v>
      </c>
    </row>
    <row r="37" spans="1:32" ht="15">
      <c r="A37" s="6">
        <v>4</v>
      </c>
      <c r="B37" s="6" t="s">
        <v>8</v>
      </c>
      <c r="C37" s="6">
        <v>-43</v>
      </c>
      <c r="D37" s="6">
        <v>-177.9</v>
      </c>
      <c r="E37" s="6">
        <v>39.4</v>
      </c>
      <c r="F37" s="6">
        <v>170.5</v>
      </c>
      <c r="G37" s="6">
        <v>-145.5</v>
      </c>
      <c r="H37" s="6">
        <v>-133.5</v>
      </c>
      <c r="I37" s="6">
        <v>-114</v>
      </c>
      <c r="L37" s="6">
        <v>4</v>
      </c>
      <c r="M37" s="6" t="s">
        <v>8</v>
      </c>
      <c r="N37" s="6">
        <f t="shared" si="9"/>
        <v>317</v>
      </c>
      <c r="O37" s="6">
        <f t="shared" si="9"/>
        <v>182.1</v>
      </c>
      <c r="P37" s="6">
        <f t="shared" si="9"/>
        <v>39.4</v>
      </c>
      <c r="Q37" s="6">
        <f t="shared" si="9"/>
        <v>170.5</v>
      </c>
      <c r="R37" s="6">
        <f t="shared" si="9"/>
        <v>214.5</v>
      </c>
      <c r="S37" s="6">
        <f t="shared" si="9"/>
        <v>226.5</v>
      </c>
      <c r="T37" s="6">
        <f t="shared" si="9"/>
        <v>246</v>
      </c>
      <c r="W37" s="10">
        <v>4</v>
      </c>
      <c r="X37" s="10" t="s">
        <v>8</v>
      </c>
      <c r="Y37" s="12">
        <f t="shared" si="10"/>
        <v>57.829411764705924</v>
      </c>
      <c r="Z37" s="12">
        <f t="shared" si="11"/>
        <v>5.844444444444406</v>
      </c>
      <c r="AA37" s="12">
        <f t="shared" si="12"/>
        <v>43.47222222222221</v>
      </c>
      <c r="AB37" s="12">
        <f t="shared" si="13"/>
        <v>47.28333333333336</v>
      </c>
      <c r="AC37" s="12">
        <f t="shared" si="15"/>
        <v>19.982352941176487</v>
      </c>
      <c r="AD37" s="12">
        <f t="shared" si="16"/>
        <v>29.758823529411814</v>
      </c>
      <c r="AE37" s="12">
        <f t="shared" si="14"/>
        <v>9.094444444444434</v>
      </c>
      <c r="AF37" s="12">
        <f t="shared" si="17"/>
        <v>213.26503267973862</v>
      </c>
    </row>
    <row r="38" spans="1:32" ht="15">
      <c r="A38" s="6">
        <v>5</v>
      </c>
      <c r="B38" s="6" t="s">
        <v>7</v>
      </c>
      <c r="C38" s="6">
        <v>-87.5</v>
      </c>
      <c r="D38" s="6">
        <v>-175.1</v>
      </c>
      <c r="E38" s="6">
        <v>57.2</v>
      </c>
      <c r="F38" s="6">
        <v>102.4</v>
      </c>
      <c r="G38" s="6">
        <v>169.7</v>
      </c>
      <c r="H38" s="6">
        <v>-97.6</v>
      </c>
      <c r="I38" s="6">
        <v>-132.3</v>
      </c>
      <c r="L38" s="6">
        <v>5</v>
      </c>
      <c r="M38" s="6" t="s">
        <v>7</v>
      </c>
      <c r="N38" s="6">
        <f t="shared" si="9"/>
        <v>272.5</v>
      </c>
      <c r="O38" s="6">
        <f t="shared" si="9"/>
        <v>184.9</v>
      </c>
      <c r="P38" s="6">
        <f t="shared" si="9"/>
        <v>57.2</v>
      </c>
      <c r="Q38" s="6">
        <f t="shared" si="9"/>
        <v>102.4</v>
      </c>
      <c r="R38" s="6">
        <f t="shared" si="9"/>
        <v>169.7</v>
      </c>
      <c r="S38" s="6">
        <f t="shared" si="9"/>
        <v>262.4</v>
      </c>
      <c r="T38" s="6">
        <f t="shared" si="9"/>
        <v>227.7</v>
      </c>
      <c r="W38" s="10">
        <v>5</v>
      </c>
      <c r="X38" s="10" t="s">
        <v>7</v>
      </c>
      <c r="Y38" s="12">
        <f t="shared" si="10"/>
        <v>13.329411764705924</v>
      </c>
      <c r="Z38" s="12">
        <f t="shared" si="11"/>
        <v>8.644444444444417</v>
      </c>
      <c r="AA38" s="12">
        <f t="shared" si="12"/>
        <v>25.672222222222203</v>
      </c>
      <c r="AB38" s="12">
        <f t="shared" si="13"/>
        <v>20.816666666666634</v>
      </c>
      <c r="AC38" s="12">
        <f t="shared" si="15"/>
        <v>24.817647058823525</v>
      </c>
      <c r="AD38" s="12">
        <f t="shared" si="16"/>
        <v>6.141176470588164</v>
      </c>
      <c r="AE38" s="12">
        <f t="shared" si="14"/>
        <v>9.205555555555577</v>
      </c>
      <c r="AF38" s="12">
        <f t="shared" si="17"/>
        <v>108.62712418300644</v>
      </c>
    </row>
    <row r="39" spans="1:32" ht="15">
      <c r="A39" s="6">
        <v>6</v>
      </c>
      <c r="B39" s="6" t="s">
        <v>9</v>
      </c>
      <c r="C39" s="6">
        <v>68.8</v>
      </c>
      <c r="D39" s="6">
        <v>153.4</v>
      </c>
      <c r="E39" s="6">
        <v>-86.8</v>
      </c>
      <c r="F39" s="6">
        <v>144</v>
      </c>
      <c r="G39" s="6">
        <v>174.6</v>
      </c>
      <c r="H39" s="6">
        <v>-70.9</v>
      </c>
      <c r="I39" s="6">
        <v>-103</v>
      </c>
      <c r="L39" s="6">
        <v>6</v>
      </c>
      <c r="M39" s="6" t="s">
        <v>9</v>
      </c>
      <c r="N39" s="6">
        <f t="shared" si="9"/>
        <v>68.8</v>
      </c>
      <c r="O39" s="6">
        <f t="shared" si="9"/>
        <v>153.4</v>
      </c>
      <c r="P39" s="6">
        <f t="shared" si="9"/>
        <v>273.2</v>
      </c>
      <c r="Q39" s="6">
        <f t="shared" si="9"/>
        <v>144</v>
      </c>
      <c r="R39" s="6">
        <f t="shared" si="9"/>
        <v>174.6</v>
      </c>
      <c r="S39" s="6">
        <f t="shared" si="9"/>
        <v>289.1</v>
      </c>
      <c r="T39" s="6">
        <f t="shared" si="9"/>
        <v>257</v>
      </c>
      <c r="W39" s="10">
        <v>6</v>
      </c>
      <c r="X39" s="10" t="s">
        <v>9</v>
      </c>
      <c r="Y39" s="12">
        <f t="shared" si="10"/>
        <v>190.37058823529406</v>
      </c>
      <c r="Z39" s="12">
        <f t="shared" si="11"/>
        <v>22.855555555555583</v>
      </c>
      <c r="AA39" s="12">
        <f t="shared" si="12"/>
        <v>190.32777777777778</v>
      </c>
      <c r="AB39" s="12">
        <f t="shared" si="13"/>
        <v>20.78333333333336</v>
      </c>
      <c r="AC39" s="12">
        <f t="shared" si="15"/>
        <v>19.91764705882352</v>
      </c>
      <c r="AD39" s="12">
        <f t="shared" si="16"/>
        <v>32.84117647058821</v>
      </c>
      <c r="AE39" s="12">
        <f t="shared" si="14"/>
        <v>20.094444444444434</v>
      </c>
      <c r="AF39" s="16">
        <f t="shared" si="17"/>
        <v>497.19052287581695</v>
      </c>
    </row>
    <row r="40" spans="1:32" ht="15">
      <c r="A40" s="6">
        <v>7</v>
      </c>
      <c r="B40" s="6" t="s">
        <v>8</v>
      </c>
      <c r="C40" s="6">
        <v>-84.5</v>
      </c>
      <c r="D40" s="6">
        <v>178.4</v>
      </c>
      <c r="E40" s="6">
        <v>82.4</v>
      </c>
      <c r="F40" s="6">
        <v>133.5</v>
      </c>
      <c r="G40" s="6">
        <v>-173.1</v>
      </c>
      <c r="H40" s="6">
        <v>-110.6</v>
      </c>
      <c r="I40" s="6">
        <v>-115.5</v>
      </c>
      <c r="L40" s="6">
        <v>7</v>
      </c>
      <c r="M40" s="6" t="s">
        <v>8</v>
      </c>
      <c r="N40" s="6">
        <f t="shared" si="9"/>
        <v>275.5</v>
      </c>
      <c r="O40" s="6">
        <f t="shared" si="9"/>
        <v>178.4</v>
      </c>
      <c r="P40" s="6">
        <f t="shared" si="9"/>
        <v>82.4</v>
      </c>
      <c r="Q40" s="6">
        <f t="shared" si="9"/>
        <v>133.5</v>
      </c>
      <c r="R40" s="6">
        <f t="shared" si="9"/>
        <v>186.9</v>
      </c>
      <c r="S40" s="6">
        <f t="shared" si="9"/>
        <v>249.4</v>
      </c>
      <c r="T40" s="6">
        <f t="shared" si="9"/>
        <v>244.5</v>
      </c>
      <c r="W40" s="10">
        <v>7</v>
      </c>
      <c r="X40" s="10" t="s">
        <v>8</v>
      </c>
      <c r="Y40" s="12">
        <f t="shared" si="10"/>
        <v>16.329411764705924</v>
      </c>
      <c r="Z40" s="12">
        <f t="shared" si="11"/>
        <v>2.1444444444444173</v>
      </c>
      <c r="AA40" s="12">
        <f t="shared" si="12"/>
        <v>0.4722222222222001</v>
      </c>
      <c r="AB40" s="12">
        <f t="shared" si="13"/>
        <v>10.28333333333336</v>
      </c>
      <c r="AC40" s="12">
        <f t="shared" si="15"/>
        <v>7.617647058823508</v>
      </c>
      <c r="AD40" s="12">
        <f t="shared" si="16"/>
        <v>6.858823529411808</v>
      </c>
      <c r="AE40" s="12">
        <f t="shared" si="14"/>
        <v>7.594444444444434</v>
      </c>
      <c r="AF40" s="12">
        <f t="shared" si="17"/>
        <v>51.30032679738565</v>
      </c>
    </row>
    <row r="41" spans="1:32" ht="15">
      <c r="A41" s="6">
        <v>8</v>
      </c>
      <c r="B41" s="6" t="s">
        <v>10</v>
      </c>
      <c r="C41" s="6">
        <v>-92.6</v>
      </c>
      <c r="D41" s="6">
        <v>168.8</v>
      </c>
      <c r="E41" s="6">
        <v>78.3</v>
      </c>
      <c r="F41" s="6">
        <v>71.4</v>
      </c>
      <c r="G41" s="6">
        <v>-162.8</v>
      </c>
      <c r="H41" s="6">
        <v>-75.7</v>
      </c>
      <c r="I41" s="6">
        <v>-157.2</v>
      </c>
      <c r="L41" s="6">
        <v>8</v>
      </c>
      <c r="M41" s="6" t="s">
        <v>10</v>
      </c>
      <c r="N41" s="6">
        <f t="shared" si="9"/>
        <v>267.4</v>
      </c>
      <c r="O41" s="6">
        <f t="shared" si="9"/>
        <v>168.8</v>
      </c>
      <c r="P41" s="6">
        <f t="shared" si="9"/>
        <v>78.3</v>
      </c>
      <c r="Q41" s="6">
        <f t="shared" si="9"/>
        <v>71.4</v>
      </c>
      <c r="R41" s="6">
        <f t="shared" si="9"/>
        <v>197.2</v>
      </c>
      <c r="S41" s="6">
        <f t="shared" si="9"/>
        <v>284.3</v>
      </c>
      <c r="T41" s="6">
        <f t="shared" si="9"/>
        <v>202.8</v>
      </c>
      <c r="W41" s="10">
        <v>8</v>
      </c>
      <c r="X41" s="10" t="s">
        <v>10</v>
      </c>
      <c r="Y41" s="12">
        <f t="shared" si="10"/>
        <v>8.229411764705901</v>
      </c>
      <c r="Z41" s="12">
        <f t="shared" si="11"/>
        <v>7.455555555555577</v>
      </c>
      <c r="AA41" s="12">
        <f t="shared" si="12"/>
        <v>4.572222222222209</v>
      </c>
      <c r="AB41" s="12">
        <f t="shared" si="13"/>
        <v>51.816666666666634</v>
      </c>
      <c r="AC41" s="12">
        <f t="shared" si="15"/>
        <v>2.6823529411764753</v>
      </c>
      <c r="AD41" s="12">
        <f t="shared" si="16"/>
        <v>28.041176470588198</v>
      </c>
      <c r="AE41" s="12">
        <f t="shared" si="14"/>
        <v>34.105555555555554</v>
      </c>
      <c r="AF41" s="12">
        <f t="shared" si="17"/>
        <v>136.90294117647056</v>
      </c>
    </row>
    <row r="42" spans="1:32" ht="15">
      <c r="A42" s="6">
        <v>9</v>
      </c>
      <c r="B42" s="6" t="s">
        <v>9</v>
      </c>
      <c r="C42" s="6">
        <v>-99.5</v>
      </c>
      <c r="D42" s="6">
        <v>158.3</v>
      </c>
      <c r="E42" s="6">
        <v>57</v>
      </c>
      <c r="F42" s="6">
        <v>126.3</v>
      </c>
      <c r="G42" s="6">
        <v>173.1</v>
      </c>
      <c r="H42" s="6">
        <v>-94.9</v>
      </c>
      <c r="I42" s="6">
        <v>-106.5</v>
      </c>
      <c r="L42" s="6">
        <v>9</v>
      </c>
      <c r="M42" s="6" t="s">
        <v>9</v>
      </c>
      <c r="N42" s="6">
        <f t="shared" si="9"/>
        <v>260.5</v>
      </c>
      <c r="O42" s="6">
        <f t="shared" si="9"/>
        <v>158.3</v>
      </c>
      <c r="P42" s="6">
        <f t="shared" si="9"/>
        <v>57</v>
      </c>
      <c r="Q42" s="6">
        <f t="shared" si="9"/>
        <v>126.3</v>
      </c>
      <c r="R42" s="6">
        <f t="shared" si="9"/>
        <v>173.1</v>
      </c>
      <c r="S42" s="6">
        <f t="shared" si="9"/>
        <v>265.1</v>
      </c>
      <c r="T42" s="6">
        <f t="shared" si="9"/>
        <v>253.5</v>
      </c>
      <c r="W42" s="10">
        <v>9</v>
      </c>
      <c r="X42" s="10" t="s">
        <v>9</v>
      </c>
      <c r="Y42" s="12">
        <f t="shared" si="10"/>
        <v>1.3294117647059238</v>
      </c>
      <c r="Z42" s="12">
        <f t="shared" si="11"/>
        <v>17.955555555555577</v>
      </c>
      <c r="AA42" s="12">
        <f t="shared" si="12"/>
        <v>25.872222222222206</v>
      </c>
      <c r="AB42" s="12">
        <f t="shared" si="13"/>
        <v>3.083333333333357</v>
      </c>
      <c r="AC42" s="12">
        <f t="shared" si="15"/>
        <v>21.41764705882352</v>
      </c>
      <c r="AD42" s="12">
        <f t="shared" si="16"/>
        <v>8.84117647058821</v>
      </c>
      <c r="AE42" s="12">
        <f t="shared" si="14"/>
        <v>16.594444444444434</v>
      </c>
      <c r="AF42" s="12">
        <f t="shared" si="17"/>
        <v>95.09379084967323</v>
      </c>
    </row>
    <row r="43" spans="1:32" ht="15">
      <c r="A43" s="6">
        <v>10</v>
      </c>
      <c r="B43" s="6" t="s">
        <v>9</v>
      </c>
      <c r="C43" s="6">
        <v>-84.9</v>
      </c>
      <c r="D43" s="6">
        <v>178.2</v>
      </c>
      <c r="E43" s="6">
        <v>60.5</v>
      </c>
      <c r="F43" s="6">
        <v>150.2</v>
      </c>
      <c r="G43" s="6">
        <v>-108.3</v>
      </c>
      <c r="H43" s="6">
        <v>-172.4</v>
      </c>
      <c r="I43" s="6">
        <v>-91.4</v>
      </c>
      <c r="L43" s="6">
        <v>10</v>
      </c>
      <c r="M43" s="6" t="s">
        <v>9</v>
      </c>
      <c r="N43" s="6">
        <f t="shared" si="9"/>
        <v>275.1</v>
      </c>
      <c r="O43" s="6">
        <f t="shared" si="9"/>
        <v>178.2</v>
      </c>
      <c r="P43" s="6">
        <f t="shared" si="9"/>
        <v>60.5</v>
      </c>
      <c r="Q43" s="6">
        <f t="shared" si="9"/>
        <v>150.2</v>
      </c>
      <c r="R43" s="6">
        <f t="shared" si="9"/>
        <v>251.7</v>
      </c>
      <c r="S43" s="6">
        <f t="shared" si="9"/>
        <v>187.6</v>
      </c>
      <c r="T43" s="6">
        <f t="shared" si="9"/>
        <v>268.6</v>
      </c>
      <c r="W43" s="10">
        <v>10</v>
      </c>
      <c r="X43" s="10" t="s">
        <v>9</v>
      </c>
      <c r="Y43" s="12">
        <f t="shared" si="10"/>
        <v>15.929411764705947</v>
      </c>
      <c r="Z43" s="12">
        <f t="shared" si="11"/>
        <v>1.9444444444444002</v>
      </c>
      <c r="AA43" s="12">
        <f t="shared" si="12"/>
        <v>22.372222222222206</v>
      </c>
      <c r="AB43" s="12">
        <f t="shared" si="13"/>
        <v>26.98333333333335</v>
      </c>
      <c r="AC43" s="12">
        <f t="shared" si="15"/>
        <v>57.182352941176475</v>
      </c>
      <c r="AD43" s="12">
        <f t="shared" si="16"/>
        <v>68.65882352941182</v>
      </c>
      <c r="AE43" s="12">
        <f t="shared" si="14"/>
        <v>31.694444444444457</v>
      </c>
      <c r="AF43" s="12">
        <f t="shared" si="17"/>
        <v>224.76503267973865</v>
      </c>
    </row>
    <row r="44" spans="1:32" ht="15">
      <c r="A44" s="6">
        <v>11</v>
      </c>
      <c r="B44" s="6" t="s">
        <v>8</v>
      </c>
      <c r="C44" s="6">
        <v>-67.1</v>
      </c>
      <c r="D44" s="6">
        <v>167.9</v>
      </c>
      <c r="E44" s="6">
        <v>59.5</v>
      </c>
      <c r="F44" s="6">
        <v>113.7</v>
      </c>
      <c r="G44" s="6">
        <v>-157</v>
      </c>
      <c r="H44" s="6">
        <v>-103.4</v>
      </c>
      <c r="I44" s="6">
        <v>-110.7</v>
      </c>
      <c r="L44" s="6">
        <v>11</v>
      </c>
      <c r="M44" s="6" t="s">
        <v>8</v>
      </c>
      <c r="N44" s="6">
        <f t="shared" si="9"/>
        <v>292.9</v>
      </c>
      <c r="O44" s="6">
        <f t="shared" si="9"/>
        <v>167.9</v>
      </c>
      <c r="P44" s="6">
        <f t="shared" si="9"/>
        <v>59.5</v>
      </c>
      <c r="Q44" s="6">
        <f t="shared" si="9"/>
        <v>113.7</v>
      </c>
      <c r="R44" s="6">
        <f t="shared" si="9"/>
        <v>203</v>
      </c>
      <c r="S44" s="6">
        <f t="shared" si="9"/>
        <v>256.6</v>
      </c>
      <c r="T44" s="6">
        <f t="shared" si="9"/>
        <v>249.3</v>
      </c>
      <c r="W44" s="10">
        <v>11</v>
      </c>
      <c r="X44" s="10" t="s">
        <v>8</v>
      </c>
      <c r="Y44" s="12">
        <f t="shared" si="10"/>
        <v>33.7294117647059</v>
      </c>
      <c r="Z44" s="12">
        <f t="shared" si="11"/>
        <v>8.355555555555583</v>
      </c>
      <c r="AA44" s="12">
        <f t="shared" si="12"/>
        <v>23.372222222222206</v>
      </c>
      <c r="AB44" s="12">
        <f t="shared" si="13"/>
        <v>9.516666666666637</v>
      </c>
      <c r="AC44" s="12">
        <f t="shared" si="15"/>
        <v>8.482352941176487</v>
      </c>
      <c r="AD44" s="12">
        <f t="shared" si="16"/>
        <v>0.3411764705882092</v>
      </c>
      <c r="AE44" s="12">
        <f t="shared" si="14"/>
        <v>12.394444444444446</v>
      </c>
      <c r="AF44" s="12">
        <f t="shared" si="17"/>
        <v>96.19183006535947</v>
      </c>
    </row>
    <row r="45" spans="1:32" ht="15">
      <c r="A45" s="6">
        <v>12</v>
      </c>
      <c r="B45" s="6" t="s">
        <v>8</v>
      </c>
      <c r="C45" s="6">
        <v>-83.3</v>
      </c>
      <c r="D45" s="6">
        <v>-158.5</v>
      </c>
      <c r="E45" s="6">
        <v>70.5</v>
      </c>
      <c r="F45" s="6">
        <v>137.8</v>
      </c>
      <c r="G45" s="6">
        <v>-169.7</v>
      </c>
      <c r="H45" s="6">
        <v>-105.5</v>
      </c>
      <c r="I45" s="6">
        <v>-108.1</v>
      </c>
      <c r="L45" s="6">
        <v>12</v>
      </c>
      <c r="M45" s="6" t="s">
        <v>8</v>
      </c>
      <c r="N45" s="6">
        <f t="shared" si="9"/>
        <v>276.7</v>
      </c>
      <c r="O45" s="6">
        <f t="shared" si="9"/>
        <v>201.5</v>
      </c>
      <c r="P45" s="6">
        <f t="shared" si="9"/>
        <v>70.5</v>
      </c>
      <c r="Q45" s="6">
        <f t="shared" si="9"/>
        <v>137.8</v>
      </c>
      <c r="R45" s="6">
        <f t="shared" si="9"/>
        <v>190.3</v>
      </c>
      <c r="S45" s="6">
        <f t="shared" si="9"/>
        <v>254.5</v>
      </c>
      <c r="T45" s="6">
        <f t="shared" si="9"/>
        <v>251.9</v>
      </c>
      <c r="W45" s="10">
        <v>12</v>
      </c>
      <c r="X45" s="10" t="s">
        <v>8</v>
      </c>
      <c r="Y45" s="12">
        <f t="shared" si="10"/>
        <v>17.529411764705912</v>
      </c>
      <c r="Z45" s="12">
        <f t="shared" si="11"/>
        <v>25.24444444444441</v>
      </c>
      <c r="AA45" s="12">
        <f t="shared" si="12"/>
        <v>12.372222222222206</v>
      </c>
      <c r="AB45" s="12">
        <f t="shared" si="13"/>
        <v>14.583333333333371</v>
      </c>
      <c r="AC45" s="12">
        <f t="shared" si="15"/>
        <v>4.217647058823502</v>
      </c>
      <c r="AD45" s="12">
        <f t="shared" si="16"/>
        <v>1.7588235294118135</v>
      </c>
      <c r="AE45" s="12">
        <f t="shared" si="14"/>
        <v>14.99444444444444</v>
      </c>
      <c r="AF45" s="12">
        <f t="shared" si="17"/>
        <v>90.70032679738566</v>
      </c>
    </row>
    <row r="46" spans="1:32" ht="15">
      <c r="A46" s="6">
        <v>13</v>
      </c>
      <c r="B46" s="6" t="s">
        <v>7</v>
      </c>
      <c r="C46" s="6">
        <v>-58.5</v>
      </c>
      <c r="D46" s="6">
        <v>165.4</v>
      </c>
      <c r="E46" s="6">
        <v>55.8</v>
      </c>
      <c r="F46" s="6">
        <v>118.6</v>
      </c>
      <c r="G46" s="6">
        <v>164.7</v>
      </c>
      <c r="H46" s="6">
        <v>-81</v>
      </c>
      <c r="I46" s="6">
        <v>-124.6</v>
      </c>
      <c r="L46" s="6">
        <v>13</v>
      </c>
      <c r="M46" s="6" t="s">
        <v>7</v>
      </c>
      <c r="N46" s="6">
        <f t="shared" si="9"/>
        <v>301.5</v>
      </c>
      <c r="O46" s="6">
        <f t="shared" si="9"/>
        <v>165.4</v>
      </c>
      <c r="P46" s="6">
        <f t="shared" si="9"/>
        <v>55.8</v>
      </c>
      <c r="Q46" s="6">
        <f t="shared" si="9"/>
        <v>118.6</v>
      </c>
      <c r="R46" s="6">
        <f t="shared" si="9"/>
        <v>164.7</v>
      </c>
      <c r="S46" s="6">
        <f t="shared" si="9"/>
        <v>279</v>
      </c>
      <c r="T46" s="6">
        <f t="shared" si="9"/>
        <v>235.4</v>
      </c>
      <c r="W46" s="10">
        <v>13</v>
      </c>
      <c r="X46" s="10" t="s">
        <v>7</v>
      </c>
      <c r="Y46" s="12">
        <f t="shared" si="10"/>
        <v>42.329411764705924</v>
      </c>
      <c r="Z46" s="12">
        <f t="shared" si="11"/>
        <v>10.855555555555583</v>
      </c>
      <c r="AA46" s="12">
        <f t="shared" si="12"/>
        <v>27.07222222222221</v>
      </c>
      <c r="AB46" s="12">
        <f t="shared" si="13"/>
        <v>4.616666666666646</v>
      </c>
      <c r="AC46" s="12">
        <f t="shared" si="15"/>
        <v>29.817647058823525</v>
      </c>
      <c r="AD46" s="12">
        <f t="shared" si="16"/>
        <v>22.741176470588186</v>
      </c>
      <c r="AE46" s="12">
        <f t="shared" si="14"/>
        <v>1.50555555555556</v>
      </c>
      <c r="AF46" s="12">
        <f t="shared" si="17"/>
        <v>138.93823529411762</v>
      </c>
    </row>
    <row r="47" spans="1:32" ht="15">
      <c r="A47" s="6">
        <v>14</v>
      </c>
      <c r="B47" s="6" t="s">
        <v>9</v>
      </c>
      <c r="C47" s="6">
        <v>-42.1</v>
      </c>
      <c r="D47" s="6">
        <v>177.1</v>
      </c>
      <c r="E47" s="6">
        <v>38.8</v>
      </c>
      <c r="F47" s="6">
        <v>119.7</v>
      </c>
      <c r="G47" s="6">
        <v>177.3</v>
      </c>
      <c r="H47" s="6">
        <v>-90.8</v>
      </c>
      <c r="I47" s="6">
        <v>-117.7</v>
      </c>
      <c r="L47" s="6">
        <v>14</v>
      </c>
      <c r="M47" s="6" t="s">
        <v>9</v>
      </c>
      <c r="N47" s="6">
        <f t="shared" si="9"/>
        <v>317.9</v>
      </c>
      <c r="O47" s="6">
        <f t="shared" si="9"/>
        <v>177.1</v>
      </c>
      <c r="P47" s="6">
        <f t="shared" si="9"/>
        <v>38.8</v>
      </c>
      <c r="Q47" s="6">
        <f t="shared" si="9"/>
        <v>119.7</v>
      </c>
      <c r="R47" s="6">
        <f t="shared" si="9"/>
        <v>177.3</v>
      </c>
      <c r="S47" s="6">
        <f t="shared" si="9"/>
        <v>269.2</v>
      </c>
      <c r="T47" s="6">
        <f t="shared" si="9"/>
        <v>242.3</v>
      </c>
      <c r="W47" s="10">
        <v>14</v>
      </c>
      <c r="X47" s="10" t="s">
        <v>9</v>
      </c>
      <c r="Y47" s="12">
        <f t="shared" si="10"/>
        <v>58.7294117647059</v>
      </c>
      <c r="Z47" s="12">
        <f t="shared" si="11"/>
        <v>0.8444444444444059</v>
      </c>
      <c r="AA47" s="12">
        <f t="shared" si="12"/>
        <v>44.07222222222221</v>
      </c>
      <c r="AB47" s="12">
        <f t="shared" si="13"/>
        <v>3.5166666666666373</v>
      </c>
      <c r="AC47" s="12">
        <f t="shared" si="15"/>
        <v>17.217647058823502</v>
      </c>
      <c r="AD47" s="12">
        <f t="shared" si="16"/>
        <v>12.941176470588175</v>
      </c>
      <c r="AE47" s="12">
        <f t="shared" si="14"/>
        <v>5.394444444444446</v>
      </c>
      <c r="AF47" s="13">
        <f t="shared" si="17"/>
        <v>142.71601307189528</v>
      </c>
    </row>
    <row r="48" spans="1:32" ht="15">
      <c r="A48" s="6">
        <v>15</v>
      </c>
      <c r="B48" s="6" t="s">
        <v>8</v>
      </c>
      <c r="C48" s="6">
        <v>-5.1</v>
      </c>
      <c r="D48" s="6">
        <v>168.8</v>
      </c>
      <c r="E48" s="6">
        <v>9.1</v>
      </c>
      <c r="F48" s="6">
        <v>153.3</v>
      </c>
      <c r="G48" s="6">
        <v>-172.8</v>
      </c>
      <c r="H48" s="6">
        <v>-106.7</v>
      </c>
      <c r="I48" s="6">
        <v>-122</v>
      </c>
      <c r="L48" s="6">
        <v>15</v>
      </c>
      <c r="M48" s="6" t="s">
        <v>8</v>
      </c>
      <c r="N48" s="6">
        <f t="shared" si="9"/>
        <v>354.9</v>
      </c>
      <c r="O48" s="6">
        <f t="shared" si="9"/>
        <v>168.8</v>
      </c>
      <c r="P48" s="6">
        <f t="shared" si="9"/>
        <v>9.1</v>
      </c>
      <c r="Q48" s="6">
        <f t="shared" si="9"/>
        <v>153.3</v>
      </c>
      <c r="R48" s="6">
        <f t="shared" si="9"/>
        <v>187.2</v>
      </c>
      <c r="S48" s="6">
        <f t="shared" si="9"/>
        <v>253.3</v>
      </c>
      <c r="T48" s="6">
        <f t="shared" si="9"/>
        <v>238</v>
      </c>
      <c r="W48" s="10">
        <v>15</v>
      </c>
      <c r="X48" s="10" t="s">
        <v>8</v>
      </c>
      <c r="Y48" s="12">
        <f t="shared" si="10"/>
        <v>95.7294117647059</v>
      </c>
      <c r="Z48" s="12">
        <f t="shared" si="11"/>
        <v>7.455555555555577</v>
      </c>
      <c r="AA48" s="12">
        <f t="shared" si="12"/>
        <v>73.77222222222221</v>
      </c>
      <c r="AB48" s="12">
        <f t="shared" si="13"/>
        <v>30.08333333333337</v>
      </c>
      <c r="AC48" s="12">
        <f t="shared" si="15"/>
        <v>7.317647058823525</v>
      </c>
      <c r="AD48" s="12">
        <f t="shared" si="16"/>
        <v>2.958823529411802</v>
      </c>
      <c r="AE48" s="12">
        <f t="shared" si="14"/>
        <v>1.0944444444444343</v>
      </c>
      <c r="AF48" s="12">
        <f t="shared" si="17"/>
        <v>218.41143790849682</v>
      </c>
    </row>
    <row r="49" spans="1:32" ht="15">
      <c r="A49" s="6">
        <v>16</v>
      </c>
      <c r="B49" s="6" t="s">
        <v>10</v>
      </c>
      <c r="C49" s="6">
        <v>174.1</v>
      </c>
      <c r="D49" s="6">
        <v>169.4</v>
      </c>
      <c r="E49" s="6">
        <v>156.7</v>
      </c>
      <c r="F49" s="6">
        <v>90.4</v>
      </c>
      <c r="G49" s="6">
        <v>-129.2</v>
      </c>
      <c r="H49" s="6">
        <v>-104.7</v>
      </c>
      <c r="I49" s="6">
        <v>-168.9</v>
      </c>
      <c r="L49" s="6">
        <v>16</v>
      </c>
      <c r="M49" s="6" t="s">
        <v>10</v>
      </c>
      <c r="N49" s="6">
        <f t="shared" si="9"/>
        <v>174.1</v>
      </c>
      <c r="O49" s="6">
        <f t="shared" si="9"/>
        <v>169.4</v>
      </c>
      <c r="P49" s="6">
        <f t="shared" si="9"/>
        <v>156.7</v>
      </c>
      <c r="Q49" s="6">
        <f t="shared" si="9"/>
        <v>90.4</v>
      </c>
      <c r="R49" s="6">
        <f t="shared" si="9"/>
        <v>230.8</v>
      </c>
      <c r="S49" s="6">
        <f t="shared" si="9"/>
        <v>255.3</v>
      </c>
      <c r="T49" s="6">
        <f t="shared" si="9"/>
        <v>191.1</v>
      </c>
      <c r="W49" s="10">
        <v>16</v>
      </c>
      <c r="X49" s="10" t="s">
        <v>10</v>
      </c>
      <c r="Y49" s="12">
        <f t="shared" si="10"/>
        <v>85.07058823529408</v>
      </c>
      <c r="Z49" s="12">
        <f t="shared" si="11"/>
        <v>6.855555555555583</v>
      </c>
      <c r="AA49" s="12">
        <f t="shared" si="12"/>
        <v>73.82777777777778</v>
      </c>
      <c r="AB49" s="12">
        <f t="shared" si="13"/>
        <v>32.816666666666634</v>
      </c>
      <c r="AC49" s="12">
        <f t="shared" si="15"/>
        <v>36.2823529411765</v>
      </c>
      <c r="AD49" s="12">
        <f t="shared" si="16"/>
        <v>0.9588235294118022</v>
      </c>
      <c r="AE49" s="12">
        <f t="shared" si="14"/>
        <v>45.80555555555557</v>
      </c>
      <c r="AF49" s="12">
        <f t="shared" si="17"/>
        <v>281.61732026143795</v>
      </c>
    </row>
    <row r="50" spans="1:32" ht="15">
      <c r="A50" s="6">
        <v>17</v>
      </c>
      <c r="B50" s="6" t="s">
        <v>9</v>
      </c>
      <c r="C50" s="6">
        <v>-65.9</v>
      </c>
      <c r="D50" s="6">
        <v>156.5</v>
      </c>
      <c r="E50" s="6">
        <v>39.1</v>
      </c>
      <c r="F50" s="6">
        <v>106.3</v>
      </c>
      <c r="G50" s="6">
        <v>175.2</v>
      </c>
      <c r="H50" s="6">
        <v>-67.1</v>
      </c>
      <c r="I50" s="6">
        <v>-137.3</v>
      </c>
      <c r="L50" s="6">
        <v>17</v>
      </c>
      <c r="M50" s="6" t="s">
        <v>9</v>
      </c>
      <c r="N50" s="6">
        <f t="shared" si="9"/>
        <v>294.1</v>
      </c>
      <c r="O50" s="6">
        <f t="shared" si="9"/>
        <v>156.5</v>
      </c>
      <c r="P50" s="6">
        <f t="shared" si="9"/>
        <v>39.1</v>
      </c>
      <c r="Q50" s="6">
        <f t="shared" si="9"/>
        <v>106.3</v>
      </c>
      <c r="R50" s="6">
        <f t="shared" si="9"/>
        <v>175.2</v>
      </c>
      <c r="S50" s="6">
        <f t="shared" si="9"/>
        <v>292.9</v>
      </c>
      <c r="T50" s="6">
        <f t="shared" si="9"/>
        <v>222.7</v>
      </c>
      <c r="W50" s="10">
        <v>17</v>
      </c>
      <c r="X50" s="10" t="s">
        <v>9</v>
      </c>
      <c r="Y50" s="12">
        <f t="shared" si="10"/>
        <v>34.92941176470595</v>
      </c>
      <c r="Z50" s="12">
        <f t="shared" si="11"/>
        <v>19.75555555555559</v>
      </c>
      <c r="AA50" s="12">
        <f t="shared" si="12"/>
        <v>43.772222222222204</v>
      </c>
      <c r="AB50" s="12">
        <f t="shared" si="13"/>
        <v>16.916666666666643</v>
      </c>
      <c r="AC50" s="12">
        <f t="shared" si="15"/>
        <v>19.317647058823525</v>
      </c>
      <c r="AD50" s="12">
        <f t="shared" si="16"/>
        <v>36.641176470588164</v>
      </c>
      <c r="AE50" s="12">
        <f t="shared" si="14"/>
        <v>14.205555555555577</v>
      </c>
      <c r="AF50" s="12">
        <f t="shared" si="17"/>
        <v>185.53823529411767</v>
      </c>
    </row>
    <row r="51" spans="1:32" ht="15">
      <c r="A51" s="6">
        <v>18</v>
      </c>
      <c r="B51" s="6" t="s">
        <v>8</v>
      </c>
      <c r="C51" s="6">
        <v>-78.1</v>
      </c>
      <c r="D51" s="6">
        <v>175.6</v>
      </c>
      <c r="E51" s="6">
        <v>56.2</v>
      </c>
      <c r="F51" s="6">
        <v>122.2</v>
      </c>
      <c r="G51" s="6">
        <v>-139.2</v>
      </c>
      <c r="H51" s="6">
        <v>-134.4</v>
      </c>
      <c r="I51" s="6">
        <v>-119.1</v>
      </c>
      <c r="L51" s="6">
        <v>18</v>
      </c>
      <c r="M51" s="6" t="s">
        <v>8</v>
      </c>
      <c r="N51" s="6">
        <f t="shared" si="9"/>
        <v>281.9</v>
      </c>
      <c r="O51" s="6">
        <f t="shared" si="9"/>
        <v>175.6</v>
      </c>
      <c r="P51" s="6">
        <f t="shared" si="9"/>
        <v>56.2</v>
      </c>
      <c r="Q51" s="6">
        <f t="shared" si="9"/>
        <v>122.2</v>
      </c>
      <c r="R51" s="6">
        <f t="shared" si="9"/>
        <v>220.8</v>
      </c>
      <c r="S51" s="6">
        <f t="shared" si="9"/>
        <v>225.6</v>
      </c>
      <c r="T51" s="6">
        <f t="shared" si="9"/>
        <v>240.9</v>
      </c>
      <c r="W51" s="10">
        <v>18</v>
      </c>
      <c r="X51" s="10" t="s">
        <v>8</v>
      </c>
      <c r="Y51" s="12">
        <f t="shared" si="10"/>
        <v>22.7294117647059</v>
      </c>
      <c r="Z51" s="12">
        <f t="shared" si="11"/>
        <v>0.6555555555555941</v>
      </c>
      <c r="AA51" s="12">
        <f t="shared" si="12"/>
        <v>26.672222222222203</v>
      </c>
      <c r="AB51" s="12">
        <f t="shared" si="13"/>
        <v>1.0166666666666373</v>
      </c>
      <c r="AC51" s="12">
        <f t="shared" si="15"/>
        <v>26.282352941176498</v>
      </c>
      <c r="AD51" s="12">
        <f t="shared" si="16"/>
        <v>30.65882352941182</v>
      </c>
      <c r="AE51" s="12">
        <f t="shared" si="14"/>
        <v>3.99444444444444</v>
      </c>
      <c r="AF51" s="12">
        <f t="shared" si="17"/>
        <v>112.00947712418309</v>
      </c>
    </row>
    <row r="52" spans="1:32" ht="15">
      <c r="A52" s="6">
        <v>19</v>
      </c>
      <c r="B52" s="6" t="s">
        <v>7</v>
      </c>
      <c r="C52" s="6">
        <v>0</v>
      </c>
      <c r="D52" s="6">
        <v>-172.7</v>
      </c>
      <c r="E52" s="6">
        <v>66.4</v>
      </c>
      <c r="F52" s="6">
        <v>130.5</v>
      </c>
      <c r="G52" s="6">
        <v>179.7</v>
      </c>
      <c r="H52" s="6">
        <v>-79.4</v>
      </c>
      <c r="I52" s="6">
        <v>-115.9</v>
      </c>
      <c r="L52" s="6">
        <v>19</v>
      </c>
      <c r="M52" s="6" t="s">
        <v>7</v>
      </c>
      <c r="N52" s="6">
        <v>0</v>
      </c>
      <c r="O52" s="6">
        <f t="shared" si="9"/>
        <v>187.3</v>
      </c>
      <c r="P52" s="6">
        <f t="shared" si="9"/>
        <v>66.4</v>
      </c>
      <c r="Q52" s="6">
        <f t="shared" si="9"/>
        <v>130.5</v>
      </c>
      <c r="R52" s="6">
        <f t="shared" si="9"/>
        <v>179.7</v>
      </c>
      <c r="S52" s="6">
        <f t="shared" si="9"/>
        <v>280.6</v>
      </c>
      <c r="T52" s="6">
        <f t="shared" si="9"/>
        <v>244.1</v>
      </c>
      <c r="W52" s="10">
        <v>19</v>
      </c>
      <c r="X52" s="10" t="s">
        <v>7</v>
      </c>
      <c r="Y52" s="12">
        <v>0</v>
      </c>
      <c r="Z52" s="12">
        <f t="shared" si="11"/>
        <v>11.044444444444423</v>
      </c>
      <c r="AA52" s="12">
        <f t="shared" si="12"/>
        <v>16.4722222222222</v>
      </c>
      <c r="AB52" s="12">
        <f t="shared" si="13"/>
        <v>7.28333333333336</v>
      </c>
      <c r="AC52" s="12">
        <f t="shared" si="15"/>
        <v>14.817647058823525</v>
      </c>
      <c r="AD52" s="12">
        <f t="shared" si="16"/>
        <v>24.34117647058821</v>
      </c>
      <c r="AE52" s="12">
        <f t="shared" si="14"/>
        <v>7.194444444444429</v>
      </c>
      <c r="AF52" s="12">
        <f t="shared" si="17"/>
        <v>81.15326797385615</v>
      </c>
    </row>
    <row r="53" spans="12:32" ht="15">
      <c r="L53" s="19" t="s">
        <v>23</v>
      </c>
      <c r="M53" s="20"/>
      <c r="N53" s="9">
        <f>AVERAGE(N35:N51)</f>
        <v>259.1705882352941</v>
      </c>
      <c r="O53" s="9">
        <f>AVERAGE(O35:O52)</f>
        <v>176.2555555555556</v>
      </c>
      <c r="P53" s="9">
        <f>AVERAGE(P35:P52)</f>
        <v>82.8722222222222</v>
      </c>
      <c r="Q53" s="9">
        <f>AVERAGE(Q35:Q52)</f>
        <v>123.21666666666664</v>
      </c>
      <c r="R53" s="9">
        <f>AVERAGE(R36:R52)</f>
        <v>194.5176470588235</v>
      </c>
      <c r="S53" s="9">
        <f>AVERAGE(S36:S52)</f>
        <v>256.2588235294118</v>
      </c>
      <c r="T53" s="9">
        <f>AVERAGE(T35:T52)</f>
        <v>236.90555555555557</v>
      </c>
      <c r="W53" s="7"/>
      <c r="X53" s="7"/>
      <c r="Y53" s="7"/>
      <c r="Z53" s="7"/>
      <c r="AA53" s="7"/>
      <c r="AB53" s="7"/>
      <c r="AC53" s="7"/>
      <c r="AD53" s="7"/>
      <c r="AE53" s="7"/>
      <c r="AF53" s="14"/>
    </row>
    <row r="54" spans="23:32" ht="15">
      <c r="W54" s="7"/>
      <c r="X54" s="7"/>
      <c r="Y54" s="7"/>
      <c r="Z54" s="7"/>
      <c r="AA54" s="7"/>
      <c r="AB54" s="7"/>
      <c r="AC54" s="7"/>
      <c r="AD54" s="7"/>
      <c r="AE54" s="7"/>
      <c r="AF54" s="14"/>
    </row>
    <row r="55" spans="23:32" ht="15">
      <c r="W55" s="7"/>
      <c r="X55" s="7"/>
      <c r="Y55" s="7"/>
      <c r="Z55" s="7"/>
      <c r="AA55" s="7"/>
      <c r="AB55" s="7"/>
      <c r="AC55" s="7"/>
      <c r="AD55" s="7"/>
      <c r="AE55" s="7"/>
      <c r="AF55" s="14"/>
    </row>
    <row r="56" spans="23:32" ht="15">
      <c r="W56" s="7"/>
      <c r="X56" s="7"/>
      <c r="Y56" s="7"/>
      <c r="Z56" s="7"/>
      <c r="AA56" s="7"/>
      <c r="AB56" s="7"/>
      <c r="AC56" s="7"/>
      <c r="AD56" s="7"/>
      <c r="AE56" s="7"/>
      <c r="AF56" s="14"/>
    </row>
    <row r="57" spans="23:32" ht="15">
      <c r="W57" s="7"/>
      <c r="X57" s="7"/>
      <c r="Y57" s="7"/>
      <c r="Z57" s="7"/>
      <c r="AA57" s="7"/>
      <c r="AB57" s="7"/>
      <c r="AC57" s="7"/>
      <c r="AD57" s="7"/>
      <c r="AE57" s="7"/>
      <c r="AF57" s="15"/>
    </row>
    <row r="58" spans="23:32" ht="27" customHeight="1">
      <c r="W58" s="7"/>
      <c r="X58" s="7"/>
      <c r="Y58" s="7"/>
      <c r="Z58" s="7"/>
      <c r="AA58" s="7"/>
      <c r="AB58" s="7"/>
      <c r="AC58" s="7"/>
      <c r="AD58" s="7"/>
      <c r="AE58" s="7"/>
      <c r="AF58" s="15"/>
    </row>
    <row r="59" spans="23:31" ht="15">
      <c r="W59" s="7"/>
      <c r="X59" s="7"/>
      <c r="Y59" s="7"/>
      <c r="Z59" s="7"/>
      <c r="AA59" s="7"/>
      <c r="AB59" s="7"/>
      <c r="AC59" s="7"/>
      <c r="AD59" s="7"/>
      <c r="AE59" s="7"/>
    </row>
    <row r="60" spans="23:31" ht="15">
      <c r="W60" s="7"/>
      <c r="X60" s="7"/>
      <c r="Y60" s="7"/>
      <c r="Z60" s="7"/>
      <c r="AA60" s="7"/>
      <c r="AB60" s="7"/>
      <c r="AC60" s="7"/>
      <c r="AD60" s="7"/>
      <c r="AE60" s="7"/>
    </row>
    <row r="64" spans="3:9" ht="15">
      <c r="C64" s="8"/>
      <c r="D64" s="8"/>
      <c r="E64" s="8"/>
      <c r="F64" s="8"/>
      <c r="G64" s="8"/>
      <c r="H64" s="8"/>
      <c r="I64" s="8"/>
    </row>
    <row r="66" spans="12:18" ht="15">
      <c r="L66" s="8"/>
      <c r="M66" s="8"/>
      <c r="N66" s="8"/>
      <c r="O66" s="8"/>
      <c r="P66" s="8"/>
      <c r="Q66" s="8"/>
      <c r="R66" s="8"/>
    </row>
  </sheetData>
  <sheetProtection/>
  <mergeCells count="9">
    <mergeCell ref="W1:AF1"/>
    <mergeCell ref="X2:AF2"/>
    <mergeCell ref="B2:I2"/>
    <mergeCell ref="L23:M23"/>
    <mergeCell ref="M2:T2"/>
    <mergeCell ref="X32:AF32"/>
    <mergeCell ref="X31:AE31"/>
    <mergeCell ref="B32:I32"/>
    <mergeCell ref="L53:M53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silwer</cp:lastModifiedBy>
  <dcterms:modified xsi:type="dcterms:W3CDTF">2009-02-19T06:46:45Z</dcterms:modified>
  <cp:category/>
  <cp:version/>
  <cp:contentType/>
  <cp:contentStatus/>
</cp:coreProperties>
</file>