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Лист 1" sheetId="1" r:id="rId4"/>
  </sheets>
</workbook>
</file>

<file path=xl/sharedStrings.xml><?xml version="1.0" encoding="utf-8"?>
<sst xmlns="http://schemas.openxmlformats.org/spreadsheetml/2006/main" uniqueCount="13">
  <si>
    <t>Tаблица 1</t>
  </si>
  <si>
    <t>O.latipes</t>
  </si>
  <si>
    <t>Шаг 1. Подсчет букв</t>
  </si>
  <si>
    <t>A</t>
  </si>
  <si>
    <t>C</t>
  </si>
  <si>
    <t>G</t>
  </si>
  <si>
    <t>T</t>
  </si>
  <si>
    <t>Шаг 2. Подсчет частоты букв</t>
  </si>
  <si>
    <t>ШАГ 3.</t>
  </si>
  <si>
    <t>Ожидаемые значения</t>
  </si>
  <si>
    <t>Шаг 4. Frequencies with pseudocounts</t>
  </si>
  <si>
    <t>Псевдокаунты</t>
  </si>
  <si>
    <t>Шаг 5. PWM with pseudocounts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</si>
</sst>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b val="1"/>
      <sz val="17"/>
      <color indexed="8"/>
      <name val="Calibri"/>
    </font>
    <font>
      <sz val="11"/>
      <color indexed="8"/>
      <name val="Calibri"/>
    </font>
    <font>
      <b val="1"/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2"/>
      </bottom>
      <diagonal/>
    </border>
    <border>
      <left style="thin">
        <color indexed="10"/>
      </left>
      <right style="thin">
        <color indexed="12"/>
      </right>
      <top style="thin">
        <color indexed="12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2" fillId="2" borderId="1" applyNumberFormat="0" applyFont="1" applyFill="1" applyBorder="1" applyAlignment="1" applyProtection="0">
      <alignment vertical="top" wrapText="1"/>
    </xf>
    <xf numFmtId="49" fontId="3" fillId="3" borderId="2" applyNumberFormat="1" applyFont="1" applyFill="1" applyBorder="1" applyAlignment="1" applyProtection="0">
      <alignment horizontal="left" vertical="center" wrapText="1" readingOrder="1"/>
    </xf>
    <xf numFmtId="0" fontId="2" fillId="2" borderId="3" applyNumberFormat="0" applyFont="1" applyFill="1" applyBorder="1" applyAlignment="1" applyProtection="0">
      <alignment vertical="top" wrapText="1"/>
    </xf>
    <xf numFmtId="0" fontId="2" fillId="2" borderId="4" applyNumberFormat="0" applyFont="1" applyFill="1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4" borderId="6" applyNumberFormat="0" applyFont="1" applyFill="0" applyBorder="1" applyAlignment="1" applyProtection="0">
      <alignment horizontal="left" vertical="center" wrapText="1" readingOrder="1"/>
    </xf>
    <xf numFmtId="0" fontId="0" borderId="7" applyNumberFormat="0" applyFont="1" applyFill="0" applyBorder="1" applyAlignment="1" applyProtection="0">
      <alignment vertical="center" wrapText="1"/>
    </xf>
    <xf numFmtId="0" fontId="2" fillId="4" borderId="8" applyNumberFormat="0" applyFont="1" applyFill="1" applyBorder="1" applyAlignment="1" applyProtection="0">
      <alignment vertical="top" wrapText="1"/>
    </xf>
    <xf numFmtId="49" fontId="5" fillId="3" borderId="9" applyNumberFormat="1" applyFont="1" applyFill="1" applyBorder="1" applyAlignment="1" applyProtection="0">
      <alignment horizontal="left" vertical="center" wrapText="1" readingOrder="1"/>
    </xf>
    <xf numFmtId="0" fontId="0" borderId="10" applyNumberFormat="0" applyFont="1" applyFill="0" applyBorder="1" applyAlignment="1" applyProtection="0">
      <alignment vertical="center" wrapText="1"/>
    </xf>
    <xf numFmtId="0" fontId="4" borderId="10" applyNumberFormat="1" applyFont="1" applyFill="0" applyBorder="1" applyAlignment="1" applyProtection="0">
      <alignment vertical="center" wrapText="1" readingOrder="1"/>
    </xf>
    <xf numFmtId="0" fontId="0" borderId="10" applyNumberFormat="1" applyFont="1" applyFill="0" applyBorder="1" applyAlignment="1" applyProtection="0">
      <alignment vertical="center" wrapText="1"/>
    </xf>
    <xf numFmtId="49" fontId="4" fillId="5" borderId="9" applyNumberFormat="1" applyFont="1" applyFill="1" applyBorder="1" applyAlignment="1" applyProtection="0">
      <alignment horizontal="left" vertical="center" wrapText="1" readingOrder="1"/>
    </xf>
    <xf numFmtId="0" fontId="0" borderId="9" applyNumberFormat="0" applyFont="1" applyFill="0" applyBorder="1" applyAlignment="1" applyProtection="0">
      <alignment vertical="center" wrapText="1"/>
    </xf>
    <xf numFmtId="0" fontId="4" borderId="9" applyNumberFormat="0" applyFont="1" applyFill="0" applyBorder="1" applyAlignment="1" applyProtection="0">
      <alignment horizontal="left" vertical="center" wrapText="1" readingOrder="1"/>
    </xf>
    <xf numFmtId="49" fontId="5" fillId="3" borderId="9" applyNumberFormat="1" applyFont="1" applyFill="1" applyBorder="1" applyAlignment="1" applyProtection="0">
      <alignment horizontal="center" vertical="center" wrapText="1" readingOrder="1"/>
    </xf>
    <xf numFmtId="0" fontId="0" borderId="10" applyNumberFormat="0" applyFont="1" applyFill="0" applyBorder="1" applyAlignment="1" applyProtection="0">
      <alignment vertical="top" wrapText="1"/>
    </xf>
    <xf numFmtId="49" fontId="4" borderId="10" applyNumberFormat="1" applyFont="1" applyFill="0" applyBorder="1" applyAlignment="1" applyProtection="0">
      <alignment horizontal="left" vertical="center" wrapText="1" readingOrder="1"/>
    </xf>
    <xf numFmtId="0" fontId="4" borderId="10" applyNumberFormat="0" applyFont="1" applyFill="0" applyBorder="1" applyAlignment="1" applyProtection="0">
      <alignment horizontal="left" vertical="center" wrapText="1" readingOrder="1"/>
    </xf>
    <xf numFmtId="0" fontId="4" fillId="6" borderId="10" applyNumberFormat="1" applyFont="1" applyFill="1" applyBorder="1" applyAlignment="1" applyProtection="0">
      <alignment vertical="center" wrapText="1" readingOrder="1"/>
    </xf>
    <xf numFmtId="0" fontId="4" borderId="10" applyNumberFormat="0" applyFont="1" applyFill="0" applyBorder="1" applyAlignment="1" applyProtection="0">
      <alignment vertical="center" wrapText="1" readingOrder="1"/>
    </xf>
    <xf numFmtId="0" fontId="4" fillId="6" borderId="10" applyNumberFormat="0" applyFont="1" applyFill="1" applyBorder="1" applyAlignment="1" applyProtection="0">
      <alignment vertical="center" wrapText="1" readingOrder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7f7f7f"/>
      <rgbColor rgb="ff3f3f3f"/>
      <rgbColor rgb="ff56c1fe"/>
      <rgbColor rgb="ffdbdbdb"/>
      <rgbColor rgb="ff16e6cf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2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2:L46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2" width="16.3516" style="1" customWidth="1"/>
    <col min="13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0.3" customHeight="1">
      <c r="A2" s="3"/>
      <c r="B2" t="s" s="4">
        <v>1</v>
      </c>
      <c r="C2" s="5"/>
      <c r="D2" s="6"/>
      <c r="E2" s="6"/>
      <c r="F2" s="6"/>
      <c r="G2" s="6"/>
      <c r="H2" s="6"/>
      <c r="I2" s="6"/>
      <c r="J2" s="6"/>
      <c r="K2" s="6"/>
      <c r="L2" s="6"/>
    </row>
    <row r="3" ht="20.25" customHeight="1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</row>
    <row r="4" ht="23.9" customHeight="1">
      <c r="A4" s="10"/>
      <c r="B4" t="s" s="11">
        <v>2</v>
      </c>
      <c r="C4" s="12"/>
      <c r="D4" s="12"/>
      <c r="E4" s="13">
        <v>-3</v>
      </c>
      <c r="F4" s="13">
        <v>-2</v>
      </c>
      <c r="G4" s="13">
        <v>-1</v>
      </c>
      <c r="H4" s="13">
        <v>1</v>
      </c>
      <c r="I4" s="13">
        <v>2</v>
      </c>
      <c r="J4" s="13">
        <v>3</v>
      </c>
      <c r="K4" s="14">
        <v>4</v>
      </c>
      <c r="L4" s="12"/>
    </row>
    <row r="5" ht="20.05" customHeight="1">
      <c r="A5" s="10"/>
      <c r="B5" t="s" s="15">
        <v>3</v>
      </c>
      <c r="C5" s="12"/>
      <c r="D5" s="12"/>
      <c r="E5" s="13">
        <v>58</v>
      </c>
      <c r="F5" s="13">
        <v>37</v>
      </c>
      <c r="G5" s="13">
        <v>25</v>
      </c>
      <c r="H5" s="13">
        <v>100</v>
      </c>
      <c r="I5" s="13">
        <v>0</v>
      </c>
      <c r="J5" s="13">
        <v>0</v>
      </c>
      <c r="K5" s="13">
        <v>32</v>
      </c>
      <c r="L5" s="12"/>
    </row>
    <row r="6" ht="20.05" customHeight="1">
      <c r="A6" s="10"/>
      <c r="B6" t="s" s="15">
        <v>4</v>
      </c>
      <c r="C6" s="12"/>
      <c r="D6" s="12"/>
      <c r="E6" s="13">
        <v>7</v>
      </c>
      <c r="F6" s="13">
        <v>29</v>
      </c>
      <c r="G6" s="13">
        <v>43</v>
      </c>
      <c r="H6" s="13">
        <v>0</v>
      </c>
      <c r="I6" s="13">
        <v>0</v>
      </c>
      <c r="J6" s="13">
        <v>0</v>
      </c>
      <c r="K6" s="13">
        <v>8</v>
      </c>
      <c r="L6" s="12"/>
    </row>
    <row r="7" ht="20.05" customHeight="1">
      <c r="A7" s="10"/>
      <c r="B7" t="s" s="15">
        <v>5</v>
      </c>
      <c r="C7" s="12"/>
      <c r="D7" s="12"/>
      <c r="E7" s="13">
        <v>29</v>
      </c>
      <c r="F7" s="13">
        <v>18</v>
      </c>
      <c r="G7" s="13">
        <v>25</v>
      </c>
      <c r="H7" s="13">
        <v>0</v>
      </c>
      <c r="I7" s="13">
        <v>0</v>
      </c>
      <c r="J7" s="13">
        <v>100</v>
      </c>
      <c r="K7" s="13">
        <v>42</v>
      </c>
      <c r="L7" s="12"/>
    </row>
    <row r="8" ht="20.05" customHeight="1">
      <c r="A8" s="10"/>
      <c r="B8" t="s" s="15">
        <v>6</v>
      </c>
      <c r="C8" s="12"/>
      <c r="D8" s="12"/>
      <c r="E8" s="13">
        <v>6</v>
      </c>
      <c r="F8" s="13">
        <v>16</v>
      </c>
      <c r="G8" s="13">
        <v>7</v>
      </c>
      <c r="H8" s="13">
        <v>0</v>
      </c>
      <c r="I8" s="13">
        <v>100</v>
      </c>
      <c r="J8" s="13">
        <v>0</v>
      </c>
      <c r="K8" s="13">
        <v>18</v>
      </c>
      <c r="L8" s="12"/>
    </row>
    <row r="9" ht="20.05" customHeight="1">
      <c r="A9" s="10"/>
      <c r="B9" s="16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ht="23.9" customHeight="1">
      <c r="A10" s="10"/>
      <c r="B10" t="s" s="11">
        <v>7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ht="20.05" customHeight="1">
      <c r="A11" s="10"/>
      <c r="B11" s="17"/>
      <c r="C11" s="12"/>
      <c r="D11" s="12"/>
      <c r="E11" s="13">
        <v>-3</v>
      </c>
      <c r="F11" s="13">
        <v>-2</v>
      </c>
      <c r="G11" s="13">
        <v>-1</v>
      </c>
      <c r="H11" s="13">
        <v>1</v>
      </c>
      <c r="I11" s="13">
        <v>2</v>
      </c>
      <c r="J11" s="13">
        <v>3</v>
      </c>
      <c r="K11" s="14">
        <v>4</v>
      </c>
      <c r="L11" s="12"/>
    </row>
    <row r="12" ht="20.05" customHeight="1">
      <c r="A12" s="10"/>
      <c r="B12" t="s" s="15">
        <v>3</v>
      </c>
      <c r="C12" s="12"/>
      <c r="D12" s="12"/>
      <c r="E12" s="13">
        <v>0.58</v>
      </c>
      <c r="F12" s="13">
        <v>0.37</v>
      </c>
      <c r="G12" s="13">
        <v>0.25</v>
      </c>
      <c r="H12" s="13">
        <v>1</v>
      </c>
      <c r="I12" s="13">
        <v>0</v>
      </c>
      <c r="J12" s="13">
        <v>0</v>
      </c>
      <c r="K12" s="13">
        <v>0.32</v>
      </c>
      <c r="L12" s="12"/>
    </row>
    <row r="13" ht="20.05" customHeight="1">
      <c r="A13" s="10"/>
      <c r="B13" t="s" s="15">
        <v>4</v>
      </c>
      <c r="C13" s="12"/>
      <c r="D13" s="12"/>
      <c r="E13" s="13">
        <v>0.07000000000000001</v>
      </c>
      <c r="F13" s="13">
        <v>0.29</v>
      </c>
      <c r="G13" s="13">
        <v>0.43</v>
      </c>
      <c r="H13" s="13">
        <v>0</v>
      </c>
      <c r="I13" s="13">
        <v>0</v>
      </c>
      <c r="J13" s="13">
        <v>0</v>
      </c>
      <c r="K13" s="13">
        <v>0.08</v>
      </c>
      <c r="L13" s="12"/>
    </row>
    <row r="14" ht="20.05" customHeight="1">
      <c r="A14" s="10"/>
      <c r="B14" t="s" s="15">
        <v>5</v>
      </c>
      <c r="C14" s="12"/>
      <c r="D14" s="12"/>
      <c r="E14" s="13">
        <v>0.29</v>
      </c>
      <c r="F14" s="13">
        <v>0.18</v>
      </c>
      <c r="G14" s="13">
        <v>0.25</v>
      </c>
      <c r="H14" s="13">
        <v>0</v>
      </c>
      <c r="I14" s="13">
        <v>0</v>
      </c>
      <c r="J14" s="13">
        <v>1</v>
      </c>
      <c r="K14" s="13">
        <v>0.42</v>
      </c>
      <c r="L14" s="12"/>
    </row>
    <row r="15" ht="20.05" customHeight="1">
      <c r="A15" s="10"/>
      <c r="B15" t="s" s="15">
        <v>6</v>
      </c>
      <c r="C15" s="12"/>
      <c r="D15" s="12"/>
      <c r="E15" s="13">
        <v>0.06</v>
      </c>
      <c r="F15" s="13">
        <v>0.16</v>
      </c>
      <c r="G15" s="13">
        <v>0.07000000000000001</v>
      </c>
      <c r="H15" s="13">
        <v>0</v>
      </c>
      <c r="I15" s="13">
        <v>1</v>
      </c>
      <c r="J15" s="13">
        <v>0</v>
      </c>
      <c r="K15" s="13">
        <v>0.18</v>
      </c>
      <c r="L15" s="12"/>
    </row>
    <row r="16" ht="20.05" customHeight="1">
      <c r="A16" s="10"/>
      <c r="B16" s="17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ht="20.05" customHeight="1">
      <c r="A17" s="10"/>
      <c r="B17" s="16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ht="20.05" customHeight="1">
      <c r="A18" s="10"/>
      <c r="B18" s="16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ht="20.05" customHeight="1">
      <c r="A19" s="10"/>
      <c r="B19" s="16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ht="20.05" customHeight="1">
      <c r="A20" s="10"/>
      <c r="B20" t="s" s="18">
        <v>8</v>
      </c>
      <c r="C20" s="19"/>
      <c r="D20" s="12"/>
      <c r="E20" s="12"/>
      <c r="F20" s="12"/>
      <c r="G20" s="12"/>
      <c r="H20" s="12"/>
      <c r="I20" s="12"/>
      <c r="J20" s="12"/>
      <c r="K20" s="12"/>
      <c r="L20" s="12"/>
    </row>
    <row r="21" ht="23.9" customHeight="1">
      <c r="A21" s="10"/>
      <c r="B21" s="16"/>
      <c r="C21" t="s" s="20">
        <v>9</v>
      </c>
      <c r="D21" s="21"/>
      <c r="E21" s="13">
        <v>-3</v>
      </c>
      <c r="F21" s="13">
        <v>-2</v>
      </c>
      <c r="G21" s="13">
        <v>-1</v>
      </c>
      <c r="H21" s="13">
        <v>1</v>
      </c>
      <c r="I21" s="13">
        <v>2</v>
      </c>
      <c r="J21" s="13">
        <v>3</v>
      </c>
      <c r="K21" s="22">
        <v>4</v>
      </c>
      <c r="L21" s="23"/>
    </row>
    <row r="22" ht="20.05" customHeight="1">
      <c r="A22" s="10"/>
      <c r="B22" t="s" s="15">
        <v>3</v>
      </c>
      <c r="C22" s="13">
        <v>0.295</v>
      </c>
      <c r="D22" s="23"/>
      <c r="E22" s="13">
        <f>LN(E12/C22)</f>
        <v>0.676052747200645</v>
      </c>
      <c r="F22" s="13">
        <f>LN(F12/C22)</f>
        <v>0.22652764929845</v>
      </c>
      <c r="G22" s="13">
        <f>LN(G12/C22)</f>
        <v>-0.165514438477573</v>
      </c>
      <c r="H22" s="13">
        <f>LN(H12/C22)</f>
        <v>1.22077992264232</v>
      </c>
      <c r="I22" s="23">
        <f>LN(I12/C22)</f>
      </c>
      <c r="J22" s="23">
        <f>LN(J12/C22)</f>
      </c>
      <c r="K22" s="13">
        <f>LN(K12/C22)</f>
        <v>0.0813456394539524</v>
      </c>
      <c r="L22" s="23"/>
    </row>
    <row r="23" ht="20.05" customHeight="1">
      <c r="A23" s="10"/>
      <c r="B23" t="s" s="15">
        <v>4</v>
      </c>
      <c r="C23" s="13">
        <v>0.205</v>
      </c>
      <c r="D23" s="23"/>
      <c r="E23" s="13">
        <f>LN(E13/C23)</f>
        <v>-1.07451473708905</v>
      </c>
      <c r="F23" s="13">
        <f>LN(F13/C23)</f>
        <v>0.346870943842111</v>
      </c>
      <c r="G23" s="13">
        <f>LN(G13/C23)</f>
        <v>0.7407752295492001</v>
      </c>
      <c r="H23" s="23">
        <f>LN(H13/C23)</f>
      </c>
      <c r="I23" s="23">
        <f>LN(I13/C23)</f>
      </c>
      <c r="J23" s="23">
        <f>LN(J13/C23)</f>
      </c>
      <c r="K23" s="13">
        <f>LN(K13/C23)</f>
        <v>-0.940983344464527</v>
      </c>
      <c r="L23" s="23"/>
    </row>
    <row r="24" ht="20.05" customHeight="1">
      <c r="A24" s="10"/>
      <c r="B24" t="s" s="15">
        <v>5</v>
      </c>
      <c r="C24" s="13">
        <v>0.205</v>
      </c>
      <c r="D24" s="23"/>
      <c r="E24" s="13">
        <f>LN(E14/C24)</f>
        <v>0.346870943842111</v>
      </c>
      <c r="F24" s="13">
        <f>LN(F14/C24)</f>
        <v>-0.130053128248198</v>
      </c>
      <c r="G24" s="13">
        <f>LN(G14/C24)</f>
        <v>0.198450938723838</v>
      </c>
      <c r="H24" s="23">
        <f>LN(H14/C24)</f>
      </c>
      <c r="I24" s="23">
        <f>LN(I14/C24)</f>
      </c>
      <c r="J24" s="13">
        <f>LN(J14/C24)</f>
        <v>1.58474529984373</v>
      </c>
      <c r="K24" s="13">
        <f>LN(K14/C24)</f>
        <v>0.717244732139006</v>
      </c>
      <c r="L24" s="23"/>
    </row>
    <row r="25" ht="20.05" customHeight="1">
      <c r="A25" s="10"/>
      <c r="B25" t="s" s="15">
        <v>6</v>
      </c>
      <c r="C25" s="13">
        <v>0.295</v>
      </c>
      <c r="D25" s="23"/>
      <c r="E25" s="13">
        <f>LN(E15/C25)</f>
        <v>-1.59263079411772</v>
      </c>
      <c r="F25" s="13">
        <f>LN(F15/C25)</f>
        <v>-0.6118015411059931</v>
      </c>
      <c r="G25" s="13">
        <f>LN(G15/C25)</f>
        <v>-1.43848011429046</v>
      </c>
      <c r="H25" s="23">
        <f>LN(H15/C25)</f>
      </c>
      <c r="I25" s="13">
        <f>LN(I15/C25)</f>
        <v>1.22077992264232</v>
      </c>
      <c r="J25" s="23">
        <f>LN(J15/C25)</f>
      </c>
      <c r="K25" s="13">
        <f>LN(K15/C25)</f>
        <v>-0.494018505449609</v>
      </c>
      <c r="L25" s="23"/>
    </row>
    <row r="26" ht="20.05" customHeight="1">
      <c r="A26" s="10"/>
      <c r="B26" s="16"/>
      <c r="C26" s="12"/>
      <c r="D26" s="23"/>
      <c r="E26" s="12"/>
      <c r="F26" s="12"/>
      <c r="G26" s="12"/>
      <c r="H26" s="12"/>
      <c r="I26" s="12"/>
      <c r="J26" s="12"/>
      <c r="K26" s="12"/>
      <c r="L26" s="12"/>
    </row>
    <row r="27" ht="20.05" customHeight="1">
      <c r="A27" s="10"/>
      <c r="B27" s="16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ht="20.05" customHeight="1">
      <c r="A28" s="10"/>
      <c r="B28" t="s" s="18">
        <v>10</v>
      </c>
      <c r="C28" s="19"/>
      <c r="D28" s="19"/>
      <c r="E28" s="12"/>
      <c r="F28" s="12"/>
      <c r="G28" s="12"/>
      <c r="H28" s="12"/>
      <c r="I28" s="12"/>
      <c r="J28" s="12"/>
      <c r="K28" s="12"/>
      <c r="L28" s="12"/>
    </row>
    <row r="29" ht="23.9" customHeight="1">
      <c r="A29" s="10"/>
      <c r="B29" s="16"/>
      <c r="C29" t="s" s="20">
        <v>9</v>
      </c>
      <c r="D29" t="s" s="20">
        <v>11</v>
      </c>
      <c r="E29" s="13">
        <v>-3</v>
      </c>
      <c r="F29" s="13">
        <v>-2</v>
      </c>
      <c r="G29" s="13">
        <v>-1</v>
      </c>
      <c r="H29" s="13">
        <v>1</v>
      </c>
      <c r="I29" s="13">
        <v>2</v>
      </c>
      <c r="J29" s="13">
        <v>3</v>
      </c>
      <c r="K29" s="14">
        <v>4</v>
      </c>
      <c r="L29" s="23"/>
    </row>
    <row r="30" ht="20.05" customHeight="1">
      <c r="A30" s="10"/>
      <c r="B30" t="s" s="15">
        <v>3</v>
      </c>
      <c r="C30" s="13">
        <v>0.295</v>
      </c>
      <c r="D30" s="13">
        <v>0.01</v>
      </c>
      <c r="E30" s="22">
        <f>(E5+1)/104</f>
        <v>0.567307692307692</v>
      </c>
      <c r="F30" s="22">
        <f>(F5+1)/104</f>
        <v>0.365384615384615</v>
      </c>
      <c r="G30" s="22">
        <f>(G5+1)/104</f>
        <v>0.25</v>
      </c>
      <c r="H30" s="22">
        <f>(H5+1)/104</f>
        <v>0.971153846153846</v>
      </c>
      <c r="I30" s="22">
        <f>(I5+1)/104</f>
        <v>0.009615384615384619</v>
      </c>
      <c r="J30" s="22">
        <f>(J5+1)/104</f>
        <v>0.009615384615384619</v>
      </c>
      <c r="K30" s="22">
        <f>(K5+1)/104</f>
        <v>0.317307692307692</v>
      </c>
      <c r="L30" s="24"/>
    </row>
    <row r="31" ht="20.05" customHeight="1">
      <c r="A31" s="10"/>
      <c r="B31" t="s" s="15">
        <v>4</v>
      </c>
      <c r="C31" s="13">
        <v>0.205</v>
      </c>
      <c r="D31" s="13">
        <v>0.01</v>
      </c>
      <c r="E31" s="22">
        <f>(E6+1)/104</f>
        <v>0.0769230769230769</v>
      </c>
      <c r="F31" s="22">
        <f>(F6+1)/104</f>
        <v>0.288461538461538</v>
      </c>
      <c r="G31" s="22">
        <f>(G6+1)/104</f>
        <v>0.423076923076923</v>
      </c>
      <c r="H31" s="22">
        <f>(H6+1)/104</f>
        <v>0.009615384615384619</v>
      </c>
      <c r="I31" s="22">
        <f>(I6+1)/104</f>
        <v>0.009615384615384619</v>
      </c>
      <c r="J31" s="22">
        <f>(J6+1)/104</f>
        <v>0.009615384615384619</v>
      </c>
      <c r="K31" s="22">
        <f>(K6+1)/104</f>
        <v>0.08653846153846149</v>
      </c>
      <c r="L31" s="24"/>
    </row>
    <row r="32" ht="20.05" customHeight="1">
      <c r="A32" s="10"/>
      <c r="B32" t="s" s="15">
        <v>5</v>
      </c>
      <c r="C32" s="13">
        <v>0.205</v>
      </c>
      <c r="D32" s="13">
        <v>0.01</v>
      </c>
      <c r="E32" s="22">
        <f>(E7+1)/104</f>
        <v>0.288461538461538</v>
      </c>
      <c r="F32" s="22">
        <f>(F7+1)/104</f>
        <v>0.182692307692308</v>
      </c>
      <c r="G32" s="22">
        <f>(G7+1)/104</f>
        <v>0.25</v>
      </c>
      <c r="H32" s="22">
        <f>(H7+1)/104</f>
        <v>0.009615384615384619</v>
      </c>
      <c r="I32" s="22">
        <f>(I7+1)/104</f>
        <v>0.009615384615384619</v>
      </c>
      <c r="J32" s="22">
        <f>(J7+1)/104</f>
        <v>0.971153846153846</v>
      </c>
      <c r="K32" s="22">
        <f>(K7+1)/104</f>
        <v>0.413461538461538</v>
      </c>
      <c r="L32" s="24"/>
    </row>
    <row r="33" ht="20.05" customHeight="1">
      <c r="A33" s="10"/>
      <c r="B33" t="s" s="15">
        <v>6</v>
      </c>
      <c r="C33" s="13">
        <v>0.295</v>
      </c>
      <c r="D33" s="13">
        <v>0.01</v>
      </c>
      <c r="E33" s="22">
        <f>(E8+1)/104</f>
        <v>0.0673076923076923</v>
      </c>
      <c r="F33" s="22">
        <f>(F8+1)/104</f>
        <v>0.163461538461538</v>
      </c>
      <c r="G33" s="22">
        <f>(G8+1)/104</f>
        <v>0.0769230769230769</v>
      </c>
      <c r="H33" s="22">
        <f>(H8+1)/104</f>
        <v>0.009615384615384619</v>
      </c>
      <c r="I33" s="22">
        <f>(I8+1)/104</f>
        <v>0.971153846153846</v>
      </c>
      <c r="J33" s="22">
        <f>(J8+1)/104</f>
        <v>0.009615384615384619</v>
      </c>
      <c r="K33" s="22">
        <f>(K8+1)/104</f>
        <v>0.182692307692308</v>
      </c>
      <c r="L33" s="24"/>
    </row>
    <row r="34" ht="20.05" customHeight="1">
      <c r="A34" s="10"/>
      <c r="B34" s="17"/>
      <c r="C34" s="23"/>
      <c r="D34" s="23"/>
      <c r="E34" s="24"/>
      <c r="F34" s="24"/>
      <c r="G34" s="24"/>
      <c r="H34" s="24"/>
      <c r="I34" s="24"/>
      <c r="J34" s="24"/>
      <c r="K34" s="24"/>
      <c r="L34" s="24"/>
    </row>
    <row r="35" ht="20.05" customHeight="1">
      <c r="A35" s="10"/>
      <c r="B35" s="17"/>
      <c r="C35" s="23"/>
      <c r="D35" s="23"/>
      <c r="E35" s="24"/>
      <c r="F35" s="24"/>
      <c r="G35" s="24"/>
      <c r="H35" s="24"/>
      <c r="I35" s="24"/>
      <c r="J35" s="24"/>
      <c r="K35" s="24"/>
      <c r="L35" s="24"/>
    </row>
    <row r="36" ht="23.9" customHeight="1">
      <c r="A36" s="10"/>
      <c r="B36" t="s" s="11">
        <v>12</v>
      </c>
      <c r="C36" t="s" s="20">
        <v>9</v>
      </c>
      <c r="D36" t="s" s="20">
        <v>11</v>
      </c>
      <c r="E36" s="13">
        <v>-3</v>
      </c>
      <c r="F36" s="13">
        <v>-2</v>
      </c>
      <c r="G36" s="13">
        <v>-1</v>
      </c>
      <c r="H36" s="13">
        <v>1</v>
      </c>
      <c r="I36" s="13">
        <v>2</v>
      </c>
      <c r="J36" s="13">
        <v>3</v>
      </c>
      <c r="K36" s="14">
        <v>4</v>
      </c>
      <c r="L36" s="24"/>
    </row>
    <row r="37" ht="20.05" customHeight="1">
      <c r="A37" s="10"/>
      <c r="B37" t="s" s="15">
        <v>3</v>
      </c>
      <c r="C37" s="13">
        <v>0.295</v>
      </c>
      <c r="D37" s="13">
        <v>0.1</v>
      </c>
      <c r="E37" s="22">
        <f>LN(E30/C37)</f>
        <v>0.653926467406663</v>
      </c>
      <c r="F37" s="22">
        <f>LN(F30/C37)</f>
        <v>0.213975183227329</v>
      </c>
      <c r="G37" s="22">
        <f>LN(G30/C37)</f>
        <v>-0.165514438477573</v>
      </c>
      <c r="H37" s="22">
        <f>LN(H30/C37)</f>
        <v>1.1915095403422</v>
      </c>
      <c r="I37" s="22">
        <f>LN(I30/C37)</f>
        <v>-3.42361097649905</v>
      </c>
      <c r="J37" s="22">
        <f>LN(J30/C37)</f>
        <v>-3.42361097649905</v>
      </c>
      <c r="K37" s="22">
        <f>LN(K30/C37)</f>
        <v>0.07289658496742379</v>
      </c>
      <c r="L37" s="24"/>
    </row>
    <row r="38" ht="20.05" customHeight="1">
      <c r="A38" s="10"/>
      <c r="B38" t="s" s="15">
        <v>4</v>
      </c>
      <c r="C38" s="13">
        <v>0.205</v>
      </c>
      <c r="D38" s="13">
        <v>0.1</v>
      </c>
      <c r="E38" s="22">
        <f>LN(E31/C38)</f>
        <v>-0.980204057617808</v>
      </c>
      <c r="F38" s="22">
        <f>LN(F31/C38)</f>
        <v>0.34155178236451</v>
      </c>
      <c r="G38" s="22">
        <f>LN(G31/C38)</f>
        <v>0.724544034620617</v>
      </c>
      <c r="H38" s="22">
        <f>LN(H31/C38)</f>
        <v>-3.05964559929764</v>
      </c>
      <c r="I38" s="22">
        <f>LN(I31/C38)</f>
        <v>-3.05964559929764</v>
      </c>
      <c r="J38" s="22">
        <f>LN(J31/C38)</f>
        <v>-3.05964559929764</v>
      </c>
      <c r="K38" s="22">
        <f>LN(K31/C38)</f>
        <v>-0.862421021961425</v>
      </c>
      <c r="L38" s="24"/>
    </row>
    <row r="39" ht="20.05" customHeight="1">
      <c r="A39" s="10"/>
      <c r="B39" t="s" s="15">
        <v>5</v>
      </c>
      <c r="C39" s="13">
        <v>0.205</v>
      </c>
      <c r="D39" s="13">
        <v>0.1</v>
      </c>
      <c r="E39" s="22">
        <f>LN(E32/C39)</f>
        <v>0.34155178236451</v>
      </c>
      <c r="F39" s="22">
        <f>LN(F32/C39)</f>
        <v>-0.115206620131202</v>
      </c>
      <c r="G39" s="22">
        <f>LN(G32/C39)</f>
        <v>0.198450938723838</v>
      </c>
      <c r="H39" s="22">
        <f>LN(H32/C39)</f>
        <v>-3.05964559929764</v>
      </c>
      <c r="I39" s="22">
        <f>LN(I32/C39)</f>
        <v>-3.05964559929764</v>
      </c>
      <c r="J39" s="22">
        <f>LN(J32/C39)</f>
        <v>1.55547491754362</v>
      </c>
      <c r="K39" s="22">
        <f>LN(K32/C39)</f>
        <v>0.701554516395917</v>
      </c>
      <c r="L39" s="24"/>
    </row>
    <row r="40" ht="20.05" customHeight="1">
      <c r="A40" s="10"/>
      <c r="B40" t="s" s="15">
        <v>6</v>
      </c>
      <c r="C40" s="13">
        <v>0.295</v>
      </c>
      <c r="D40" s="13">
        <v>0.1</v>
      </c>
      <c r="E40" s="22">
        <f>LN(E33/C40)</f>
        <v>-1.47770082744374</v>
      </c>
      <c r="F40" s="22">
        <f>LN(F33/C40)</f>
        <v>-0.590397632442842</v>
      </c>
      <c r="G40" s="22">
        <f>LN(G33/C40)</f>
        <v>-1.34416943481922</v>
      </c>
      <c r="H40" s="22">
        <f>LN(H33/C40)</f>
        <v>-3.42361097649905</v>
      </c>
      <c r="I40" s="22">
        <f>LN(I33/C40)</f>
        <v>1.1915095403422</v>
      </c>
      <c r="J40" s="22">
        <f>LN(J33/C40)</f>
        <v>-3.42361097649905</v>
      </c>
      <c r="K40" s="22">
        <f>LN(K33/C40)</f>
        <v>-0.479171997332613</v>
      </c>
      <c r="L40" s="24"/>
    </row>
    <row r="41" ht="20.05" customHeight="1">
      <c r="A41" s="10"/>
      <c r="B41" s="17"/>
      <c r="C41" s="23"/>
      <c r="D41" s="23"/>
      <c r="E41" s="24"/>
      <c r="F41" s="24"/>
      <c r="G41" s="24"/>
      <c r="H41" s="24"/>
      <c r="I41" s="24"/>
      <c r="J41" s="24"/>
      <c r="K41" s="24"/>
      <c r="L41" s="24"/>
    </row>
    <row r="42" ht="20.05" customHeight="1">
      <c r="A42" s="10"/>
      <c r="B42" s="17"/>
      <c r="C42" s="23"/>
      <c r="D42" s="23"/>
      <c r="E42" s="24"/>
      <c r="F42" s="24"/>
      <c r="G42" s="24"/>
      <c r="H42" s="24"/>
      <c r="I42" s="24"/>
      <c r="J42" s="24"/>
      <c r="K42" s="24"/>
      <c r="L42" s="24"/>
    </row>
    <row r="43" ht="20.05" customHeight="1">
      <c r="A43" s="10"/>
      <c r="B43" s="17"/>
      <c r="C43" s="23"/>
      <c r="D43" s="23"/>
      <c r="E43" s="24"/>
      <c r="F43" s="24"/>
      <c r="G43" s="24"/>
      <c r="H43" s="24"/>
      <c r="I43" s="24"/>
      <c r="J43" s="24"/>
      <c r="K43" s="24"/>
      <c r="L43" s="24"/>
    </row>
    <row r="44" ht="20.05" customHeight="1">
      <c r="A44" s="10"/>
      <c r="B44" s="17"/>
      <c r="C44" s="23"/>
      <c r="D44" s="23"/>
      <c r="E44" s="24"/>
      <c r="F44" s="24"/>
      <c r="G44" s="24"/>
      <c r="H44" s="24"/>
      <c r="I44" s="24"/>
      <c r="J44" s="24"/>
      <c r="K44" s="24"/>
      <c r="L44" s="24"/>
    </row>
    <row r="45" ht="20.05" customHeight="1">
      <c r="A45" s="10"/>
      <c r="B45" s="17"/>
      <c r="C45" s="23"/>
      <c r="D45" s="23"/>
      <c r="E45" s="24"/>
      <c r="F45" s="24"/>
      <c r="G45" s="24"/>
      <c r="H45" s="24"/>
      <c r="I45" s="24"/>
      <c r="J45" s="24"/>
      <c r="K45" s="24"/>
      <c r="L45" s="24"/>
    </row>
    <row r="46" ht="20.05" customHeight="1">
      <c r="A46" s="10"/>
      <c r="B46" s="17"/>
      <c r="C46" s="23"/>
      <c r="D46" s="23"/>
      <c r="E46" s="24"/>
      <c r="F46" s="24"/>
      <c r="G46" s="24"/>
      <c r="H46" s="24"/>
      <c r="I46" s="24"/>
      <c r="J46" s="24"/>
      <c r="K46" s="24"/>
      <c r="L46" s="24"/>
    </row>
  </sheetData>
  <mergeCells count="3">
    <mergeCell ref="A1:L1"/>
    <mergeCell ref="B20:C20"/>
    <mergeCell ref="B28:D28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