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ia/Documents/"/>
    </mc:Choice>
  </mc:AlternateContent>
  <xr:revisionPtr revIDLastSave="0" documentId="8_{5E2441B6-430D-CF44-B047-11CB922F1517}" xr6:coauthVersionLast="43" xr6:coauthVersionMax="43" xr10:uidLastSave="{00000000-0000-0000-0000-000000000000}"/>
  <bookViews>
    <workbookView xWindow="0" yWindow="0" windowWidth="28800" windowHeight="18000"/>
  </bookViews>
  <sheets>
    <sheet name="alignment  3" sheetId="1" r:id="rId1"/>
  </sheets>
  <calcPr calcId="191029"/>
</workbook>
</file>

<file path=xl/calcChain.xml><?xml version="1.0" encoding="utf-8"?>
<calcChain xmlns="http://schemas.openxmlformats.org/spreadsheetml/2006/main">
  <c r="D43" i="1" l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D37" i="1" l="1"/>
  <c r="D38" i="1"/>
  <c r="F40" i="1"/>
  <c r="E40" i="1"/>
  <c r="K39" i="1"/>
  <c r="J39" i="1"/>
  <c r="G39" i="1"/>
  <c r="F39" i="1"/>
  <c r="J38" i="1"/>
  <c r="I38" i="1"/>
  <c r="H38" i="1"/>
  <c r="G38" i="1"/>
  <c r="H37" i="1"/>
  <c r="E37" i="1"/>
  <c r="L40" i="1"/>
  <c r="H39" i="1"/>
  <c r="L38" i="1"/>
  <c r="F38" i="1"/>
  <c r="J37" i="1"/>
  <c r="I37" i="1"/>
  <c r="F37" i="1"/>
  <c r="G37" i="1"/>
  <c r="I39" i="1"/>
  <c r="L39" i="1"/>
  <c r="D40" i="1"/>
  <c r="G40" i="1"/>
  <c r="K38" i="1"/>
  <c r="H40" i="1"/>
  <c r="K40" i="1"/>
  <c r="J40" i="1"/>
  <c r="E39" i="1"/>
  <c r="D39" i="1"/>
  <c r="E38" i="1"/>
  <c r="I40" i="1"/>
  <c r="L37" i="1"/>
  <c r="K37" i="1"/>
  <c r="L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D28" i="1" s="1"/>
  <c r="L25" i="1"/>
  <c r="K25" i="1"/>
  <c r="J25" i="1"/>
  <c r="I25" i="1"/>
  <c r="H25" i="1"/>
  <c r="G25" i="1"/>
  <c r="F25" i="1"/>
  <c r="E25" i="1"/>
  <c r="E28" i="1" s="1"/>
  <c r="D25" i="1"/>
  <c r="L24" i="1"/>
  <c r="K24" i="1"/>
  <c r="K28" i="1" s="1"/>
  <c r="J24" i="1"/>
  <c r="J28" i="1" s="1"/>
  <c r="I24" i="1"/>
  <c r="I28" i="1" s="1"/>
  <c r="H24" i="1"/>
  <c r="H28" i="1" s="1"/>
  <c r="G24" i="1"/>
  <c r="G28" i="1" s="1"/>
  <c r="F24" i="1"/>
  <c r="F28" i="1" s="1"/>
  <c r="E24" i="1"/>
  <c r="D24" i="1"/>
  <c r="E41" i="1" l="1"/>
  <c r="K41" i="1"/>
  <c r="J41" i="1"/>
  <c r="L41" i="1"/>
  <c r="F41" i="1"/>
  <c r="D41" i="1"/>
  <c r="G41" i="1"/>
  <c r="H41" i="1"/>
  <c r="I41" i="1"/>
  <c r="C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L21" i="1" s="1"/>
  <c r="K17" i="1"/>
  <c r="K21" i="1" s="1"/>
  <c r="J17" i="1"/>
  <c r="J21" i="1" s="1"/>
  <c r="I17" i="1"/>
  <c r="I21" i="1" s="1"/>
  <c r="H17" i="1"/>
  <c r="H21" i="1" s="1"/>
  <c r="G17" i="1"/>
  <c r="G21" i="1" s="1"/>
  <c r="F17" i="1"/>
  <c r="F21" i="1" s="1"/>
  <c r="E17" i="1"/>
  <c r="E21" i="1" s="1"/>
  <c r="D17" i="1"/>
  <c r="D21" i="1" s="1"/>
</calcChain>
</file>

<file path=xl/sharedStrings.xml><?xml version="1.0" encoding="utf-8"?>
<sst xmlns="http://schemas.openxmlformats.org/spreadsheetml/2006/main" count="124" uniqueCount="16">
  <si>
    <t>g</t>
  </si>
  <si>
    <t>a</t>
  </si>
  <si>
    <t>t</t>
  </si>
  <si>
    <t>c</t>
  </si>
  <si>
    <t>№3</t>
  </si>
  <si>
    <t>A</t>
  </si>
  <si>
    <t>C</t>
  </si>
  <si>
    <t>G</t>
  </si>
  <si>
    <t>T</t>
  </si>
  <si>
    <t>базовые частоты</t>
  </si>
  <si>
    <t>Total</t>
  </si>
  <si>
    <t>f(b,j)</t>
  </si>
  <si>
    <t>w(b,j)</t>
  </si>
  <si>
    <t>IC(b,j)</t>
  </si>
  <si>
    <t>IC(j)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</si>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</sst>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sz val="12"/>
      <color rgb="FF9C570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28" applyFill="1"/>
    <xf numFmtId="0" fontId="1" fillId="0" borderId="13" xfId="28" applyFill="1" applyBorder="1"/>
    <xf numFmtId="0" fontId="0" fillId="33" borderId="0" xfId="0" applyFill="1"/>
    <xf numFmtId="0" fontId="1" fillId="0" borderId="14" xfId="28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workbookViewId="0">
      <selection activeCell="C17" sqref="C17"/>
    </sheetView>
  </sheetViews>
  <sheetFormatPr baseColWidth="10" defaultRowHeight="16" x14ac:dyDescent="0.2"/>
  <sheetData>
    <row r="1" spans="2:12" x14ac:dyDescent="0.2">
      <c r="D1" t="s">
        <v>4</v>
      </c>
    </row>
    <row r="2" spans="2:12" x14ac:dyDescent="0.2">
      <c r="D2" t="s">
        <v>0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0</v>
      </c>
      <c r="K2" t="s">
        <v>0</v>
      </c>
      <c r="L2" t="s">
        <v>3</v>
      </c>
    </row>
    <row r="3" spans="2:12" x14ac:dyDescent="0.2">
      <c r="D3" t="s">
        <v>1</v>
      </c>
      <c r="E3" t="s">
        <v>1</v>
      </c>
      <c r="F3" t="s">
        <v>3</v>
      </c>
      <c r="G3" t="s">
        <v>0</v>
      </c>
      <c r="H3" t="s">
        <v>1</v>
      </c>
      <c r="I3" t="s">
        <v>2</v>
      </c>
      <c r="J3" t="s">
        <v>0</v>
      </c>
      <c r="K3" t="s">
        <v>0</v>
      </c>
      <c r="L3" t="s">
        <v>3</v>
      </c>
    </row>
    <row r="4" spans="2:12" x14ac:dyDescent="0.2">
      <c r="D4" t="s">
        <v>1</v>
      </c>
      <c r="E4" t="s">
        <v>0</v>
      </c>
      <c r="F4" t="s">
        <v>3</v>
      </c>
      <c r="G4" t="s">
        <v>3</v>
      </c>
      <c r="H4" t="s">
        <v>1</v>
      </c>
      <c r="I4" t="s">
        <v>2</v>
      </c>
      <c r="J4" t="s">
        <v>0</v>
      </c>
      <c r="K4" t="s">
        <v>0</v>
      </c>
      <c r="L4" t="s">
        <v>3</v>
      </c>
    </row>
    <row r="5" spans="2:12" x14ac:dyDescent="0.2">
      <c r="D5" t="s">
        <v>1</v>
      </c>
      <c r="E5" t="s">
        <v>1</v>
      </c>
      <c r="F5" t="s">
        <v>1</v>
      </c>
      <c r="G5" t="s">
        <v>3</v>
      </c>
      <c r="H5" t="s">
        <v>1</v>
      </c>
      <c r="I5" t="s">
        <v>2</v>
      </c>
      <c r="J5" t="s">
        <v>0</v>
      </c>
      <c r="K5" t="s">
        <v>2</v>
      </c>
      <c r="L5" t="s">
        <v>3</v>
      </c>
    </row>
    <row r="6" spans="2:12" x14ac:dyDescent="0.2">
      <c r="D6" t="s">
        <v>3</v>
      </c>
      <c r="E6" t="s">
        <v>1</v>
      </c>
      <c r="F6" t="s">
        <v>1</v>
      </c>
      <c r="G6" t="s">
        <v>3</v>
      </c>
      <c r="H6" t="s">
        <v>1</v>
      </c>
      <c r="I6" t="s">
        <v>2</v>
      </c>
      <c r="J6" t="s">
        <v>0</v>
      </c>
      <c r="K6" t="s">
        <v>3</v>
      </c>
      <c r="L6" t="s">
        <v>1</v>
      </c>
    </row>
    <row r="7" spans="2:12" x14ac:dyDescent="0.2">
      <c r="D7" t="s">
        <v>3</v>
      </c>
      <c r="E7" t="s">
        <v>1</v>
      </c>
      <c r="F7" t="s">
        <v>1</v>
      </c>
      <c r="G7" t="s">
        <v>0</v>
      </c>
      <c r="H7" t="s">
        <v>1</v>
      </c>
      <c r="I7" t="s">
        <v>2</v>
      </c>
      <c r="J7" t="s">
        <v>0</v>
      </c>
      <c r="K7" t="s">
        <v>2</v>
      </c>
      <c r="L7" t="s">
        <v>3</v>
      </c>
    </row>
    <row r="8" spans="2:12" x14ac:dyDescent="0.2">
      <c r="D8" t="s">
        <v>1</v>
      </c>
      <c r="E8" t="s">
        <v>1</v>
      </c>
      <c r="F8" t="s">
        <v>1</v>
      </c>
      <c r="G8" t="s">
        <v>0</v>
      </c>
      <c r="H8" t="s">
        <v>1</v>
      </c>
      <c r="I8" t="s">
        <v>2</v>
      </c>
      <c r="J8" t="s">
        <v>0</v>
      </c>
      <c r="K8" t="s">
        <v>0</v>
      </c>
      <c r="L8" t="s">
        <v>3</v>
      </c>
    </row>
    <row r="9" spans="2:12" x14ac:dyDescent="0.2">
      <c r="D9" t="s">
        <v>1</v>
      </c>
      <c r="E9" t="s">
        <v>1</v>
      </c>
      <c r="F9" t="s">
        <v>2</v>
      </c>
      <c r="G9" t="s">
        <v>3</v>
      </c>
      <c r="H9" t="s">
        <v>1</v>
      </c>
      <c r="I9" t="s">
        <v>2</v>
      </c>
      <c r="J9" t="s">
        <v>0</v>
      </c>
      <c r="K9" t="s">
        <v>2</v>
      </c>
      <c r="L9" t="s">
        <v>3</v>
      </c>
    </row>
    <row r="10" spans="2:12" x14ac:dyDescent="0.2">
      <c r="D10" t="s">
        <v>1</v>
      </c>
      <c r="E10" t="s">
        <v>1</v>
      </c>
      <c r="F10" t="s">
        <v>2</v>
      </c>
      <c r="G10" t="s">
        <v>3</v>
      </c>
      <c r="H10" t="s">
        <v>1</v>
      </c>
      <c r="I10" t="s">
        <v>2</v>
      </c>
      <c r="J10" t="s">
        <v>0</v>
      </c>
      <c r="K10" t="s">
        <v>0</v>
      </c>
      <c r="L10" t="s">
        <v>3</v>
      </c>
    </row>
    <row r="11" spans="2:12" x14ac:dyDescent="0.2">
      <c r="D11" t="s">
        <v>1</v>
      </c>
      <c r="E11" t="s">
        <v>0</v>
      </c>
      <c r="F11" t="s">
        <v>2</v>
      </c>
      <c r="G11" t="s">
        <v>3</v>
      </c>
      <c r="H11" t="s">
        <v>1</v>
      </c>
      <c r="I11" t="s">
        <v>2</v>
      </c>
      <c r="J11" t="s">
        <v>0</v>
      </c>
      <c r="K11" t="s">
        <v>0</v>
      </c>
      <c r="L11" t="s">
        <v>3</v>
      </c>
    </row>
    <row r="12" spans="2:12" x14ac:dyDescent="0.2">
      <c r="D12" t="s">
        <v>1</v>
      </c>
      <c r="E12" t="s">
        <v>0</v>
      </c>
      <c r="F12" t="s">
        <v>2</v>
      </c>
      <c r="G12" t="s">
        <v>3</v>
      </c>
      <c r="H12" t="s">
        <v>1</v>
      </c>
      <c r="I12" t="s">
        <v>2</v>
      </c>
      <c r="J12" t="s">
        <v>0</v>
      </c>
      <c r="K12" t="s">
        <v>0</v>
      </c>
      <c r="L12" t="s">
        <v>3</v>
      </c>
    </row>
    <row r="16" spans="2:12" x14ac:dyDescent="0.2">
      <c r="B16" s="1"/>
      <c r="C16" s="2" t="s">
        <v>9</v>
      </c>
      <c r="D16" s="3">
        <v>-4</v>
      </c>
      <c r="E16" s="3">
        <v>-3</v>
      </c>
      <c r="F16" s="3">
        <v>-2</v>
      </c>
      <c r="G16" s="3">
        <v>-1</v>
      </c>
      <c r="H16" s="3">
        <v>1</v>
      </c>
      <c r="I16" s="3">
        <v>2</v>
      </c>
      <c r="J16" s="3">
        <v>3</v>
      </c>
      <c r="K16" s="3">
        <v>4</v>
      </c>
      <c r="L16" s="3">
        <v>5</v>
      </c>
    </row>
    <row r="17" spans="2:12" x14ac:dyDescent="0.2">
      <c r="B17" s="4" t="s">
        <v>5</v>
      </c>
      <c r="C17" s="5">
        <v>0.307</v>
      </c>
      <c r="D17">
        <f>COUNTIF(D$2:D$12,"a")</f>
        <v>8</v>
      </c>
      <c r="E17">
        <f t="shared" ref="E17:L17" si="0">COUNTIF(E$2:E$12,"a")</f>
        <v>8</v>
      </c>
      <c r="F17">
        <f t="shared" si="0"/>
        <v>4</v>
      </c>
      <c r="G17">
        <f t="shared" si="0"/>
        <v>0</v>
      </c>
      <c r="H17">
        <f t="shared" si="0"/>
        <v>11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0"/>
        <v>1</v>
      </c>
    </row>
    <row r="18" spans="2:12" x14ac:dyDescent="0.2">
      <c r="B18" s="4" t="s">
        <v>8</v>
      </c>
      <c r="C18" s="5">
        <v>0.307</v>
      </c>
      <c r="D18">
        <f>COUNTIF(D$2:D$12,"t")</f>
        <v>0</v>
      </c>
      <c r="E18">
        <f t="shared" ref="E18:L18" si="1">COUNTIF(E$2:E$12,"t")</f>
        <v>0</v>
      </c>
      <c r="F18">
        <f t="shared" si="1"/>
        <v>5</v>
      </c>
      <c r="G18">
        <f t="shared" si="1"/>
        <v>0</v>
      </c>
      <c r="H18">
        <f t="shared" si="1"/>
        <v>0</v>
      </c>
      <c r="I18">
        <f t="shared" si="1"/>
        <v>11</v>
      </c>
      <c r="J18">
        <f t="shared" si="1"/>
        <v>0</v>
      </c>
      <c r="K18">
        <f t="shared" si="1"/>
        <v>3</v>
      </c>
      <c r="L18">
        <f t="shared" si="1"/>
        <v>0</v>
      </c>
    </row>
    <row r="19" spans="2:12" x14ac:dyDescent="0.2">
      <c r="B19" s="4" t="s">
        <v>7</v>
      </c>
      <c r="C19" s="5">
        <v>0.193</v>
      </c>
      <c r="D19">
        <f>COUNTIF(D$2:D$12,"g")</f>
        <v>1</v>
      </c>
      <c r="E19">
        <f t="shared" ref="E19:L19" si="2">COUNTIF(E$2:E$12,"g")</f>
        <v>3</v>
      </c>
      <c r="F19">
        <f t="shared" si="2"/>
        <v>0</v>
      </c>
      <c r="G19">
        <f t="shared" si="2"/>
        <v>3</v>
      </c>
      <c r="H19">
        <f t="shared" si="2"/>
        <v>0</v>
      </c>
      <c r="I19">
        <f t="shared" si="2"/>
        <v>0</v>
      </c>
      <c r="J19">
        <f t="shared" si="2"/>
        <v>11</v>
      </c>
      <c r="K19">
        <f t="shared" si="2"/>
        <v>7</v>
      </c>
      <c r="L19">
        <f t="shared" si="2"/>
        <v>0</v>
      </c>
    </row>
    <row r="20" spans="2:12" x14ac:dyDescent="0.2">
      <c r="B20" s="4" t="s">
        <v>6</v>
      </c>
      <c r="C20" s="5">
        <v>0.193</v>
      </c>
      <c r="D20">
        <f>COUNTIF(D$2:D$12,"c")</f>
        <v>2</v>
      </c>
      <c r="E20">
        <f t="shared" ref="E20:L20" si="3">COUNTIF(E$2:E$12,"c")</f>
        <v>0</v>
      </c>
      <c r="F20">
        <f t="shared" si="3"/>
        <v>2</v>
      </c>
      <c r="G20">
        <f t="shared" si="3"/>
        <v>8</v>
      </c>
      <c r="H20">
        <f t="shared" si="3"/>
        <v>0</v>
      </c>
      <c r="I20">
        <f t="shared" si="3"/>
        <v>0</v>
      </c>
      <c r="J20">
        <f t="shared" si="3"/>
        <v>0</v>
      </c>
      <c r="K20">
        <f t="shared" si="3"/>
        <v>1</v>
      </c>
      <c r="L20">
        <f t="shared" si="3"/>
        <v>10</v>
      </c>
    </row>
    <row r="21" spans="2:12" x14ac:dyDescent="0.2">
      <c r="B21" s="7" t="s">
        <v>10</v>
      </c>
      <c r="C21" s="9">
        <f t="shared" ref="C21" si="4">SUM(C17:C20)</f>
        <v>1</v>
      </c>
      <c r="D21" s="6">
        <f>SUM(D17:D20)</f>
        <v>11</v>
      </c>
      <c r="E21" s="6">
        <f t="shared" ref="E21:L21" si="5">SUM(E17:E20)</f>
        <v>11</v>
      </c>
      <c r="F21" s="6">
        <f t="shared" si="5"/>
        <v>11</v>
      </c>
      <c r="G21" s="6">
        <f t="shared" si="5"/>
        <v>11</v>
      </c>
      <c r="H21" s="6">
        <f t="shared" si="5"/>
        <v>11</v>
      </c>
      <c r="I21" s="6">
        <f t="shared" si="5"/>
        <v>11</v>
      </c>
      <c r="J21" s="6">
        <f t="shared" si="5"/>
        <v>11</v>
      </c>
      <c r="K21" s="6">
        <f t="shared" si="5"/>
        <v>11</v>
      </c>
      <c r="L21" s="6">
        <f t="shared" si="5"/>
        <v>11</v>
      </c>
    </row>
    <row r="23" spans="2:12" x14ac:dyDescent="0.2">
      <c r="C23" s="1" t="s">
        <v>11</v>
      </c>
      <c r="D23" s="3">
        <v>-4</v>
      </c>
      <c r="E23" s="3">
        <v>-3</v>
      </c>
      <c r="F23" s="3">
        <v>-2</v>
      </c>
      <c r="G23" s="3">
        <v>-1</v>
      </c>
      <c r="H23" s="3">
        <v>1</v>
      </c>
      <c r="I23" s="3">
        <v>2</v>
      </c>
      <c r="J23" s="3">
        <v>3</v>
      </c>
      <c r="K23" s="3">
        <v>4</v>
      </c>
      <c r="L23" s="3">
        <v>5</v>
      </c>
    </row>
    <row r="24" spans="2:12" x14ac:dyDescent="0.2">
      <c r="C24" s="4" t="s">
        <v>5</v>
      </c>
      <c r="D24">
        <f>(D17)/(D$21)</f>
        <v>0.72727272727272729</v>
      </c>
      <c r="E24">
        <f t="shared" ref="E24:L24" si="6">(E17)/(E$21)</f>
        <v>0.72727272727272729</v>
      </c>
      <c r="F24">
        <f t="shared" si="6"/>
        <v>0.36363636363636365</v>
      </c>
      <c r="G24">
        <f t="shared" si="6"/>
        <v>0</v>
      </c>
      <c r="H24">
        <f t="shared" si="6"/>
        <v>1</v>
      </c>
      <c r="I24">
        <f t="shared" si="6"/>
        <v>0</v>
      </c>
      <c r="J24">
        <f t="shared" si="6"/>
        <v>0</v>
      </c>
      <c r="K24">
        <f t="shared" si="6"/>
        <v>0</v>
      </c>
      <c r="L24">
        <f t="shared" si="6"/>
        <v>9.0909090909090912E-2</v>
      </c>
    </row>
    <row r="25" spans="2:12" x14ac:dyDescent="0.2">
      <c r="C25" s="4" t="s">
        <v>8</v>
      </c>
      <c r="D25">
        <f t="shared" ref="D25:L27" si="7">(D18)/(D$21)</f>
        <v>0</v>
      </c>
      <c r="E25">
        <f t="shared" si="7"/>
        <v>0</v>
      </c>
      <c r="F25">
        <f t="shared" si="7"/>
        <v>0.45454545454545453</v>
      </c>
      <c r="G25">
        <f t="shared" si="7"/>
        <v>0</v>
      </c>
      <c r="H25">
        <f t="shared" si="7"/>
        <v>0</v>
      </c>
      <c r="I25">
        <f t="shared" si="7"/>
        <v>1</v>
      </c>
      <c r="J25">
        <f t="shared" si="7"/>
        <v>0</v>
      </c>
      <c r="K25">
        <f t="shared" si="7"/>
        <v>0.27272727272727271</v>
      </c>
      <c r="L25">
        <f t="shared" si="7"/>
        <v>0</v>
      </c>
    </row>
    <row r="26" spans="2:12" x14ac:dyDescent="0.2">
      <c r="C26" s="4" t="s">
        <v>7</v>
      </c>
      <c r="D26">
        <f t="shared" si="7"/>
        <v>9.0909090909090912E-2</v>
      </c>
      <c r="E26">
        <f t="shared" si="7"/>
        <v>0.27272727272727271</v>
      </c>
      <c r="F26">
        <f t="shared" si="7"/>
        <v>0</v>
      </c>
      <c r="G26">
        <f t="shared" si="7"/>
        <v>0.27272727272727271</v>
      </c>
      <c r="H26">
        <f t="shared" si="7"/>
        <v>0</v>
      </c>
      <c r="I26">
        <f t="shared" si="7"/>
        <v>0</v>
      </c>
      <c r="J26">
        <f t="shared" si="7"/>
        <v>1</v>
      </c>
      <c r="K26">
        <f t="shared" si="7"/>
        <v>0.63636363636363635</v>
      </c>
      <c r="L26">
        <f t="shared" si="7"/>
        <v>0</v>
      </c>
    </row>
    <row r="27" spans="2:12" x14ac:dyDescent="0.2">
      <c r="C27" s="4" t="s">
        <v>6</v>
      </c>
      <c r="D27">
        <f t="shared" si="7"/>
        <v>0.18181818181818182</v>
      </c>
      <c r="E27">
        <f t="shared" si="7"/>
        <v>0</v>
      </c>
      <c r="F27">
        <f t="shared" si="7"/>
        <v>0.18181818181818182</v>
      </c>
      <c r="G27">
        <f t="shared" si="7"/>
        <v>0.72727272727272729</v>
      </c>
      <c r="H27">
        <f t="shared" si="7"/>
        <v>0</v>
      </c>
      <c r="I27">
        <f t="shared" si="7"/>
        <v>0</v>
      </c>
      <c r="J27">
        <f t="shared" si="7"/>
        <v>0</v>
      </c>
      <c r="K27">
        <f t="shared" si="7"/>
        <v>9.0909090909090912E-2</v>
      </c>
      <c r="L27">
        <f t="shared" si="7"/>
        <v>0.90909090909090906</v>
      </c>
    </row>
    <row r="28" spans="2:12" x14ac:dyDescent="0.2">
      <c r="C28" s="7" t="s">
        <v>10</v>
      </c>
      <c r="D28" s="6">
        <f>SUM(D24:D27)</f>
        <v>1</v>
      </c>
      <c r="E28" s="6">
        <f t="shared" ref="E28:L28" si="8">SUM(E24:E27)</f>
        <v>1</v>
      </c>
      <c r="F28" s="6">
        <f t="shared" si="8"/>
        <v>1</v>
      </c>
      <c r="G28" s="6">
        <f t="shared" si="8"/>
        <v>1</v>
      </c>
      <c r="H28" s="6">
        <f t="shared" si="8"/>
        <v>1</v>
      </c>
      <c r="I28" s="6">
        <f t="shared" si="8"/>
        <v>1</v>
      </c>
      <c r="J28" s="6">
        <f t="shared" si="8"/>
        <v>1</v>
      </c>
      <c r="K28" s="6">
        <f t="shared" si="8"/>
        <v>1</v>
      </c>
      <c r="L28" s="6">
        <f t="shared" si="8"/>
        <v>1</v>
      </c>
    </row>
    <row r="30" spans="2:12" x14ac:dyDescent="0.2">
      <c r="C30" s="1" t="s">
        <v>12</v>
      </c>
      <c r="D30" s="3">
        <v>-4</v>
      </c>
      <c r="E30" s="3">
        <v>-3</v>
      </c>
      <c r="F30" s="3">
        <v>-2</v>
      </c>
      <c r="G30" s="3">
        <v>-1</v>
      </c>
      <c r="H30" s="3">
        <v>1</v>
      </c>
      <c r="I30" s="3">
        <v>2</v>
      </c>
      <c r="J30" s="3">
        <v>3</v>
      </c>
      <c r="K30" s="3">
        <v>4</v>
      </c>
      <c r="L30" s="3">
        <v>5</v>
      </c>
    </row>
    <row r="31" spans="2:12" x14ac:dyDescent="0.2">
      <c r="C31" s="4" t="s">
        <v>5</v>
      </c>
      <c r="D31">
        <f>IF(D24=0,0,LOG(D24/$C$17, 2))</f>
        <v>1.2442578206546104</v>
      </c>
      <c r="E31">
        <f t="shared" ref="E31:L31" si="9">IF(E24=0,0,LOG(E24/$C$17, 2))</f>
        <v>1.2442578206546104</v>
      </c>
      <c r="F31">
        <f t="shared" si="9"/>
        <v>0.24425782065461049</v>
      </c>
      <c r="G31">
        <f t="shared" si="9"/>
        <v>0</v>
      </c>
      <c r="H31">
        <f t="shared" si="9"/>
        <v>1.7036894392919077</v>
      </c>
      <c r="I31">
        <f t="shared" si="9"/>
        <v>0</v>
      </c>
      <c r="J31">
        <f t="shared" si="9"/>
        <v>0</v>
      </c>
      <c r="K31">
        <f t="shared" si="9"/>
        <v>0</v>
      </c>
      <c r="L31">
        <f t="shared" si="9"/>
        <v>-1.7557421793453898</v>
      </c>
    </row>
    <row r="32" spans="2:12" x14ac:dyDescent="0.2">
      <c r="C32" s="4" t="s">
        <v>8</v>
      </c>
      <c r="D32">
        <f>IF(D25=0,0,LOG(D25/$C$18, 2))</f>
        <v>0</v>
      </c>
      <c r="E32">
        <f t="shared" ref="E32:L32" si="10">IF(E25=0,0,LOG(E25/$C$18, 2))</f>
        <v>0</v>
      </c>
      <c r="F32">
        <f t="shared" si="10"/>
        <v>0.56618591554197284</v>
      </c>
      <c r="G32">
        <f t="shared" si="10"/>
        <v>0</v>
      </c>
      <c r="H32">
        <f t="shared" si="10"/>
        <v>0</v>
      </c>
      <c r="I32">
        <f t="shared" si="10"/>
        <v>1.7036894392919077</v>
      </c>
      <c r="J32">
        <f t="shared" si="10"/>
        <v>0</v>
      </c>
      <c r="K32">
        <f t="shared" si="10"/>
        <v>-0.17077967862423354</v>
      </c>
      <c r="L32">
        <f t="shared" si="10"/>
        <v>0</v>
      </c>
    </row>
    <row r="33" spans="3:12" x14ac:dyDescent="0.2">
      <c r="C33" s="4" t="s">
        <v>7</v>
      </c>
      <c r="D33">
        <f>IF(D26=0,0,LOG(D26/$C$19, 2))</f>
        <v>-1.0861043712432907</v>
      </c>
      <c r="E33">
        <f t="shared" ref="E33:L33" si="11">IF(E26=0,0,LOG(E26/$C$19, 2))</f>
        <v>0.4988581294778654</v>
      </c>
      <c r="F33">
        <f t="shared" si="11"/>
        <v>0</v>
      </c>
      <c r="G33">
        <f t="shared" si="11"/>
        <v>0.4988581294778654</v>
      </c>
      <c r="H33">
        <f t="shared" si="11"/>
        <v>0</v>
      </c>
      <c r="I33">
        <f t="shared" si="11"/>
        <v>0</v>
      </c>
      <c r="J33">
        <f t="shared" si="11"/>
        <v>2.3733272473940068</v>
      </c>
      <c r="K33">
        <f t="shared" si="11"/>
        <v>1.7212505508143134</v>
      </c>
      <c r="L33">
        <f t="shared" si="11"/>
        <v>0</v>
      </c>
    </row>
    <row r="34" spans="3:12" x14ac:dyDescent="0.2">
      <c r="C34" s="4" t="s">
        <v>6</v>
      </c>
      <c r="D34">
        <f>IF(D27=0,0,LOG(D27/$C$20, 2))</f>
        <v>-8.6104371243290678E-2</v>
      </c>
      <c r="E34">
        <f t="shared" ref="E34:L34" si="12">IF(E27=0,0,LOG(E27/$C$20, 2))</f>
        <v>0</v>
      </c>
      <c r="F34">
        <f t="shared" si="12"/>
        <v>-8.6104371243290678E-2</v>
      </c>
      <c r="G34">
        <f t="shared" si="12"/>
        <v>1.9138956287567095</v>
      </c>
      <c r="H34">
        <f t="shared" si="12"/>
        <v>0</v>
      </c>
      <c r="I34">
        <f t="shared" si="12"/>
        <v>0</v>
      </c>
      <c r="J34">
        <f t="shared" si="12"/>
        <v>0</v>
      </c>
      <c r="K34">
        <f t="shared" si="12"/>
        <v>-1.0861043712432907</v>
      </c>
      <c r="L34">
        <f t="shared" si="12"/>
        <v>2.2358237236440717</v>
      </c>
    </row>
    <row r="36" spans="3:12" x14ac:dyDescent="0.2">
      <c r="C36" s="1" t="s">
        <v>13</v>
      </c>
      <c r="D36" s="3">
        <v>-4</v>
      </c>
      <c r="E36" s="3">
        <v>-3</v>
      </c>
      <c r="F36" s="3">
        <v>-2</v>
      </c>
      <c r="G36" s="3">
        <v>-1</v>
      </c>
      <c r="H36" s="3">
        <v>1</v>
      </c>
      <c r="I36" s="3">
        <v>2</v>
      </c>
      <c r="J36" s="3">
        <v>3</v>
      </c>
      <c r="K36" s="3">
        <v>4</v>
      </c>
      <c r="L36" s="3">
        <v>5</v>
      </c>
    </row>
    <row r="37" spans="3:12" x14ac:dyDescent="0.2">
      <c r="C37" s="4" t="s">
        <v>5</v>
      </c>
      <c r="D37">
        <f t="shared" ref="D37:L40" si="13">D24*D31</f>
        <v>0.90491477865789849</v>
      </c>
      <c r="E37">
        <f t="shared" si="13"/>
        <v>0.90491477865789849</v>
      </c>
      <c r="F37">
        <f t="shared" si="13"/>
        <v>8.882102569258564E-2</v>
      </c>
      <c r="G37">
        <f t="shared" si="13"/>
        <v>0</v>
      </c>
      <c r="H37">
        <f t="shared" si="13"/>
        <v>1.7036894392919077</v>
      </c>
      <c r="I37">
        <f t="shared" si="13"/>
        <v>0</v>
      </c>
      <c r="J37">
        <f t="shared" si="13"/>
        <v>0</v>
      </c>
      <c r="K37">
        <f t="shared" si="13"/>
        <v>0</v>
      </c>
      <c r="L37">
        <f t="shared" si="13"/>
        <v>-0.15961292539503544</v>
      </c>
    </row>
    <row r="38" spans="3:12" x14ac:dyDescent="0.2">
      <c r="C38" s="4" t="s">
        <v>8</v>
      </c>
      <c r="D38">
        <f t="shared" si="13"/>
        <v>0</v>
      </c>
      <c r="E38">
        <f t="shared" si="13"/>
        <v>0</v>
      </c>
      <c r="F38">
        <f t="shared" si="13"/>
        <v>0.25735723433726038</v>
      </c>
      <c r="G38">
        <f t="shared" si="13"/>
        <v>0</v>
      </c>
      <c r="H38">
        <f t="shared" si="13"/>
        <v>0</v>
      </c>
      <c r="I38">
        <f t="shared" si="13"/>
        <v>1.7036894392919077</v>
      </c>
      <c r="J38">
        <f t="shared" si="13"/>
        <v>0</v>
      </c>
      <c r="K38">
        <f t="shared" si="13"/>
        <v>-4.6576275988427326E-2</v>
      </c>
      <c r="L38">
        <f t="shared" si="13"/>
        <v>0</v>
      </c>
    </row>
    <row r="39" spans="3:12" x14ac:dyDescent="0.2">
      <c r="C39" s="4" t="s">
        <v>7</v>
      </c>
      <c r="D39">
        <f t="shared" si="13"/>
        <v>-9.8736761022117342E-2</v>
      </c>
      <c r="E39">
        <f t="shared" si="13"/>
        <v>0.13605221713032692</v>
      </c>
      <c r="F39">
        <f t="shared" si="13"/>
        <v>0</v>
      </c>
      <c r="G39">
        <f t="shared" si="13"/>
        <v>0.13605221713032692</v>
      </c>
      <c r="H39">
        <f t="shared" si="13"/>
        <v>0</v>
      </c>
      <c r="I39">
        <f t="shared" si="13"/>
        <v>0</v>
      </c>
      <c r="J39">
        <f t="shared" si="13"/>
        <v>2.3733272473940068</v>
      </c>
      <c r="K39">
        <f t="shared" si="13"/>
        <v>1.0953412596091086</v>
      </c>
      <c r="L39">
        <f t="shared" si="13"/>
        <v>0</v>
      </c>
    </row>
    <row r="40" spans="3:12" x14ac:dyDescent="0.2">
      <c r="C40" s="4" t="s">
        <v>6</v>
      </c>
      <c r="D40">
        <f t="shared" si="13"/>
        <v>-1.565534022605285E-2</v>
      </c>
      <c r="E40">
        <f t="shared" si="13"/>
        <v>0</v>
      </c>
      <c r="F40">
        <f t="shared" si="13"/>
        <v>-1.565534022605285E-2</v>
      </c>
      <c r="G40">
        <f t="shared" si="13"/>
        <v>1.3919240936412434</v>
      </c>
      <c r="H40">
        <f t="shared" si="13"/>
        <v>0</v>
      </c>
      <c r="I40">
        <f t="shared" si="13"/>
        <v>0</v>
      </c>
      <c r="J40">
        <f t="shared" si="13"/>
        <v>0</v>
      </c>
      <c r="K40">
        <f t="shared" si="13"/>
        <v>-9.8736761022117342E-2</v>
      </c>
      <c r="L40">
        <f t="shared" si="13"/>
        <v>2.0325670214946103</v>
      </c>
    </row>
    <row r="41" spans="3:12" x14ac:dyDescent="0.2">
      <c r="C41" s="7" t="s">
        <v>14</v>
      </c>
      <c r="D41" s="6">
        <f>SUM(D37:D40)</f>
        <v>0.79052267740972826</v>
      </c>
      <c r="E41" s="6">
        <f t="shared" ref="E41:L41" si="14">SUM(E37:E40)</f>
        <v>1.0409669957882255</v>
      </c>
      <c r="F41" s="6">
        <f t="shared" si="14"/>
        <v>0.33052291980379317</v>
      </c>
      <c r="G41" s="6">
        <f t="shared" si="14"/>
        <v>1.5279763107715703</v>
      </c>
      <c r="H41" s="6">
        <f t="shared" si="14"/>
        <v>1.7036894392919077</v>
      </c>
      <c r="I41" s="6">
        <f t="shared" si="14"/>
        <v>1.7036894392919077</v>
      </c>
      <c r="J41" s="6">
        <f t="shared" si="14"/>
        <v>2.3733272473940068</v>
      </c>
      <c r="K41" s="6">
        <f t="shared" si="14"/>
        <v>0.95002822259856379</v>
      </c>
      <c r="L41" s="6">
        <f t="shared" si="14"/>
        <v>1.872954096099575</v>
      </c>
    </row>
    <row r="43" spans="3:12" x14ac:dyDescent="0.2">
      <c r="C43" s="8" t="s">
        <v>15</v>
      </c>
      <c r="D43" s="8">
        <f>SUM(D41,L41)</f>
        <v>2.663476773509303</v>
      </c>
    </row>
  </sheetData>
  <conditionalFormatting sqref="D31:L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alignment 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2020-05-12T14:17:52Z</dcterms:created>
  <dcterms:modified xsi:type="dcterms:W3CDTF">2020-05-12T14:17:52Z</dcterms:modified>
</cp:coreProperties>
</file>