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900" tabRatio="500"/>
  </bookViews>
  <sheets>
    <sheet name="average angles" sheetId="2" r:id="rId1"/>
  </sheets>
  <definedNames>
    <definedName name="_1HS4" localSheetId="0">'average angles'!$A$2:$I$57</definedName>
    <definedName name="_1MHD" localSheetId="0">'average angles'!$M$2:$T$33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2" l="1"/>
  <c r="O17" i="2"/>
  <c r="P17" i="2"/>
  <c r="Q17" i="2"/>
  <c r="R17" i="2"/>
  <c r="S17" i="2"/>
  <c r="T17" i="2"/>
  <c r="U5" i="2"/>
  <c r="U6" i="2"/>
  <c r="U7" i="2"/>
  <c r="U8" i="2"/>
  <c r="U9" i="2"/>
  <c r="U10" i="2"/>
  <c r="U11" i="2"/>
  <c r="U12" i="2"/>
  <c r="U13" i="2"/>
  <c r="U14" i="2"/>
  <c r="U15" i="2"/>
  <c r="N34" i="2"/>
  <c r="O34" i="2"/>
  <c r="P34" i="2"/>
  <c r="Q34" i="2"/>
  <c r="R34" i="2"/>
  <c r="S34" i="2"/>
  <c r="T34" i="2"/>
  <c r="U22" i="2"/>
  <c r="U23" i="2"/>
  <c r="U24" i="2"/>
  <c r="U25" i="2"/>
  <c r="D58" i="2"/>
  <c r="E58" i="2"/>
  <c r="F58" i="2"/>
  <c r="G58" i="2"/>
  <c r="H58" i="2"/>
  <c r="I58" i="2"/>
  <c r="J41" i="2"/>
  <c r="J55" i="2"/>
  <c r="J56" i="2"/>
  <c r="J54" i="2"/>
  <c r="C58" i="2"/>
  <c r="J44" i="2"/>
  <c r="J43" i="2"/>
  <c r="J42" i="2"/>
  <c r="J35" i="2"/>
  <c r="J36" i="2"/>
  <c r="J37" i="2"/>
  <c r="J38" i="2"/>
  <c r="J39" i="2"/>
  <c r="J40" i="2"/>
  <c r="J45" i="2"/>
  <c r="J46" i="2"/>
  <c r="J47" i="2"/>
  <c r="J48" i="2"/>
  <c r="J49" i="2"/>
  <c r="J50" i="2"/>
  <c r="J51" i="2"/>
  <c r="J52" i="2"/>
  <c r="J53" i="2"/>
  <c r="J34" i="2"/>
  <c r="D29" i="2"/>
  <c r="E29" i="2"/>
  <c r="F29" i="2"/>
  <c r="G29" i="2"/>
  <c r="H29" i="2"/>
  <c r="I29" i="2"/>
  <c r="J15" i="2"/>
  <c r="C29" i="2"/>
  <c r="J7" i="2"/>
  <c r="J8" i="2"/>
  <c r="J14" i="2"/>
  <c r="J22" i="2"/>
  <c r="J21" i="2"/>
  <c r="J27" i="2"/>
  <c r="J6" i="2"/>
  <c r="J9" i="2"/>
  <c r="J10" i="2"/>
  <c r="J11" i="2"/>
  <c r="J12" i="2"/>
  <c r="J13" i="2"/>
  <c r="J16" i="2"/>
  <c r="J17" i="2"/>
  <c r="J18" i="2"/>
  <c r="J19" i="2"/>
  <c r="J20" i="2"/>
  <c r="J23" i="2"/>
  <c r="J24" i="2"/>
  <c r="J25" i="2"/>
  <c r="J26" i="2"/>
  <c r="J5" i="2"/>
  <c r="U26" i="2"/>
  <c r="U27" i="2"/>
  <c r="U28" i="2"/>
  <c r="U29" i="2"/>
  <c r="U30" i="2"/>
  <c r="U31" i="2"/>
  <c r="U32" i="2"/>
</calcChain>
</file>

<file path=xl/connections.xml><?xml version="1.0" encoding="utf-8"?>
<connections xmlns="http://schemas.openxmlformats.org/spreadsheetml/2006/main">
  <connection id="1" name="1HS4.txt" type="6" refreshedVersion="0" background="1" saveData="1">
    <textPr fileType="mac" codePage="10000" sourceFile="Macintosh HD:Users:svetlana:Desktop:1HS4.txt" delimited="0" thousands=" ">
      <textFields count="9">
        <textField/>
        <textField position="4"/>
        <textField position="6"/>
        <textField position="15"/>
        <textField position="23"/>
        <textField position="31"/>
        <textField position="39"/>
        <textField position="50"/>
        <textField position="55"/>
      </textFields>
    </textPr>
  </connection>
  <connection id="2" name="1MHD.txt" type="6" refreshedVersion="0" background="1" saveData="1">
    <textPr fileType="mac" codePage="10000" sourceFile="Macintosh HD:Users:svetlana:Desktop:1MHD.txt" delimited="0" thousands=" ">
      <textFields count="8">
        <textField/>
        <textField position="6"/>
        <textField position="15"/>
        <textField position="23"/>
        <textField position="32"/>
        <textField position="39"/>
        <textField position="48"/>
        <textField position="55"/>
      </textFields>
    </textPr>
  </connection>
</connections>
</file>

<file path=xl/sharedStrings.xml><?xml version="1.0" encoding="utf-8"?>
<sst xmlns="http://schemas.openxmlformats.org/spreadsheetml/2006/main" count="166" uniqueCount="22">
  <si>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</si>
  <si>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</si>
  <si>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</si>
  <si>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</si>
  <si>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</si>
  <si>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</si>
  <si>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</si>
  <si>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</si>
  <si>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</si>
  <si>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A</t>
  </si>
  <si>
    <t>C</t>
  </si>
  <si>
    <t>U</t>
  </si>
  <si>
    <t>u</t>
  </si>
  <si>
    <t>P</t>
  </si>
  <si>
    <t>base</t>
  </si>
  <si>
    <t>Strand I</t>
  </si>
  <si>
    <t>Strand II</t>
  </si>
  <si>
    <t>average</t>
  </si>
  <si>
    <t>T</t>
  </si>
  <si>
    <t>1H4S (RNA)</t>
  </si>
  <si>
    <t>1MHD (DNA)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</si>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</sst>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8" fontId="0" fillId="0" borderId="0" xfId="0" applyNumberFormat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5" borderId="9" xfId="0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13" xfId="0" applyBorder="1"/>
    <xf numFmtId="0" fontId="0" fillId="5" borderId="13" xfId="0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MHD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HS4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workbookViewId="0">
      <pane ySplit="1" topLeftCell="A2" activePane="bottomLeft" state="frozen"/>
      <selection pane="bottomLeft" activeCell="J12" sqref="J12"/>
    </sheetView>
  </sheetViews>
  <sheetFormatPr baseColWidth="10" defaultRowHeight="15" x14ac:dyDescent="0"/>
  <cols>
    <col min="1" max="1" width="3.1640625" bestFit="1" customWidth="1"/>
    <col min="2" max="2" width="3.33203125" bestFit="1" customWidth="1"/>
    <col min="3" max="3" width="7.33203125" bestFit="1" customWidth="1"/>
    <col min="4" max="4" width="6.83203125" bestFit="1" customWidth="1"/>
    <col min="5" max="5" width="7.33203125" bestFit="1" customWidth="1"/>
    <col min="6" max="6" width="6.1640625" bestFit="1" customWidth="1"/>
    <col min="7" max="7" width="7.1640625" bestFit="1" customWidth="1"/>
    <col min="8" max="8" width="5.83203125" bestFit="1" customWidth="1"/>
    <col min="9" max="9" width="6.83203125" bestFit="1" customWidth="1"/>
    <col min="10" max="10" width="6.83203125" customWidth="1"/>
    <col min="12" max="12" width="3.1640625" bestFit="1" customWidth="1"/>
    <col min="13" max="13" width="4.1640625" customWidth="1"/>
    <col min="14" max="14" width="5.83203125" customWidth="1"/>
    <col min="15" max="15" width="6.83203125" customWidth="1"/>
    <col min="16" max="16" width="7.33203125" customWidth="1"/>
    <col min="17" max="17" width="6.1640625" customWidth="1"/>
    <col min="18" max="18" width="7.1640625" customWidth="1"/>
    <col min="19" max="20" width="6.83203125" customWidth="1"/>
    <col min="21" max="21" width="8.5" customWidth="1"/>
  </cols>
  <sheetData>
    <row r="1" spans="1:21" ht="23">
      <c r="A1" s="27" t="s">
        <v>19</v>
      </c>
      <c r="B1" s="28"/>
      <c r="C1" s="28"/>
      <c r="D1" s="28"/>
      <c r="E1" s="28"/>
      <c r="F1" s="28"/>
      <c r="G1" s="28"/>
      <c r="H1" s="28"/>
      <c r="I1" s="29"/>
      <c r="J1" s="37"/>
      <c r="L1" s="27" t="s">
        <v>20</v>
      </c>
      <c r="M1" s="28"/>
      <c r="N1" s="28"/>
      <c r="O1" s="28"/>
      <c r="P1" s="28"/>
      <c r="Q1" s="28"/>
      <c r="R1" s="28"/>
      <c r="S1" s="28"/>
      <c r="T1" s="29"/>
    </row>
    <row r="2" spans="1:21">
      <c r="A2" s="8" t="s">
        <v>15</v>
      </c>
      <c r="B2" s="9"/>
      <c r="C2" s="9"/>
      <c r="D2" s="9"/>
      <c r="E2" s="9"/>
      <c r="F2" s="9"/>
      <c r="G2" s="9"/>
      <c r="H2" s="9"/>
      <c r="I2" s="10"/>
      <c r="J2" s="40"/>
      <c r="L2" s="22" t="s">
        <v>15</v>
      </c>
      <c r="M2" s="23"/>
      <c r="N2" s="23"/>
      <c r="O2" s="23"/>
      <c r="P2" s="23"/>
      <c r="Q2" s="23"/>
      <c r="R2" s="23"/>
      <c r="S2" s="23"/>
      <c r="T2" s="24"/>
    </row>
    <row r="3" spans="1:21">
      <c r="A3" s="19" t="s">
        <v>14</v>
      </c>
      <c r="B3" s="19"/>
      <c r="C3" s="20" t="s">
        <v>0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19" t="s">
        <v>21</v>
      </c>
      <c r="L3" s="19" t="s">
        <v>14</v>
      </c>
      <c r="M3" s="19"/>
      <c r="N3" s="20" t="s">
        <v>0</v>
      </c>
      <c r="O3" s="20" t="s">
        <v>1</v>
      </c>
      <c r="P3" s="20" t="s">
        <v>2</v>
      </c>
      <c r="Q3" s="20" t="s">
        <v>3</v>
      </c>
      <c r="R3" s="20" t="s">
        <v>4</v>
      </c>
      <c r="S3" s="20" t="s">
        <v>5</v>
      </c>
      <c r="T3" s="20" t="s">
        <v>6</v>
      </c>
      <c r="U3" s="35" t="s">
        <v>21</v>
      </c>
    </row>
    <row r="4" spans="1:21">
      <c r="A4" s="11">
        <v>1</v>
      </c>
      <c r="B4" s="12" t="s">
        <v>7</v>
      </c>
      <c r="C4" s="12" t="s">
        <v>8</v>
      </c>
      <c r="D4" s="12">
        <v>146</v>
      </c>
      <c r="E4" s="12">
        <v>56</v>
      </c>
      <c r="F4" s="12">
        <v>87.3</v>
      </c>
      <c r="G4" s="26">
        <v>-171.7</v>
      </c>
      <c r="H4" s="12">
        <v>-60.3</v>
      </c>
      <c r="I4" s="13">
        <v>-153.6</v>
      </c>
      <c r="J4" s="19"/>
      <c r="L4" s="11">
        <v>1</v>
      </c>
      <c r="M4" s="12" t="s">
        <v>10</v>
      </c>
      <c r="N4" s="12" t="s">
        <v>8</v>
      </c>
      <c r="O4" s="12" t="s">
        <v>8</v>
      </c>
      <c r="P4" s="12">
        <v>-20.399999999999999</v>
      </c>
      <c r="Q4" s="12">
        <v>132.9</v>
      </c>
      <c r="R4" s="12">
        <v>150.1</v>
      </c>
      <c r="S4" s="12">
        <v>-91.2</v>
      </c>
      <c r="T4" s="13">
        <v>-86.8</v>
      </c>
      <c r="U4" s="36"/>
    </row>
    <row r="5" spans="1:21">
      <c r="A5" s="11">
        <v>2</v>
      </c>
      <c r="B5" s="12" t="s">
        <v>7</v>
      </c>
      <c r="C5" s="12">
        <v>141.6</v>
      </c>
      <c r="D5" s="12">
        <v>-174.7</v>
      </c>
      <c r="E5" s="25">
        <v>-178.4</v>
      </c>
      <c r="F5" s="12">
        <v>80.599999999999994</v>
      </c>
      <c r="G5" s="12">
        <v>-135.9</v>
      </c>
      <c r="H5" s="12">
        <v>-65.900000000000006</v>
      </c>
      <c r="I5" s="13">
        <v>-172.6</v>
      </c>
      <c r="J5" s="32">
        <f>$C$29-C5+$D$29-D5+$E$29-E5+$F$29-F5+$G$29-G5+$H$29-H5+$I$29-I5</f>
        <v>352.33977116704796</v>
      </c>
      <c r="L5" s="11">
        <v>2</v>
      </c>
      <c r="M5" s="21" t="s">
        <v>9</v>
      </c>
      <c r="N5" s="12">
        <v>-45.8</v>
      </c>
      <c r="O5" s="12">
        <v>-153.30000000000001</v>
      </c>
      <c r="P5" s="12">
        <v>44</v>
      </c>
      <c r="Q5" s="12">
        <v>146</v>
      </c>
      <c r="R5" s="12">
        <v>-171.9</v>
      </c>
      <c r="S5" s="12">
        <v>-133.6</v>
      </c>
      <c r="T5" s="13">
        <v>-82.1</v>
      </c>
      <c r="U5" s="33">
        <f>$N$17-N5+$O$17-O5+$P$17-P5+$Q$17-Q5+$R$17-R5+$S$17-S5+$T$17-T5</f>
        <v>258.33129370629376</v>
      </c>
    </row>
    <row r="6" spans="1:21">
      <c r="A6" s="11">
        <v>3</v>
      </c>
      <c r="B6" s="12" t="s">
        <v>9</v>
      </c>
      <c r="C6" s="12">
        <v>-54.1</v>
      </c>
      <c r="D6" s="12">
        <v>163.80000000000001</v>
      </c>
      <c r="E6" s="12">
        <v>53.2</v>
      </c>
      <c r="F6" s="12">
        <v>75.599999999999994</v>
      </c>
      <c r="G6" s="25">
        <v>-166.3</v>
      </c>
      <c r="H6" s="25">
        <v>-97</v>
      </c>
      <c r="I6" s="13">
        <v>-168.1</v>
      </c>
      <c r="J6" s="33">
        <f t="shared" ref="J6:J26" si="0">$C$29-C6+$D$29-D6+$E$29-E6+$F$29-F6+$G$29-G6+$H$29-H6+$I$29-I6</f>
        <v>39.939771167048065</v>
      </c>
      <c r="L6" s="11">
        <v>3</v>
      </c>
      <c r="M6" s="12" t="s">
        <v>7</v>
      </c>
      <c r="N6" s="12">
        <v>-56.8</v>
      </c>
      <c r="O6" s="12">
        <v>158.5</v>
      </c>
      <c r="P6" s="12">
        <v>50.5</v>
      </c>
      <c r="Q6" s="12">
        <v>134.1</v>
      </c>
      <c r="R6" s="12">
        <v>174.8</v>
      </c>
      <c r="S6" s="12">
        <v>-106.6</v>
      </c>
      <c r="T6" s="13">
        <v>-121.2</v>
      </c>
      <c r="U6" s="33">
        <f>$N$17-N6+$O$17-O6+$P$17-P6+$Q$17-Q6+$R$17-R6+$S$17-S6+$T$17-T6</f>
        <v>-371.66870629370629</v>
      </c>
    </row>
    <row r="7" spans="1:21">
      <c r="A7" s="11">
        <v>4</v>
      </c>
      <c r="B7" s="12" t="s">
        <v>7</v>
      </c>
      <c r="C7" s="12">
        <v>156.5</v>
      </c>
      <c r="D7" s="12">
        <v>-150</v>
      </c>
      <c r="E7" s="12">
        <v>-172.9</v>
      </c>
      <c r="F7" s="25">
        <v>128.69999999999999</v>
      </c>
      <c r="G7" s="12" t="s">
        <v>8</v>
      </c>
      <c r="H7" s="12" t="s">
        <v>8</v>
      </c>
      <c r="I7" s="13">
        <v>-159.4</v>
      </c>
      <c r="J7" s="33">
        <f>$C$29-C7+$D$29-D7+$E$29-E7+$F$29-F7+$I$29-I7</f>
        <v>262.86608695652171</v>
      </c>
      <c r="L7" s="11">
        <v>4</v>
      </c>
      <c r="M7" s="12" t="s">
        <v>18</v>
      </c>
      <c r="N7" s="12">
        <v>-50.6</v>
      </c>
      <c r="O7" s="12">
        <v>-175.4</v>
      </c>
      <c r="P7" s="12">
        <v>53.8</v>
      </c>
      <c r="Q7" s="12">
        <v>146.6</v>
      </c>
      <c r="R7" s="12">
        <v>-157.80000000000001</v>
      </c>
      <c r="S7" s="12">
        <v>-111.7</v>
      </c>
      <c r="T7" s="13">
        <v>-118.3</v>
      </c>
      <c r="U7" s="33">
        <f>$N$17-N7+$O$17-O7+$P$17-P7+$Q$17-Q7+$R$17-R7+$S$17-S7+$T$17-T7</f>
        <v>275.03129370629375</v>
      </c>
    </row>
    <row r="8" spans="1:21">
      <c r="A8" s="11">
        <v>5</v>
      </c>
      <c r="B8" s="12" t="s">
        <v>7</v>
      </c>
      <c r="C8" s="12" t="s">
        <v>8</v>
      </c>
      <c r="D8" s="12">
        <v>146.69999999999999</v>
      </c>
      <c r="E8" s="12">
        <v>51.6</v>
      </c>
      <c r="F8" s="12">
        <v>84.1</v>
      </c>
      <c r="G8" s="12">
        <v>-134.30000000000001</v>
      </c>
      <c r="H8" s="12">
        <v>-73.099999999999994</v>
      </c>
      <c r="I8" s="13">
        <v>177.1</v>
      </c>
      <c r="J8" s="33">
        <f>$D$29-D8+$E$29-E8+$F$29-F8+$G$29-G8+$H$29-H8+$I$29-I8</f>
        <v>-391.90022883295194</v>
      </c>
      <c r="L8" s="11">
        <v>5</v>
      </c>
      <c r="M8" s="12" t="s">
        <v>10</v>
      </c>
      <c r="N8" s="12">
        <v>-42.7</v>
      </c>
      <c r="O8" s="12">
        <v>173.9</v>
      </c>
      <c r="P8" s="12">
        <v>21.5</v>
      </c>
      <c r="Q8" s="12">
        <v>143.6</v>
      </c>
      <c r="R8" s="12">
        <v>-148</v>
      </c>
      <c r="S8" s="12">
        <v>-128</v>
      </c>
      <c r="T8" s="13">
        <v>-103.2</v>
      </c>
      <c r="U8" s="33">
        <f>$N$17-N8+$O$17-O8+$P$17-P8+$Q$17-Q8+$R$17-R8+$S$17-S8+$T$17-T8</f>
        <v>-55.468706293706262</v>
      </c>
    </row>
    <row r="9" spans="1:21">
      <c r="A9" s="11">
        <v>6</v>
      </c>
      <c r="B9" s="12" t="s">
        <v>10</v>
      </c>
      <c r="C9" s="12">
        <v>-65.599999999999994</v>
      </c>
      <c r="D9" s="12">
        <v>165.8</v>
      </c>
      <c r="E9" s="12">
        <v>53.8</v>
      </c>
      <c r="F9" s="12">
        <v>81.900000000000006</v>
      </c>
      <c r="G9" s="12">
        <v>-154.69999999999999</v>
      </c>
      <c r="H9" s="12">
        <v>-73.900000000000006</v>
      </c>
      <c r="I9" s="13">
        <v>-171.9</v>
      </c>
      <c r="J9" s="33">
        <f t="shared" si="0"/>
        <v>11.639771167048053</v>
      </c>
      <c r="L9" s="11">
        <v>6</v>
      </c>
      <c r="M9" s="12" t="s">
        <v>18</v>
      </c>
      <c r="N9" s="12">
        <v>-57.5</v>
      </c>
      <c r="O9" s="12">
        <v>157.30000000000001</v>
      </c>
      <c r="P9" s="12">
        <v>45.2</v>
      </c>
      <c r="Q9" s="12">
        <v>139.30000000000001</v>
      </c>
      <c r="R9" s="12">
        <v>-113.2</v>
      </c>
      <c r="S9" s="25">
        <v>-179.9</v>
      </c>
      <c r="T9" s="13">
        <v>-94.1</v>
      </c>
      <c r="U9" s="33">
        <f>$N$17-N9+$O$17-O9+$P$17-P9+$Q$17-Q9+$R$17-R9+$S$17-S9+$T$17-T9</f>
        <v>-35.468706293706276</v>
      </c>
    </row>
    <row r="10" spans="1:21">
      <c r="A10" s="11">
        <v>7</v>
      </c>
      <c r="B10" s="12" t="s">
        <v>11</v>
      </c>
      <c r="C10" s="12">
        <v>-66.3</v>
      </c>
      <c r="D10" s="12">
        <v>177.6</v>
      </c>
      <c r="E10" s="12">
        <v>55.7</v>
      </c>
      <c r="F10" s="12">
        <v>83.3</v>
      </c>
      <c r="G10" s="12">
        <v>-157</v>
      </c>
      <c r="H10" s="12">
        <v>-13</v>
      </c>
      <c r="I10" s="13">
        <v>-153.80000000000001</v>
      </c>
      <c r="J10" s="33">
        <f t="shared" si="0"/>
        <v>-79.460228832951941</v>
      </c>
      <c r="L10" s="11">
        <v>7</v>
      </c>
      <c r="M10" s="21" t="s">
        <v>9</v>
      </c>
      <c r="N10" s="12">
        <v>-77.2</v>
      </c>
      <c r="O10" s="12">
        <v>145.69999999999999</v>
      </c>
      <c r="P10" s="12">
        <v>60.5</v>
      </c>
      <c r="Q10" s="12">
        <v>140.6</v>
      </c>
      <c r="R10" s="25">
        <v>177.8</v>
      </c>
      <c r="S10" s="12">
        <v>-97</v>
      </c>
      <c r="T10" s="13">
        <v>-84.6</v>
      </c>
      <c r="U10" s="34">
        <f>$N$17-N10+$O$17-O10+$P$17-P10+$Q$17-Q10+$R$17-R10+$S$17-S10+$T$17-T10</f>
        <v>-404.16870629370624</v>
      </c>
    </row>
    <row r="11" spans="1:21">
      <c r="A11" s="11">
        <v>8</v>
      </c>
      <c r="B11" s="12" t="s">
        <v>7</v>
      </c>
      <c r="C11" s="12">
        <v>-137.69999999999999</v>
      </c>
      <c r="D11" s="12">
        <v>79.099999999999994</v>
      </c>
      <c r="E11" s="12">
        <v>173.7</v>
      </c>
      <c r="F11" s="12">
        <v>88.7</v>
      </c>
      <c r="G11" s="12">
        <v>-128.9</v>
      </c>
      <c r="H11" s="12">
        <v>-83</v>
      </c>
      <c r="I11" s="13">
        <v>175.6</v>
      </c>
      <c r="J11" s="33">
        <f t="shared" si="0"/>
        <v>-320.46022883295188</v>
      </c>
      <c r="L11" s="11">
        <v>8</v>
      </c>
      <c r="M11" s="12" t="s">
        <v>7</v>
      </c>
      <c r="N11" s="12">
        <v>-53.1</v>
      </c>
      <c r="O11" s="12">
        <v>171.5</v>
      </c>
      <c r="P11" s="12">
        <v>41.3</v>
      </c>
      <c r="Q11" s="12">
        <v>149.9</v>
      </c>
      <c r="R11" s="12">
        <v>-152.4</v>
      </c>
      <c r="S11" s="12">
        <v>-151.19999999999999</v>
      </c>
      <c r="T11" s="13">
        <v>-95.9</v>
      </c>
      <c r="U11" s="33">
        <f>$N$17-N11+$O$17-O11+$P$17-P11+$Q$17-Q11+$R$17-R11+$S$17-S11+$T$17-T11</f>
        <v>-48.468706293706305</v>
      </c>
    </row>
    <row r="12" spans="1:21">
      <c r="A12" s="11">
        <v>9</v>
      </c>
      <c r="B12" s="12" t="s">
        <v>7</v>
      </c>
      <c r="C12" s="12">
        <v>140.9</v>
      </c>
      <c r="D12" s="12">
        <v>-141.80000000000001</v>
      </c>
      <c r="E12" s="12">
        <v>176.1</v>
      </c>
      <c r="F12" s="12">
        <v>81</v>
      </c>
      <c r="G12" s="12">
        <v>-129.1</v>
      </c>
      <c r="H12" s="12">
        <v>-79.400000000000006</v>
      </c>
      <c r="I12" s="30">
        <v>174</v>
      </c>
      <c r="J12" s="33">
        <f t="shared" si="0"/>
        <v>-374.66022883295193</v>
      </c>
      <c r="L12" s="11">
        <v>9</v>
      </c>
      <c r="M12" s="21" t="s">
        <v>9</v>
      </c>
      <c r="N12" s="12">
        <v>-35.6</v>
      </c>
      <c r="O12" s="12">
        <v>153.1</v>
      </c>
      <c r="P12" s="12">
        <v>27.1</v>
      </c>
      <c r="Q12" s="12">
        <v>132.6</v>
      </c>
      <c r="R12" s="12">
        <v>-153.69999999999999</v>
      </c>
      <c r="S12" s="12">
        <v>-119.5</v>
      </c>
      <c r="T12" s="13">
        <v>-104.6</v>
      </c>
      <c r="U12" s="33">
        <f>$N$17-N12+$O$17-O12+$P$17-P12+$Q$17-Q12+$R$17-R12+$S$17-S12+$T$17-T12</f>
        <v>-37.768706293706259</v>
      </c>
    </row>
    <row r="13" spans="1:21">
      <c r="A13" s="11">
        <v>10</v>
      </c>
      <c r="B13" s="12" t="s">
        <v>12</v>
      </c>
      <c r="C13" s="12">
        <v>-62.1</v>
      </c>
      <c r="D13" s="12">
        <v>176.5</v>
      </c>
      <c r="E13" s="12">
        <v>45.7</v>
      </c>
      <c r="F13" s="12">
        <v>78.8</v>
      </c>
      <c r="G13" s="12">
        <v>-128.1</v>
      </c>
      <c r="H13" s="12">
        <v>-73.099999999999994</v>
      </c>
      <c r="I13" s="13">
        <v>-162.6</v>
      </c>
      <c r="J13" s="33">
        <f t="shared" si="0"/>
        <v>-28.060228832951992</v>
      </c>
      <c r="L13" s="11">
        <v>10</v>
      </c>
      <c r="M13" s="12" t="s">
        <v>10</v>
      </c>
      <c r="N13" s="12">
        <v>61.3</v>
      </c>
      <c r="O13" s="12">
        <v>-142.9</v>
      </c>
      <c r="P13" s="12">
        <v>-110.1</v>
      </c>
      <c r="Q13" s="12">
        <v>146.5</v>
      </c>
      <c r="R13" s="12">
        <v>-156.69999999999999</v>
      </c>
      <c r="S13" s="12">
        <v>-80.900000000000006</v>
      </c>
      <c r="T13" s="13">
        <v>-137.69999999999999</v>
      </c>
      <c r="U13" s="33">
        <f>$N$17-N13+$O$17-O13+$P$17-P13+$Q$17-Q13+$R$17-R13+$S$17-S13+$T$17-T13</f>
        <v>282.13129370629372</v>
      </c>
    </row>
    <row r="14" spans="1:21">
      <c r="A14" s="11">
        <v>11</v>
      </c>
      <c r="B14" s="12" t="s">
        <v>13</v>
      </c>
      <c r="C14" s="12">
        <v>-52.9</v>
      </c>
      <c r="D14" s="12">
        <v>163.69999999999999</v>
      </c>
      <c r="E14" s="12">
        <v>50.7</v>
      </c>
      <c r="F14" s="12">
        <v>78.599999999999994</v>
      </c>
      <c r="G14" s="12" t="s">
        <v>8</v>
      </c>
      <c r="H14" s="12" t="s">
        <v>8</v>
      </c>
      <c r="I14" s="13">
        <v>-149</v>
      </c>
      <c r="J14" s="33">
        <f>$C$29-C14+$D$29-D14+$E$29-E14+$F$29-F14++$I$29-I14</f>
        <v>-25.333913043478276</v>
      </c>
      <c r="L14" s="11">
        <v>11</v>
      </c>
      <c r="M14" s="21" t="s">
        <v>9</v>
      </c>
      <c r="N14" s="25">
        <v>-84.3</v>
      </c>
      <c r="O14" s="25">
        <v>-179.9</v>
      </c>
      <c r="P14" s="12">
        <v>39.799999999999997</v>
      </c>
      <c r="Q14" s="12">
        <v>150.30000000000001</v>
      </c>
      <c r="R14" s="12">
        <v>-124.9</v>
      </c>
      <c r="S14" s="12">
        <v>-110.1</v>
      </c>
      <c r="T14" s="13">
        <v>-87.6</v>
      </c>
      <c r="U14" s="33">
        <f>$N$17-N14+$O$17-O14+$P$17-P14+$Q$17-Q14+$R$17-R14+$S$17-S14+$T$17-T14</f>
        <v>258.33129370629376</v>
      </c>
    </row>
    <row r="15" spans="1:21">
      <c r="A15" s="11">
        <v>12</v>
      </c>
      <c r="B15" s="12" t="s">
        <v>9</v>
      </c>
      <c r="C15" s="12" t="s">
        <v>8</v>
      </c>
      <c r="D15" s="12">
        <v>-103.9</v>
      </c>
      <c r="E15" s="12">
        <v>179</v>
      </c>
      <c r="F15" s="12">
        <v>88.8</v>
      </c>
      <c r="G15" s="12">
        <v>-147.19999999999999</v>
      </c>
      <c r="H15" s="12">
        <v>-70.900000000000006</v>
      </c>
      <c r="I15" s="13">
        <v>-170.6</v>
      </c>
      <c r="J15" s="33">
        <f>$D$29-D15+$E$29-E15+$F$29-F15+$G$29-G15+$H$29-H15+$I$29-I15</f>
        <v>84.999771167048053</v>
      </c>
      <c r="L15" s="11">
        <v>12</v>
      </c>
      <c r="M15" s="12" t="s">
        <v>18</v>
      </c>
      <c r="N15" s="12">
        <v>-24.2</v>
      </c>
      <c r="O15" s="12">
        <v>-57.1</v>
      </c>
      <c r="P15" s="25">
        <v>-113.7</v>
      </c>
      <c r="Q15" s="25">
        <v>154.1</v>
      </c>
      <c r="R15" s="12">
        <v>-163.1</v>
      </c>
      <c r="S15" s="26">
        <v>-79.8</v>
      </c>
      <c r="T15" s="30">
        <v>-144.9</v>
      </c>
      <c r="U15" s="32">
        <f>$N$17-N15+$O$17-O15+$P$17-P15+$Q$17-Q15+$R$17-R15+$S$17-S15+$T$17-T15</f>
        <v>290.33129370629376</v>
      </c>
    </row>
    <row r="16" spans="1:21">
      <c r="A16" s="11">
        <v>13</v>
      </c>
      <c r="B16" s="12" t="s">
        <v>10</v>
      </c>
      <c r="C16" s="12">
        <v>-67.2</v>
      </c>
      <c r="D16" s="12">
        <v>178.1</v>
      </c>
      <c r="E16" s="12">
        <v>47.8</v>
      </c>
      <c r="F16" s="12">
        <v>80</v>
      </c>
      <c r="G16" s="12">
        <v>-160.6</v>
      </c>
      <c r="H16" s="12">
        <v>-75</v>
      </c>
      <c r="I16" s="13">
        <v>-152.9</v>
      </c>
      <c r="J16" s="33">
        <f t="shared" si="0"/>
        <v>-3.1602288329519581</v>
      </c>
      <c r="L16" s="11">
        <v>13</v>
      </c>
      <c r="M16" s="12" t="s">
        <v>9</v>
      </c>
      <c r="N16" s="26">
        <v>-85.8</v>
      </c>
      <c r="O16" s="12">
        <v>179.8</v>
      </c>
      <c r="P16" s="12">
        <v>58</v>
      </c>
      <c r="Q16" s="12">
        <v>152.4</v>
      </c>
      <c r="R16" s="12" t="s">
        <v>8</v>
      </c>
      <c r="S16" s="12" t="s">
        <v>8</v>
      </c>
      <c r="T16" s="13">
        <v>-105.8</v>
      </c>
      <c r="U16" s="35"/>
    </row>
    <row r="17" spans="1:21">
      <c r="A17" s="11">
        <v>14</v>
      </c>
      <c r="B17" s="12" t="s">
        <v>7</v>
      </c>
      <c r="C17" s="12">
        <v>-66.8</v>
      </c>
      <c r="D17" s="12">
        <v>174.4</v>
      </c>
      <c r="E17" s="12">
        <v>51.1</v>
      </c>
      <c r="F17" s="12">
        <v>82.1</v>
      </c>
      <c r="G17" s="12">
        <v>-154.4</v>
      </c>
      <c r="H17" s="12">
        <v>-76.400000000000006</v>
      </c>
      <c r="I17" s="13">
        <v>-156.9</v>
      </c>
      <c r="J17" s="33">
        <f t="shared" si="0"/>
        <v>-6.0602288329519354</v>
      </c>
      <c r="L17" s="6" t="s">
        <v>17</v>
      </c>
      <c r="M17" s="7"/>
      <c r="N17" s="17">
        <f>AVERAGE(N5:N15)</f>
        <v>-42.409090909090907</v>
      </c>
      <c r="O17" s="17">
        <f>AVERAGE(O5:O16)</f>
        <v>35.933333333333337</v>
      </c>
      <c r="P17" s="17">
        <f>AVERAGE(P4:P16)</f>
        <v>15.192307692307692</v>
      </c>
      <c r="Q17" s="17">
        <f>AVERAGE(Q4:Q16)</f>
        <v>143.76153846153846</v>
      </c>
      <c r="R17" s="17">
        <f>AVERAGE(R4:R15)</f>
        <v>-69.916666666666671</v>
      </c>
      <c r="S17" s="17">
        <f>AVERAGE(S4:S15)</f>
        <v>-115.79166666666664</v>
      </c>
      <c r="T17" s="18">
        <f>AVERAGE(T4:T16)</f>
        <v>-105.13846153846154</v>
      </c>
      <c r="U17" s="36"/>
    </row>
    <row r="18" spans="1:21">
      <c r="A18" s="11">
        <v>15</v>
      </c>
      <c r="B18" s="12" t="s">
        <v>9</v>
      </c>
      <c r="C18" s="12">
        <v>-63.6</v>
      </c>
      <c r="D18" s="12">
        <v>166.5</v>
      </c>
      <c r="E18" s="12">
        <v>50.4</v>
      </c>
      <c r="F18" s="12">
        <v>81.7</v>
      </c>
      <c r="G18" s="12">
        <v>-152.6</v>
      </c>
      <c r="H18" s="12">
        <v>-72.5</v>
      </c>
      <c r="I18" s="13">
        <v>-159</v>
      </c>
      <c r="J18" s="33">
        <f t="shared" si="0"/>
        <v>-3.8602288329519183</v>
      </c>
      <c r="U18" s="1"/>
    </row>
    <row r="19" spans="1:21">
      <c r="A19" s="11">
        <v>16</v>
      </c>
      <c r="B19" s="12" t="s">
        <v>7</v>
      </c>
      <c r="C19" s="12">
        <v>-51.3</v>
      </c>
      <c r="D19" s="12">
        <v>165.9</v>
      </c>
      <c r="E19" s="12">
        <v>52.4</v>
      </c>
      <c r="F19" s="12">
        <v>79.099999999999994</v>
      </c>
      <c r="G19" s="12">
        <v>-162.9</v>
      </c>
      <c r="H19" s="12">
        <v>-57.6</v>
      </c>
      <c r="I19" s="13">
        <v>-167.9</v>
      </c>
      <c r="J19" s="33">
        <f t="shared" si="0"/>
        <v>-10.660228832951958</v>
      </c>
      <c r="L19" s="22" t="s">
        <v>16</v>
      </c>
      <c r="M19" s="23"/>
      <c r="N19" s="23"/>
      <c r="O19" s="23"/>
      <c r="P19" s="23"/>
      <c r="Q19" s="23"/>
      <c r="R19" s="23"/>
      <c r="S19" s="23"/>
      <c r="T19" s="24"/>
      <c r="U19" s="1"/>
    </row>
    <row r="20" spans="1:21">
      <c r="A20" s="11">
        <v>17</v>
      </c>
      <c r="B20" s="12" t="s">
        <v>7</v>
      </c>
      <c r="C20" s="25">
        <v>160.4</v>
      </c>
      <c r="D20" s="12">
        <v>-172.1</v>
      </c>
      <c r="E20" s="12">
        <v>179.8</v>
      </c>
      <c r="F20" s="12">
        <v>83.8</v>
      </c>
      <c r="G20" s="12">
        <v>-142.19999999999999</v>
      </c>
      <c r="H20" s="12">
        <v>-79</v>
      </c>
      <c r="I20" s="13">
        <v>179.1</v>
      </c>
      <c r="J20" s="34">
        <f t="shared" si="0"/>
        <v>-362.76022883295195</v>
      </c>
      <c r="L20" s="19" t="s">
        <v>14</v>
      </c>
      <c r="M20" s="19"/>
      <c r="N20" s="20" t="s">
        <v>0</v>
      </c>
      <c r="O20" s="20" t="s">
        <v>1</v>
      </c>
      <c r="P20" s="20" t="s">
        <v>2</v>
      </c>
      <c r="Q20" s="20" t="s">
        <v>3</v>
      </c>
      <c r="R20" s="20" t="s">
        <v>4</v>
      </c>
      <c r="S20" s="20" t="s">
        <v>5</v>
      </c>
      <c r="T20" s="20" t="s">
        <v>6</v>
      </c>
      <c r="U20" s="35" t="s">
        <v>21</v>
      </c>
    </row>
    <row r="21" spans="1:21">
      <c r="A21" s="11">
        <v>18</v>
      </c>
      <c r="B21" s="12" t="s">
        <v>7</v>
      </c>
      <c r="C21" s="12">
        <v>-63.6</v>
      </c>
      <c r="D21" s="12">
        <v>170.8</v>
      </c>
      <c r="E21" s="12">
        <v>46.7</v>
      </c>
      <c r="F21" s="12">
        <v>78.5</v>
      </c>
      <c r="G21" s="12" t="s">
        <v>8</v>
      </c>
      <c r="H21" s="12" t="s">
        <v>8</v>
      </c>
      <c r="I21" s="13">
        <v>-163</v>
      </c>
      <c r="J21" s="33">
        <f>$C$29-C21+$D$29-D21+$E$29-E21+$F$29-F21+$I$29-I21</f>
        <v>-3.6339130434782874</v>
      </c>
      <c r="L21" s="11">
        <v>1</v>
      </c>
      <c r="M21" s="12" t="s">
        <v>7</v>
      </c>
      <c r="N21" s="12">
        <v>10.9</v>
      </c>
      <c r="O21" s="12">
        <v>-86.7</v>
      </c>
      <c r="P21" s="26">
        <v>-83.5</v>
      </c>
      <c r="Q21" s="26">
        <v>131.9</v>
      </c>
      <c r="R21" s="26" t="s">
        <v>8</v>
      </c>
      <c r="S21" s="26" t="s">
        <v>8</v>
      </c>
      <c r="T21" s="31">
        <v>-138.5</v>
      </c>
      <c r="U21" s="36"/>
    </row>
    <row r="22" spans="1:21">
      <c r="A22" s="11">
        <v>19</v>
      </c>
      <c r="B22" s="12" t="s">
        <v>7</v>
      </c>
      <c r="C22" s="12" t="s">
        <v>8</v>
      </c>
      <c r="D22" s="12">
        <v>-128.9</v>
      </c>
      <c r="E22" s="12">
        <v>71</v>
      </c>
      <c r="F22" s="12">
        <v>91.6</v>
      </c>
      <c r="G22" s="12">
        <v>-153.1</v>
      </c>
      <c r="H22" s="12">
        <v>-68.400000000000006</v>
      </c>
      <c r="I22" s="13">
        <v>-171.9</v>
      </c>
      <c r="J22" s="33">
        <f>$D$29-D22+$E$29-E22+$F$29-F22+$G$29-G22+$H$29-H22+$I$29-I22</f>
        <v>219.89977116704807</v>
      </c>
      <c r="L22" s="11">
        <v>2</v>
      </c>
      <c r="M22" s="12" t="s">
        <v>18</v>
      </c>
      <c r="N22" s="12">
        <v>-53.4</v>
      </c>
      <c r="O22" s="12">
        <v>176.3</v>
      </c>
      <c r="P22" s="12">
        <v>39.5</v>
      </c>
      <c r="Q22" s="12">
        <v>138.69999999999999</v>
      </c>
      <c r="R22" s="12">
        <v>-134.30000000000001</v>
      </c>
      <c r="S22" s="12">
        <v>-85.8</v>
      </c>
      <c r="T22" s="13">
        <v>-106.1</v>
      </c>
      <c r="U22" s="32">
        <f>$N$34-N22+$O$34-O22+$P$34-P22+$Q$34-Q22+$R$34-R22+$S$34-S22+$T$34-T22</f>
        <v>-158.16363636363636</v>
      </c>
    </row>
    <row r="23" spans="1:21">
      <c r="A23" s="11">
        <v>20</v>
      </c>
      <c r="B23" s="12" t="s">
        <v>10</v>
      </c>
      <c r="C23" s="12">
        <v>-70.2</v>
      </c>
      <c r="D23" s="25">
        <v>-179.4</v>
      </c>
      <c r="E23" s="12">
        <v>46.6</v>
      </c>
      <c r="F23" s="12">
        <v>82</v>
      </c>
      <c r="G23" s="12">
        <v>-155</v>
      </c>
      <c r="H23" s="12">
        <v>-69.3</v>
      </c>
      <c r="I23" s="13">
        <v>-160.6</v>
      </c>
      <c r="J23" s="33">
        <f t="shared" si="0"/>
        <v>352.93977116704798</v>
      </c>
      <c r="L23" s="11">
        <v>3</v>
      </c>
      <c r="M23" s="12" t="s">
        <v>10</v>
      </c>
      <c r="N23" s="12">
        <v>-35.1</v>
      </c>
      <c r="O23" s="12">
        <v>167.7</v>
      </c>
      <c r="P23" s="12">
        <v>29.9</v>
      </c>
      <c r="Q23" s="12">
        <v>138.9</v>
      </c>
      <c r="R23" s="12">
        <v>-169.5</v>
      </c>
      <c r="S23" s="12">
        <v>-113.3</v>
      </c>
      <c r="T23" s="13">
        <v>-107.8</v>
      </c>
      <c r="U23" s="32">
        <f t="shared" ref="U23:U32" si="1">$N$34-N23+$O$34-O23+$P$34-P23+$Q$34-Q23+$R$34-R23+$S$34-S23+$T$34-T23</f>
        <v>-94.063636363636377</v>
      </c>
    </row>
    <row r="24" spans="1:21">
      <c r="A24" s="11">
        <v>21</v>
      </c>
      <c r="B24" s="12" t="s">
        <v>7</v>
      </c>
      <c r="C24" s="12">
        <v>-59</v>
      </c>
      <c r="D24" s="12">
        <v>178.1</v>
      </c>
      <c r="E24" s="12">
        <v>43.9</v>
      </c>
      <c r="F24" s="12">
        <v>78.599999999999994</v>
      </c>
      <c r="G24" s="12">
        <v>-159.5</v>
      </c>
      <c r="H24" s="12">
        <v>-73.400000000000006</v>
      </c>
      <c r="I24" s="13">
        <v>-154.6</v>
      </c>
      <c r="J24" s="33">
        <f t="shared" si="0"/>
        <v>-7.0602288329519354</v>
      </c>
      <c r="L24" s="11">
        <v>4</v>
      </c>
      <c r="M24" s="21" t="s">
        <v>9</v>
      </c>
      <c r="N24" s="12">
        <v>-33.5</v>
      </c>
      <c r="O24" s="12">
        <v>166.1</v>
      </c>
      <c r="P24" s="12">
        <v>38</v>
      </c>
      <c r="Q24" s="12">
        <v>138.1</v>
      </c>
      <c r="R24" s="12">
        <v>-171.2</v>
      </c>
      <c r="S24" s="12">
        <v>-112.2</v>
      </c>
      <c r="T24" s="13">
        <v>-106.5</v>
      </c>
      <c r="U24" s="32">
        <f t="shared" si="1"/>
        <v>-102.06363636363636</v>
      </c>
    </row>
    <row r="25" spans="1:21">
      <c r="A25" s="11">
        <v>22</v>
      </c>
      <c r="B25" s="12" t="s">
        <v>10</v>
      </c>
      <c r="C25" s="26">
        <v>148.9</v>
      </c>
      <c r="D25" s="12">
        <v>-155.6</v>
      </c>
      <c r="E25" s="12">
        <v>-174.5</v>
      </c>
      <c r="F25" s="12">
        <v>85</v>
      </c>
      <c r="G25" s="12">
        <v>-141.5</v>
      </c>
      <c r="H25" s="12">
        <v>-77.5</v>
      </c>
      <c r="I25" s="13">
        <v>-174.1</v>
      </c>
      <c r="J25" s="33">
        <f t="shared" si="0"/>
        <v>336.33977116704807</v>
      </c>
      <c r="L25" s="11">
        <v>5</v>
      </c>
      <c r="M25" s="12" t="s">
        <v>7</v>
      </c>
      <c r="N25" s="12">
        <v>-67.099999999999994</v>
      </c>
      <c r="O25" s="12">
        <v>-177.8</v>
      </c>
      <c r="P25" s="12">
        <v>51.4</v>
      </c>
      <c r="Q25" s="12">
        <v>138.9</v>
      </c>
      <c r="R25" s="12">
        <v>-179.3</v>
      </c>
      <c r="S25" s="12">
        <v>-123.2</v>
      </c>
      <c r="T25" s="13">
        <v>-96.4</v>
      </c>
      <c r="U25" s="32">
        <f t="shared" si="1"/>
        <v>270.23636363636365</v>
      </c>
    </row>
    <row r="26" spans="1:21">
      <c r="A26" s="11">
        <v>23</v>
      </c>
      <c r="B26" s="12" t="s">
        <v>9</v>
      </c>
      <c r="C26" s="12">
        <v>-71.400000000000006</v>
      </c>
      <c r="D26" s="12">
        <v>167.8</v>
      </c>
      <c r="E26" s="12">
        <v>64.3</v>
      </c>
      <c r="F26" s="12">
        <v>75.7</v>
      </c>
      <c r="G26" s="12">
        <v>-152.6</v>
      </c>
      <c r="H26" s="12">
        <v>-61.5</v>
      </c>
      <c r="I26" s="13">
        <v>-174</v>
      </c>
      <c r="J26" s="33">
        <f t="shared" si="0"/>
        <v>-1.2602288329519524</v>
      </c>
      <c r="L26" s="11">
        <v>6</v>
      </c>
      <c r="M26" s="21" t="s">
        <v>9</v>
      </c>
      <c r="N26" s="12">
        <v>-58.9</v>
      </c>
      <c r="O26" s="12">
        <v>148.6</v>
      </c>
      <c r="P26" s="12">
        <v>55.7</v>
      </c>
      <c r="Q26" s="12">
        <v>146.19999999999999</v>
      </c>
      <c r="R26" s="25">
        <v>169.7</v>
      </c>
      <c r="S26" s="12">
        <v>-91.5</v>
      </c>
      <c r="T26" s="13">
        <v>-83</v>
      </c>
      <c r="U26" s="34">
        <f t="shared" si="1"/>
        <v>-470.06363636363631</v>
      </c>
    </row>
    <row r="27" spans="1:21">
      <c r="A27" s="11">
        <v>24</v>
      </c>
      <c r="B27" s="12" t="s">
        <v>7</v>
      </c>
      <c r="C27" s="12">
        <v>-59.7</v>
      </c>
      <c r="D27" s="12">
        <v>177.2</v>
      </c>
      <c r="E27" s="12">
        <v>54.1</v>
      </c>
      <c r="F27" s="12">
        <v>87.7</v>
      </c>
      <c r="G27" s="12" t="s">
        <v>8</v>
      </c>
      <c r="H27" s="12" t="s">
        <v>8</v>
      </c>
      <c r="I27" s="13">
        <v>-150.9</v>
      </c>
      <c r="J27" s="33">
        <f>$C$29-C27+$D$29-D27+$E$29-E27+$F$29-F27+$I$29-I27</f>
        <v>-42.633913043478287</v>
      </c>
      <c r="L27" s="11">
        <v>7</v>
      </c>
      <c r="M27" s="12" t="s">
        <v>18</v>
      </c>
      <c r="N27" s="12">
        <v>-60.3</v>
      </c>
      <c r="O27" s="12">
        <v>165.5</v>
      </c>
      <c r="P27" s="12">
        <v>58.5</v>
      </c>
      <c r="Q27" s="12">
        <v>138.80000000000001</v>
      </c>
      <c r="R27" s="12">
        <v>-129.1</v>
      </c>
      <c r="S27" s="12">
        <v>-174.1</v>
      </c>
      <c r="T27" s="13">
        <v>-100</v>
      </c>
      <c r="U27" s="32">
        <f t="shared" si="1"/>
        <v>-82.563636363636419</v>
      </c>
    </row>
    <row r="28" spans="1:21">
      <c r="A28" s="16">
        <v>25</v>
      </c>
      <c r="B28" s="14" t="s">
        <v>7</v>
      </c>
      <c r="C28" s="14" t="s">
        <v>8</v>
      </c>
      <c r="D28" s="14">
        <v>-158.5</v>
      </c>
      <c r="E28" s="14">
        <v>46.5</v>
      </c>
      <c r="F28" s="14">
        <v>126.7</v>
      </c>
      <c r="G28" s="14" t="s">
        <v>8</v>
      </c>
      <c r="H28" s="14" t="s">
        <v>8</v>
      </c>
      <c r="I28" s="15">
        <v>-71.5</v>
      </c>
      <c r="J28" s="38"/>
      <c r="L28" s="11">
        <v>8</v>
      </c>
      <c r="M28" s="12" t="s">
        <v>10</v>
      </c>
      <c r="N28" s="12">
        <v>-36.6</v>
      </c>
      <c r="O28" s="25">
        <v>-178.2</v>
      </c>
      <c r="P28" s="12">
        <v>23.8</v>
      </c>
      <c r="Q28" s="12">
        <v>142</v>
      </c>
      <c r="R28" s="12">
        <v>-170.9</v>
      </c>
      <c r="S28" s="12">
        <v>-110</v>
      </c>
      <c r="T28" s="13">
        <v>-100.6</v>
      </c>
      <c r="U28" s="32">
        <f t="shared" si="1"/>
        <v>247.23636363636362</v>
      </c>
    </row>
    <row r="29" spans="1:21">
      <c r="A29" s="6" t="s">
        <v>17</v>
      </c>
      <c r="B29" s="7"/>
      <c r="C29" s="2">
        <f>AVERAGE(C5:C7,C9:C14,C16:C21,C23:C27)</f>
        <v>-13.159999999999997</v>
      </c>
      <c r="D29" s="2">
        <f>AVERAGE(D5:D27)</f>
        <v>54.15652173913044</v>
      </c>
      <c r="E29" s="2">
        <f>AVERAGE(E5:E27)</f>
        <v>44.426086956521729</v>
      </c>
      <c r="F29" s="2">
        <f>AVERAGE(F5:F27)</f>
        <v>84.169565217391295</v>
      </c>
      <c r="G29" s="2">
        <f>AVERAGE(G5:G6,G8:G13,G15:G20,G22:G26)</f>
        <v>-148.20526315789471</v>
      </c>
      <c r="H29" s="2">
        <f>AVERAGE(H5:H6,H8:H13,H15:H20,H22:H26)</f>
        <v>-70.521052631578954</v>
      </c>
      <c r="I29" s="3">
        <f>AVERAGE(I5:I27)</f>
        <v>-103.82608695652176</v>
      </c>
      <c r="J29" s="39"/>
      <c r="L29" s="11">
        <v>9</v>
      </c>
      <c r="M29" s="12" t="s">
        <v>18</v>
      </c>
      <c r="N29" s="12">
        <v>-38.799999999999997</v>
      </c>
      <c r="O29" s="12">
        <v>-171.9</v>
      </c>
      <c r="P29" s="12">
        <v>31</v>
      </c>
      <c r="Q29" s="12">
        <v>143.80000000000001</v>
      </c>
      <c r="R29" s="12">
        <v>-177.1</v>
      </c>
      <c r="S29" s="12">
        <v>-107.9</v>
      </c>
      <c r="T29" s="13">
        <v>-99.7</v>
      </c>
      <c r="U29" s="32">
        <f t="shared" si="1"/>
        <v>237.33636363636361</v>
      </c>
    </row>
    <row r="30" spans="1:21">
      <c r="J30" s="12"/>
      <c r="L30" s="11">
        <v>10</v>
      </c>
      <c r="M30" s="12" t="s">
        <v>7</v>
      </c>
      <c r="N30" s="12">
        <v>-46.8</v>
      </c>
      <c r="O30" s="12">
        <v>131.1</v>
      </c>
      <c r="P30" s="12">
        <v>41.4</v>
      </c>
      <c r="Q30" s="12">
        <v>130.19999999999999</v>
      </c>
      <c r="R30" s="12">
        <v>-169.7</v>
      </c>
      <c r="S30" s="12">
        <v>-116.3</v>
      </c>
      <c r="T30" s="13">
        <v>-120.9</v>
      </c>
      <c r="U30" s="32">
        <f t="shared" si="1"/>
        <v>-32.26363636363638</v>
      </c>
    </row>
    <row r="31" spans="1:21">
      <c r="A31" s="8" t="s">
        <v>16</v>
      </c>
      <c r="B31" s="9"/>
      <c r="C31" s="9"/>
      <c r="D31" s="9"/>
      <c r="E31" s="9"/>
      <c r="F31" s="9"/>
      <c r="G31" s="9"/>
      <c r="H31" s="9"/>
      <c r="I31" s="10"/>
      <c r="J31" s="12"/>
      <c r="L31" s="11">
        <v>11</v>
      </c>
      <c r="M31" s="12" t="s">
        <v>18</v>
      </c>
      <c r="N31" s="12">
        <v>-64.3</v>
      </c>
      <c r="O31" s="12">
        <v>-174.9</v>
      </c>
      <c r="P31" s="12">
        <v>44</v>
      </c>
      <c r="Q31" s="12">
        <v>138.5</v>
      </c>
      <c r="R31" s="12">
        <v>-134</v>
      </c>
      <c r="S31" s="12">
        <v>-170.7</v>
      </c>
      <c r="T31" s="13">
        <v>-98.3</v>
      </c>
      <c r="U31" s="32">
        <f t="shared" si="1"/>
        <v>276.43636363636358</v>
      </c>
    </row>
    <row r="32" spans="1:21">
      <c r="A32" s="19" t="s">
        <v>14</v>
      </c>
      <c r="B32" s="19"/>
      <c r="C32" s="20" t="s">
        <v>0</v>
      </c>
      <c r="D32" s="20" t="s">
        <v>1</v>
      </c>
      <c r="E32" s="20" t="s">
        <v>2</v>
      </c>
      <c r="F32" s="20" t="s">
        <v>3</v>
      </c>
      <c r="G32" s="20" t="s">
        <v>4</v>
      </c>
      <c r="H32" s="20" t="s">
        <v>5</v>
      </c>
      <c r="I32" s="20" t="s">
        <v>6</v>
      </c>
      <c r="J32" s="38" t="s">
        <v>21</v>
      </c>
      <c r="L32" s="11">
        <v>12</v>
      </c>
      <c r="M32" s="21" t="s">
        <v>9</v>
      </c>
      <c r="N32" s="25">
        <v>-83.9</v>
      </c>
      <c r="O32" s="12">
        <v>-157.4</v>
      </c>
      <c r="P32" s="12">
        <v>33.799999999999997</v>
      </c>
      <c r="Q32" s="12">
        <v>137</v>
      </c>
      <c r="R32" s="12">
        <v>175.7</v>
      </c>
      <c r="S32" s="12">
        <v>-101.9</v>
      </c>
      <c r="T32" s="13">
        <v>-94.5</v>
      </c>
      <c r="U32" s="32">
        <f t="shared" si="1"/>
        <v>-92.063636363636334</v>
      </c>
    </row>
    <row r="33" spans="1:21">
      <c r="A33" s="11">
        <v>1</v>
      </c>
      <c r="B33" s="12" t="s">
        <v>10</v>
      </c>
      <c r="C33" s="12">
        <v>-63.8</v>
      </c>
      <c r="D33" s="12">
        <v>170.5</v>
      </c>
      <c r="E33" s="12">
        <v>54.8</v>
      </c>
      <c r="F33" s="12">
        <v>81.400000000000006</v>
      </c>
      <c r="G33" s="12" t="s">
        <v>8</v>
      </c>
      <c r="H33" s="12" t="s">
        <v>8</v>
      </c>
      <c r="I33" s="13">
        <v>-154.80000000000001</v>
      </c>
      <c r="J33" s="39"/>
      <c r="L33" s="11">
        <v>13</v>
      </c>
      <c r="M33" s="12" t="s">
        <v>18</v>
      </c>
      <c r="N33" s="12" t="s">
        <v>8</v>
      </c>
      <c r="O33" s="12" t="s">
        <v>8</v>
      </c>
      <c r="P33" s="12">
        <v>62.9</v>
      </c>
      <c r="Q33" s="26">
        <v>149.1</v>
      </c>
      <c r="R33" s="12">
        <v>166</v>
      </c>
      <c r="S33" s="26">
        <v>-48.4</v>
      </c>
      <c r="T33" s="13">
        <v>-115</v>
      </c>
      <c r="U33" s="35"/>
    </row>
    <row r="34" spans="1:21">
      <c r="A34" s="11">
        <v>2</v>
      </c>
      <c r="B34" s="12" t="s">
        <v>10</v>
      </c>
      <c r="C34" s="12">
        <v>-68.2</v>
      </c>
      <c r="D34" s="12">
        <v>179.3</v>
      </c>
      <c r="E34" s="26">
        <v>46.3</v>
      </c>
      <c r="F34" s="12">
        <v>80.099999999999994</v>
      </c>
      <c r="G34" s="12">
        <v>-151.69999999999999</v>
      </c>
      <c r="H34" s="12">
        <v>-73.5</v>
      </c>
      <c r="I34" s="13">
        <v>-156.1</v>
      </c>
      <c r="J34" s="33">
        <f>$C$58-C34+$D$58-D34+$E$58-E34+$F$58-F34+$G$58-G34+$H$58-H34+$I$58-I34</f>
        <v>-91.273813583404404</v>
      </c>
      <c r="L34" s="6" t="s">
        <v>17</v>
      </c>
      <c r="M34" s="7"/>
      <c r="N34" s="17">
        <f>AVERAGE(N22:N32)</f>
        <v>-52.609090909090916</v>
      </c>
      <c r="O34" s="17">
        <f>AVERAGE(O22:O32)</f>
        <v>8.6454545454545428</v>
      </c>
      <c r="P34" s="17">
        <f>AVERAGE(P22:P32)</f>
        <v>40.636363636363633</v>
      </c>
      <c r="Q34" s="17">
        <f>AVERAGE(Q22:Q32)</f>
        <v>139.19090909090909</v>
      </c>
      <c r="R34" s="17">
        <f>AVERAGE(R22:R32)</f>
        <v>-99.063636363636348</v>
      </c>
      <c r="S34" s="17">
        <f>AVERAGE(S22:S32)</f>
        <v>-118.80909090909091</v>
      </c>
      <c r="T34" s="18">
        <f>AVERAGE(T22:T32)</f>
        <v>-101.25454545454545</v>
      </c>
      <c r="U34" s="36"/>
    </row>
    <row r="35" spans="1:21">
      <c r="A35" s="11">
        <v>3</v>
      </c>
      <c r="B35" s="12" t="s">
        <v>11</v>
      </c>
      <c r="C35" s="12">
        <v>-64.599999999999994</v>
      </c>
      <c r="D35" s="12">
        <v>-170</v>
      </c>
      <c r="E35" s="12">
        <v>50</v>
      </c>
      <c r="F35" s="12">
        <v>84.8</v>
      </c>
      <c r="G35" s="12">
        <v>-166.2</v>
      </c>
      <c r="H35" s="12">
        <v>-73.7</v>
      </c>
      <c r="I35" s="13">
        <v>-158.30000000000001</v>
      </c>
      <c r="J35" s="33">
        <f t="shared" ref="J35:J53" si="2">$C$58-C35+$D$58-D35+$E$58-E35+$F$58-F35+$G$58-G35+$H$58-H35+$I$58-I35</f>
        <v>262.9261864165955</v>
      </c>
    </row>
    <row r="36" spans="1:21">
      <c r="A36" s="11">
        <v>4</v>
      </c>
      <c r="B36" s="12" t="s">
        <v>10</v>
      </c>
      <c r="C36" s="12">
        <v>-62.1</v>
      </c>
      <c r="D36" s="12">
        <v>177.2</v>
      </c>
      <c r="E36" s="12">
        <v>51.6</v>
      </c>
      <c r="F36" s="12">
        <v>80.3</v>
      </c>
      <c r="G36" s="12">
        <v>-157.6</v>
      </c>
      <c r="H36" s="25">
        <v>-61.1</v>
      </c>
      <c r="I36" s="13">
        <v>-171.4</v>
      </c>
      <c r="J36" s="33">
        <f t="shared" si="2"/>
        <v>-91.973813583404393</v>
      </c>
    </row>
    <row r="37" spans="1:21">
      <c r="A37" s="11">
        <v>5</v>
      </c>
      <c r="B37" s="12" t="s">
        <v>11</v>
      </c>
      <c r="C37" s="12">
        <v>-74</v>
      </c>
      <c r="D37" s="12">
        <v>171.3</v>
      </c>
      <c r="E37" s="12">
        <v>59.2</v>
      </c>
      <c r="F37" s="12">
        <v>82.3</v>
      </c>
      <c r="G37" s="12">
        <v>-152.69999999999999</v>
      </c>
      <c r="H37" s="12">
        <v>-79.900000000000006</v>
      </c>
      <c r="I37" s="13">
        <v>-168.3</v>
      </c>
      <c r="J37" s="33">
        <f t="shared" si="2"/>
        <v>-72.973813583404393</v>
      </c>
    </row>
    <row r="38" spans="1:21">
      <c r="A38" s="11">
        <v>6</v>
      </c>
      <c r="B38" s="12" t="s">
        <v>7</v>
      </c>
      <c r="C38" s="12">
        <v>-62.5</v>
      </c>
      <c r="D38" s="12">
        <v>160.5</v>
      </c>
      <c r="E38" s="12">
        <v>63.5</v>
      </c>
      <c r="F38" s="12">
        <v>79.2</v>
      </c>
      <c r="G38" s="12">
        <v>-156.19999999999999</v>
      </c>
      <c r="H38" s="12">
        <v>-76.5</v>
      </c>
      <c r="I38" s="13">
        <v>-168.6</v>
      </c>
      <c r="J38" s="33">
        <f t="shared" si="2"/>
        <v>-74.47381358340445</v>
      </c>
    </row>
    <row r="39" spans="1:21">
      <c r="A39" s="11">
        <v>7</v>
      </c>
      <c r="B39" s="12" t="s">
        <v>9</v>
      </c>
      <c r="C39" s="12">
        <v>-64.5</v>
      </c>
      <c r="D39" s="12">
        <v>177.5</v>
      </c>
      <c r="E39" s="12">
        <v>52.1</v>
      </c>
      <c r="F39" s="12">
        <v>80.400000000000006</v>
      </c>
      <c r="G39" s="12">
        <v>-146.1</v>
      </c>
      <c r="H39" s="12">
        <v>-72.5</v>
      </c>
      <c r="I39" s="13">
        <v>-163.5</v>
      </c>
      <c r="J39" s="33">
        <f t="shared" si="2"/>
        <v>-98.473813583404421</v>
      </c>
    </row>
    <row r="40" spans="1:21">
      <c r="A40" s="11">
        <v>8</v>
      </c>
      <c r="B40" s="12" t="s">
        <v>10</v>
      </c>
      <c r="C40" s="12">
        <v>-65.5</v>
      </c>
      <c r="D40" s="25">
        <v>-178.8</v>
      </c>
      <c r="E40" s="12">
        <v>49.9</v>
      </c>
      <c r="F40" s="12">
        <v>83.3</v>
      </c>
      <c r="G40" s="12">
        <v>-151.4</v>
      </c>
      <c r="H40" s="12">
        <v>-72.900000000000006</v>
      </c>
      <c r="I40" s="13">
        <v>-164.4</v>
      </c>
      <c r="J40" s="33">
        <f t="shared" si="2"/>
        <v>264.72618641659551</v>
      </c>
    </row>
    <row r="41" spans="1:21">
      <c r="A41" s="11">
        <v>9</v>
      </c>
      <c r="B41" s="12" t="s">
        <v>10</v>
      </c>
      <c r="C41" s="12" t="s">
        <v>8</v>
      </c>
      <c r="D41" s="12">
        <v>-136.80000000000001</v>
      </c>
      <c r="E41" s="12">
        <v>51.9</v>
      </c>
      <c r="F41" s="12">
        <v>81.7</v>
      </c>
      <c r="G41" s="12">
        <v>-156.19999999999999</v>
      </c>
      <c r="H41" s="12">
        <v>-73.599999999999994</v>
      </c>
      <c r="I41" s="13">
        <v>-166.8</v>
      </c>
      <c r="J41" s="33">
        <f>$D$58-D41+$E$58-E41+$F$58-F41+$G$58-G41+$H$58-H41+$I$58-I41</f>
        <v>232.10265700483089</v>
      </c>
    </row>
    <row r="42" spans="1:21">
      <c r="A42" s="11">
        <v>10</v>
      </c>
      <c r="B42" s="12" t="s">
        <v>7</v>
      </c>
      <c r="C42" s="12" t="s">
        <v>8</v>
      </c>
      <c r="D42" s="12">
        <v>-146.4</v>
      </c>
      <c r="E42" s="12">
        <v>56.5</v>
      </c>
      <c r="F42" s="25">
        <v>139.19999999999999</v>
      </c>
      <c r="G42" s="12" t="s">
        <v>8</v>
      </c>
      <c r="H42" s="12" t="s">
        <v>8</v>
      </c>
      <c r="I42" s="30">
        <v>-66.7</v>
      </c>
      <c r="J42" s="33">
        <f>$D$58-D42+$E$58-E42+$F$58-F42+$I$58-I42</f>
        <v>75.030434782608737</v>
      </c>
    </row>
    <row r="43" spans="1:21">
      <c r="A43" s="11">
        <v>11</v>
      </c>
      <c r="B43" s="12" t="s">
        <v>7</v>
      </c>
      <c r="C43" s="12" t="s">
        <v>8</v>
      </c>
      <c r="D43" s="12">
        <v>146.1</v>
      </c>
      <c r="E43" s="12">
        <v>145.4</v>
      </c>
      <c r="F43" s="12">
        <v>132.30000000000001</v>
      </c>
      <c r="G43" s="12" t="s">
        <v>8</v>
      </c>
      <c r="H43" s="12" t="s">
        <v>8</v>
      </c>
      <c r="I43" s="13">
        <v>-135.1</v>
      </c>
      <c r="J43" s="33">
        <f>$D$58-D43+$E$58-E43+$F$58-F43+$I$58-I43</f>
        <v>-231.06956521739133</v>
      </c>
    </row>
    <row r="44" spans="1:21">
      <c r="A44" s="11">
        <v>12</v>
      </c>
      <c r="B44" s="12" t="s">
        <v>11</v>
      </c>
      <c r="C44" s="12">
        <v>-71.7</v>
      </c>
      <c r="D44" s="12">
        <v>171.9</v>
      </c>
      <c r="E44" s="12">
        <v>61.3</v>
      </c>
      <c r="F44" s="12">
        <v>79.5</v>
      </c>
      <c r="G44" s="12" t="s">
        <v>8</v>
      </c>
      <c r="H44" s="12" t="s">
        <v>8</v>
      </c>
      <c r="I44" s="13">
        <v>-157.19999999999999</v>
      </c>
      <c r="J44" s="33">
        <f>$C$58-C44+$D$58-D44+$E$58-E44+$F$58-F44+$I$58-I44</f>
        <v>-93.546035805626616</v>
      </c>
    </row>
    <row r="45" spans="1:21">
      <c r="A45" s="11">
        <v>13</v>
      </c>
      <c r="B45" s="12" t="s">
        <v>7</v>
      </c>
      <c r="C45" s="12">
        <v>-72.7</v>
      </c>
      <c r="D45" s="12">
        <v>164.2</v>
      </c>
      <c r="E45" s="12">
        <v>63.8</v>
      </c>
      <c r="F45" s="12">
        <v>80.7</v>
      </c>
      <c r="G45" s="12">
        <v>-159.6</v>
      </c>
      <c r="H45" s="12">
        <v>-67.8</v>
      </c>
      <c r="I45" s="13">
        <v>-161.1</v>
      </c>
      <c r="J45" s="33">
        <f t="shared" si="2"/>
        <v>-82.573813583404359</v>
      </c>
    </row>
    <row r="46" spans="1:21">
      <c r="A46" s="11">
        <v>14</v>
      </c>
      <c r="B46" s="12" t="s">
        <v>10</v>
      </c>
      <c r="C46" s="12">
        <v>-70.5</v>
      </c>
      <c r="D46" s="12">
        <v>177.3</v>
      </c>
      <c r="E46" s="12">
        <v>51.7</v>
      </c>
      <c r="F46" s="12">
        <v>80.2</v>
      </c>
      <c r="G46" s="12">
        <v>-153.30000000000001</v>
      </c>
      <c r="H46" s="12">
        <v>-71.7</v>
      </c>
      <c r="I46" s="13">
        <v>-152.69999999999999</v>
      </c>
      <c r="J46" s="33">
        <f t="shared" si="2"/>
        <v>-96.073813583404444</v>
      </c>
    </row>
    <row r="47" spans="1:21">
      <c r="A47" s="11">
        <v>15</v>
      </c>
      <c r="B47" s="12" t="s">
        <v>11</v>
      </c>
      <c r="C47" s="12">
        <v>-64.3</v>
      </c>
      <c r="D47" s="12">
        <v>-174.8</v>
      </c>
      <c r="E47" s="12">
        <v>48.9</v>
      </c>
      <c r="F47" s="12">
        <v>80.8</v>
      </c>
      <c r="G47" s="12">
        <v>-152.4</v>
      </c>
      <c r="H47" s="12">
        <v>-69.8</v>
      </c>
      <c r="I47" s="13">
        <v>-170.1</v>
      </c>
      <c r="J47" s="34">
        <f t="shared" si="2"/>
        <v>266.6261864165956</v>
      </c>
    </row>
    <row r="48" spans="1:21">
      <c r="A48" s="11">
        <v>16</v>
      </c>
      <c r="B48" s="12" t="s">
        <v>10</v>
      </c>
      <c r="C48" s="12">
        <v>-70.5</v>
      </c>
      <c r="D48" s="12">
        <v>-168.8</v>
      </c>
      <c r="E48" s="12">
        <v>47.7</v>
      </c>
      <c r="F48" s="12">
        <v>82.9</v>
      </c>
      <c r="G48" s="12">
        <v>-154.1</v>
      </c>
      <c r="H48" s="12">
        <v>-68.8</v>
      </c>
      <c r="I48" s="13">
        <v>-166.4</v>
      </c>
      <c r="J48" s="33">
        <f t="shared" si="2"/>
        <v>262.92618641659556</v>
      </c>
    </row>
    <row r="49" spans="1:10">
      <c r="A49" s="11">
        <v>17</v>
      </c>
      <c r="B49" s="12" t="s">
        <v>10</v>
      </c>
      <c r="C49" s="12">
        <v>-61.4</v>
      </c>
      <c r="D49" s="12">
        <v>176.6</v>
      </c>
      <c r="E49" s="25">
        <v>46.2</v>
      </c>
      <c r="F49" s="12">
        <v>81.7</v>
      </c>
      <c r="G49" s="12">
        <v>-154.1</v>
      </c>
      <c r="H49" s="12">
        <v>-73.2</v>
      </c>
      <c r="I49" s="13">
        <v>-161</v>
      </c>
      <c r="J49" s="33">
        <f t="shared" si="2"/>
        <v>-89.873813583404399</v>
      </c>
    </row>
    <row r="50" spans="1:10">
      <c r="A50" s="11">
        <v>18</v>
      </c>
      <c r="B50" s="12" t="s">
        <v>9</v>
      </c>
      <c r="C50" s="12">
        <v>-59.9</v>
      </c>
      <c r="D50" s="12">
        <v>173.8</v>
      </c>
      <c r="E50" s="12">
        <v>49.7</v>
      </c>
      <c r="F50" s="12">
        <v>84.8</v>
      </c>
      <c r="G50" s="12">
        <v>-142.6</v>
      </c>
      <c r="H50" s="12">
        <v>-68.900000000000006</v>
      </c>
      <c r="I50" s="13">
        <v>-162.9</v>
      </c>
      <c r="J50" s="33">
        <f t="shared" si="2"/>
        <v>-109.07381358340442</v>
      </c>
    </row>
    <row r="51" spans="1:10">
      <c r="A51" s="11">
        <v>19</v>
      </c>
      <c r="B51" s="12" t="s">
        <v>10</v>
      </c>
      <c r="C51" s="12">
        <v>-67.099999999999994</v>
      </c>
      <c r="D51" s="12">
        <v>171.6</v>
      </c>
      <c r="E51" s="12">
        <v>52.1</v>
      </c>
      <c r="F51" s="12">
        <v>80.900000000000006</v>
      </c>
      <c r="G51" s="12">
        <v>-145.30000000000001</v>
      </c>
      <c r="H51" s="12">
        <v>-66.900000000000006</v>
      </c>
      <c r="I51" s="13">
        <v>-162.19999999999999</v>
      </c>
      <c r="J51" s="33">
        <f t="shared" si="2"/>
        <v>-98.17381358340441</v>
      </c>
    </row>
    <row r="52" spans="1:10">
      <c r="A52" s="11">
        <v>20</v>
      </c>
      <c r="B52" s="12" t="s">
        <v>7</v>
      </c>
      <c r="C52" s="12">
        <v>-70.5</v>
      </c>
      <c r="D52" s="12">
        <v>177.8</v>
      </c>
      <c r="E52" s="12">
        <v>51.6</v>
      </c>
      <c r="F52" s="12">
        <v>82.5</v>
      </c>
      <c r="G52" s="25">
        <v>-142.30000000000001</v>
      </c>
      <c r="H52" s="12">
        <v>-72.099999999999994</v>
      </c>
      <c r="I52" s="13">
        <v>-166.6</v>
      </c>
      <c r="J52" s="33">
        <f t="shared" si="2"/>
        <v>-95.47381358340445</v>
      </c>
    </row>
    <row r="53" spans="1:10">
      <c r="A53" s="11">
        <v>21</v>
      </c>
      <c r="B53" s="12" t="s">
        <v>10</v>
      </c>
      <c r="C53" s="25">
        <v>-75.400000000000006</v>
      </c>
      <c r="D53" s="12">
        <v>178.3</v>
      </c>
      <c r="E53" s="12">
        <v>53.8</v>
      </c>
      <c r="F53" s="12">
        <v>79.2</v>
      </c>
      <c r="G53" s="12">
        <v>-158.5</v>
      </c>
      <c r="H53" s="12">
        <v>-76.3</v>
      </c>
      <c r="I53" s="13">
        <v>-160.1</v>
      </c>
      <c r="J53" s="33">
        <f t="shared" si="2"/>
        <v>-76.073813583404416</v>
      </c>
    </row>
    <row r="54" spans="1:10">
      <c r="A54" s="11">
        <v>22</v>
      </c>
      <c r="B54" s="12" t="s">
        <v>7</v>
      </c>
      <c r="C54" s="12" t="s">
        <v>8</v>
      </c>
      <c r="D54" s="12">
        <v>159.30000000000001</v>
      </c>
      <c r="E54" s="12">
        <v>57.3</v>
      </c>
      <c r="F54" s="12">
        <v>82.1</v>
      </c>
      <c r="G54" s="12">
        <v>-160.80000000000001</v>
      </c>
      <c r="H54" s="12">
        <v>-75.599999999999994</v>
      </c>
      <c r="I54" s="13">
        <v>-164.8</v>
      </c>
      <c r="J54" s="33">
        <f>$D$58-D54+$E$58-E54+$F$58-F54+$G$58-G54+$H$58-H54+$I$58-I54</f>
        <v>-65.197342995169123</v>
      </c>
    </row>
    <row r="55" spans="1:10">
      <c r="A55" s="11">
        <v>23</v>
      </c>
      <c r="B55" s="12" t="s">
        <v>11</v>
      </c>
      <c r="C55" s="12" t="s">
        <v>8</v>
      </c>
      <c r="D55" s="12">
        <v>-144.80000000000001</v>
      </c>
      <c r="E55" s="12">
        <v>65.8</v>
      </c>
      <c r="F55" s="12">
        <v>83.9</v>
      </c>
      <c r="G55" s="12" t="s">
        <v>8</v>
      </c>
      <c r="H55" s="12" t="s">
        <v>8</v>
      </c>
      <c r="I55" s="13">
        <v>-167.8</v>
      </c>
      <c r="J55" s="33">
        <f>$D$58-D55+$E$58-E55+$F$58-F55++$I$58-I55</f>
        <v>220.53043478260864</v>
      </c>
    </row>
    <row r="56" spans="1:10">
      <c r="A56" s="11">
        <v>24</v>
      </c>
      <c r="B56" s="12" t="s">
        <v>10</v>
      </c>
      <c r="C56" s="12" t="s">
        <v>8</v>
      </c>
      <c r="D56" s="12">
        <v>134.30000000000001</v>
      </c>
      <c r="E56" s="12">
        <v>51</v>
      </c>
      <c r="F56" s="12">
        <v>129.4</v>
      </c>
      <c r="G56" s="12" t="s">
        <v>8</v>
      </c>
      <c r="H56" s="12" t="s">
        <v>8</v>
      </c>
      <c r="I56" s="13">
        <v>-138.5</v>
      </c>
      <c r="J56" s="33">
        <f>$D$58-D56+$E$58-E56+$F$58-F56++$I$58-I56</f>
        <v>-118.5695652173913</v>
      </c>
    </row>
    <row r="57" spans="1:10">
      <c r="A57" s="11">
        <v>25</v>
      </c>
      <c r="B57" s="12" t="s">
        <v>10</v>
      </c>
      <c r="C57" s="12" t="s">
        <v>8</v>
      </c>
      <c r="D57" s="12">
        <v>-167.8</v>
      </c>
      <c r="E57" s="12">
        <v>59.7</v>
      </c>
      <c r="F57" s="12">
        <v>85.3</v>
      </c>
      <c r="G57" s="12" t="s">
        <v>8</v>
      </c>
      <c r="H57" s="12" t="s">
        <v>8</v>
      </c>
      <c r="I57" s="13">
        <v>-162.6</v>
      </c>
      <c r="J57" s="38"/>
    </row>
    <row r="58" spans="1:10">
      <c r="A58" s="4" t="s">
        <v>17</v>
      </c>
      <c r="B58" s="5"/>
      <c r="C58" s="17">
        <f>AVERAGE(C34:C40,C44:C53)</f>
        <v>-67.376470588235293</v>
      </c>
      <c r="D58" s="17">
        <f>AVERAGE(D34:D56)</f>
        <v>68.547826086956519</v>
      </c>
      <c r="E58" s="17">
        <f>AVERAGE(E34:E56)</f>
        <v>57.708695652173901</v>
      </c>
      <c r="F58" s="17">
        <f>AVERAGE(F34:F56)</f>
        <v>88.356521739130443</v>
      </c>
      <c r="G58" s="17">
        <f>AVERAGE(G34:G41,G45:G54)</f>
        <v>-153.39444444444447</v>
      </c>
      <c r="H58" s="17">
        <f>AVERAGE(H34:H41,H45:H54)</f>
        <v>-71.933333333333323</v>
      </c>
      <c r="I58" s="18">
        <f>AVERAGE(I34:I56)</f>
        <v>-156.98260869565217</v>
      </c>
      <c r="J58" s="39"/>
    </row>
  </sheetData>
  <mergeCells count="22">
    <mergeCell ref="J57:J58"/>
    <mergeCell ref="J32:J33"/>
    <mergeCell ref="L34:M34"/>
    <mergeCell ref="U3:U4"/>
    <mergeCell ref="U16:U17"/>
    <mergeCell ref="U33:U34"/>
    <mergeCell ref="U20:U21"/>
    <mergeCell ref="J3:J4"/>
    <mergeCell ref="J28:J29"/>
    <mergeCell ref="A1:I1"/>
    <mergeCell ref="L2:T2"/>
    <mergeCell ref="L3:M3"/>
    <mergeCell ref="L20:M20"/>
    <mergeCell ref="L19:T19"/>
    <mergeCell ref="L1:T1"/>
    <mergeCell ref="L17:M17"/>
    <mergeCell ref="A2:I2"/>
    <mergeCell ref="A3:B3"/>
    <mergeCell ref="A31:I31"/>
    <mergeCell ref="A32:B32"/>
    <mergeCell ref="A29:B29"/>
    <mergeCell ref="A58:B5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average angles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2014-12-22T22:20:44Z</dcterms:created>
  <dcterms:modified xsi:type="dcterms:W3CDTF">2014-12-25T17:36:21Z</dcterms:modified>
</cp:coreProperties>
</file>