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lma\Documents\_ФББ\Биоинфа\public_html_v1\term4\pr6\"/>
    </mc:Choice>
  </mc:AlternateContent>
  <bookViews>
    <workbookView xWindow="0" yWindow="0" windowWidth="19200" windowHeight="66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C28" i="1"/>
  <c r="D32" i="1"/>
  <c r="E32" i="1"/>
  <c r="F32" i="1"/>
  <c r="G32" i="1"/>
  <c r="H32" i="1"/>
  <c r="I32" i="1"/>
  <c r="C32" i="1"/>
  <c r="C29" i="1"/>
  <c r="D29" i="1"/>
  <c r="E29" i="1"/>
  <c r="F29" i="1"/>
  <c r="G29" i="1"/>
  <c r="H29" i="1"/>
  <c r="I29" i="1"/>
  <c r="C30" i="1"/>
  <c r="D30" i="1"/>
  <c r="E30" i="1"/>
  <c r="F30" i="1"/>
  <c r="G30" i="1"/>
  <c r="H30" i="1"/>
  <c r="I30" i="1"/>
  <c r="C31" i="1"/>
  <c r="D31" i="1"/>
  <c r="E31" i="1"/>
  <c r="F31" i="1"/>
  <c r="G31" i="1"/>
  <c r="H31" i="1"/>
  <c r="I31" i="1"/>
  <c r="D28" i="1"/>
  <c r="E28" i="1"/>
  <c r="F28" i="1"/>
  <c r="H28" i="1"/>
  <c r="I28" i="1"/>
  <c r="C20" i="1"/>
  <c r="B29" i="1"/>
  <c r="B28" i="1" s="1"/>
  <c r="H20" i="1"/>
  <c r="B24" i="1"/>
  <c r="B30" i="1"/>
  <c r="C8" i="1"/>
  <c r="C12" i="1" s="1"/>
  <c r="D8" i="1"/>
  <c r="D12" i="1" s="1"/>
  <c r="D20" i="1" s="1"/>
  <c r="E8" i="1"/>
  <c r="E12" i="1" s="1"/>
  <c r="E20" i="1" s="1"/>
  <c r="F8" i="1"/>
  <c r="F12" i="1" s="1"/>
  <c r="F20" i="1" s="1"/>
  <c r="G8" i="1"/>
  <c r="G15" i="1" s="1"/>
  <c r="G23" i="1" s="1"/>
  <c r="H8" i="1"/>
  <c r="H12" i="1" s="1"/>
  <c r="I8" i="1"/>
  <c r="I12" i="1" s="1"/>
  <c r="I20" i="1" s="1"/>
  <c r="E14" i="1" l="1"/>
  <c r="E22" i="1" s="1"/>
  <c r="E13" i="1"/>
  <c r="E21" i="1" s="1"/>
  <c r="E15" i="1"/>
  <c r="E23" i="1" s="1"/>
  <c r="G12" i="1"/>
  <c r="G20" i="1" s="1"/>
  <c r="F14" i="1"/>
  <c r="F22" i="1" s="1"/>
  <c r="F13" i="1"/>
  <c r="F21" i="1" s="1"/>
  <c r="F15" i="1"/>
  <c r="F23" i="1" s="1"/>
  <c r="D14" i="1"/>
  <c r="D22" i="1" s="1"/>
  <c r="D13" i="1"/>
  <c r="D21" i="1" s="1"/>
  <c r="D15" i="1"/>
  <c r="D23" i="1" s="1"/>
  <c r="C14" i="1"/>
  <c r="C22" i="1" s="1"/>
  <c r="C13" i="1"/>
  <c r="C21" i="1" s="1"/>
  <c r="C15" i="1"/>
  <c r="C23" i="1" s="1"/>
  <c r="I14" i="1"/>
  <c r="I22" i="1" s="1"/>
  <c r="I13" i="1"/>
  <c r="I21" i="1" s="1"/>
  <c r="I15" i="1"/>
  <c r="H14" i="1"/>
  <c r="H22" i="1" s="1"/>
  <c r="H13" i="1"/>
  <c r="H21" i="1" s="1"/>
  <c r="H15" i="1"/>
  <c r="H23" i="1" s="1"/>
  <c r="G14" i="1"/>
  <c r="G22" i="1" s="1"/>
  <c r="G13" i="1"/>
  <c r="G21" i="1" s="1"/>
  <c r="B31" i="1" l="1"/>
  <c r="B32" i="1" s="1"/>
  <c r="E16" i="1"/>
  <c r="F24" i="1"/>
  <c r="I16" i="1"/>
  <c r="I23" i="1"/>
  <c r="I24" i="1" s="1"/>
  <c r="C24" i="1"/>
  <c r="D24" i="1"/>
  <c r="E24" i="1"/>
  <c r="H24" i="1"/>
  <c r="G24" i="1"/>
  <c r="H16" i="1"/>
  <c r="F16" i="1"/>
  <c r="C16" i="1"/>
  <c r="G16" i="1"/>
  <c r="D16" i="1"/>
</calcChain>
</file>

<file path=xl/sharedStrings.xml><?xml version="1.0" encoding="utf-8"?>
<sst xmlns="http://schemas.openxmlformats.org/spreadsheetml/2006/main" count="27" uniqueCount="12">
  <si>
    <t>A</t>
  </si>
  <si>
    <t>C</t>
  </si>
  <si>
    <t>G</t>
  </si>
  <si>
    <t>T</t>
  </si>
  <si>
    <t>число</t>
  </si>
  <si>
    <t>частоты</t>
  </si>
  <si>
    <t>всего</t>
  </si>
  <si>
    <t>w(b, j)</t>
  </si>
  <si>
    <t>баз частоты</t>
  </si>
  <si>
    <t>с псевдоотчётами</t>
  </si>
  <si>
    <r>
      <rPr>
        <b/>
        <sz val="11"/>
        <color theme="1"/>
        <rFont val="Calibri"/>
        <family val="2"/>
        <charset val="204"/>
      </rPr>
      <t>ε</t>
    </r>
    <r>
      <rPr>
        <b/>
        <sz val="11"/>
        <color theme="1"/>
        <rFont val="Calibri"/>
        <family val="2"/>
        <charset val="204"/>
        <scheme val="minor"/>
      </rPr>
      <t>(b)</t>
    </r>
  </si>
  <si>
    <t>O. latipes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</si>
</sst>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2" fontId="0" fillId="0" borderId="0" xfId="0" applyNumberFormat="1" applyFont="1"/>
    <xf numFmtId="2" fontId="3" fillId="0" borderId="0" xfId="0" applyNumberFormat="1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="66" workbookViewId="0">
      <selection activeCell="L20" sqref="L20"/>
    </sheetView>
  </sheetViews>
  <sheetFormatPr defaultRowHeight="14.5" x14ac:dyDescent="0.35"/>
  <cols>
    <col min="1" max="1" width="18.7265625" style="1" customWidth="1"/>
    <col min="2" max="2" width="11.81640625" style="1" customWidth="1"/>
  </cols>
  <sheetData>
    <row r="1" spans="1:9" x14ac:dyDescent="0.35">
      <c r="A1" s="7" t="s">
        <v>11</v>
      </c>
    </row>
    <row r="3" spans="1:9" s="1" customFormat="1" x14ac:dyDescent="0.35">
      <c r="A3" s="1" t="s">
        <v>4</v>
      </c>
      <c r="C3" s="1">
        <v>-3</v>
      </c>
      <c r="D3" s="1">
        <v>-2</v>
      </c>
      <c r="E3" s="1">
        <v>-1</v>
      </c>
      <c r="F3" s="1">
        <v>1</v>
      </c>
      <c r="G3" s="1">
        <v>2</v>
      </c>
      <c r="H3" s="1">
        <v>3</v>
      </c>
      <c r="I3" s="1">
        <v>4</v>
      </c>
    </row>
    <row r="4" spans="1:9" x14ac:dyDescent="0.35">
      <c r="A4" s="1" t="s">
        <v>0</v>
      </c>
      <c r="C4">
        <v>58</v>
      </c>
      <c r="D4">
        <v>37</v>
      </c>
      <c r="E4">
        <v>25</v>
      </c>
      <c r="F4">
        <v>100</v>
      </c>
      <c r="G4">
        <v>0</v>
      </c>
      <c r="H4">
        <v>0</v>
      </c>
      <c r="I4">
        <v>32</v>
      </c>
    </row>
    <row r="5" spans="1:9" x14ac:dyDescent="0.35">
      <c r="A5" s="1" t="s">
        <v>1</v>
      </c>
      <c r="C5">
        <v>7</v>
      </c>
      <c r="D5">
        <v>29</v>
      </c>
      <c r="E5">
        <v>43</v>
      </c>
      <c r="F5">
        <v>0</v>
      </c>
      <c r="G5">
        <v>0</v>
      </c>
      <c r="H5">
        <v>0</v>
      </c>
      <c r="I5">
        <v>8</v>
      </c>
    </row>
    <row r="6" spans="1:9" x14ac:dyDescent="0.35">
      <c r="A6" s="1" t="s">
        <v>2</v>
      </c>
      <c r="C6">
        <v>29</v>
      </c>
      <c r="D6">
        <v>18</v>
      </c>
      <c r="E6">
        <v>25</v>
      </c>
      <c r="F6">
        <v>0</v>
      </c>
      <c r="G6">
        <v>0</v>
      </c>
      <c r="H6">
        <v>100</v>
      </c>
      <c r="I6">
        <v>42</v>
      </c>
    </row>
    <row r="7" spans="1:9" x14ac:dyDescent="0.35">
      <c r="A7" s="1" t="s">
        <v>3</v>
      </c>
      <c r="C7">
        <v>6</v>
      </c>
      <c r="D7">
        <v>16</v>
      </c>
      <c r="E7">
        <v>7</v>
      </c>
      <c r="F7">
        <v>0</v>
      </c>
      <c r="G7">
        <v>100</v>
      </c>
      <c r="H7">
        <v>0</v>
      </c>
      <c r="I7">
        <v>18</v>
      </c>
    </row>
    <row r="8" spans="1:9" s="4" customFormat="1" x14ac:dyDescent="0.35">
      <c r="A8" s="3" t="s">
        <v>6</v>
      </c>
      <c r="B8" s="3"/>
      <c r="C8" s="4">
        <f t="shared" ref="C8:I8" si="0">SUM(C4:C7)</f>
        <v>100</v>
      </c>
      <c r="D8" s="4">
        <f t="shared" si="0"/>
        <v>100</v>
      </c>
      <c r="E8" s="4">
        <f t="shared" si="0"/>
        <v>100</v>
      </c>
      <c r="F8" s="4">
        <f t="shared" si="0"/>
        <v>100</v>
      </c>
      <c r="G8" s="4">
        <f t="shared" si="0"/>
        <v>100</v>
      </c>
      <c r="H8" s="4">
        <f t="shared" si="0"/>
        <v>100</v>
      </c>
      <c r="I8" s="4">
        <f t="shared" si="0"/>
        <v>100</v>
      </c>
    </row>
    <row r="9" spans="1:9" s="4" customFormat="1" x14ac:dyDescent="0.35">
      <c r="A9" s="3"/>
      <c r="B9" s="3"/>
    </row>
    <row r="11" spans="1:9" x14ac:dyDescent="0.35">
      <c r="A11" s="1" t="s">
        <v>5</v>
      </c>
      <c r="C11" s="1">
        <v>-3</v>
      </c>
      <c r="D11" s="1">
        <v>-2</v>
      </c>
      <c r="E11" s="1">
        <v>-1</v>
      </c>
      <c r="F11" s="1">
        <v>1</v>
      </c>
      <c r="G11" s="1">
        <v>2</v>
      </c>
      <c r="H11" s="1">
        <v>3</v>
      </c>
      <c r="I11" s="1">
        <v>4</v>
      </c>
    </row>
    <row r="12" spans="1:9" x14ac:dyDescent="0.35">
      <c r="A12" s="1" t="s">
        <v>0</v>
      </c>
      <c r="C12">
        <f t="shared" ref="C12:I12" si="1">C4/C$8</f>
        <v>0.57999999999999996</v>
      </c>
      <c r="D12">
        <f t="shared" si="1"/>
        <v>0.37</v>
      </c>
      <c r="E12">
        <f t="shared" si="1"/>
        <v>0.25</v>
      </c>
      <c r="F12">
        <f t="shared" si="1"/>
        <v>1</v>
      </c>
      <c r="G12">
        <f t="shared" si="1"/>
        <v>0</v>
      </c>
      <c r="H12">
        <f t="shared" si="1"/>
        <v>0</v>
      </c>
      <c r="I12">
        <f t="shared" si="1"/>
        <v>0.32</v>
      </c>
    </row>
    <row r="13" spans="1:9" x14ac:dyDescent="0.35">
      <c r="A13" s="1" t="s">
        <v>1</v>
      </c>
      <c r="C13">
        <f t="shared" ref="C13:I13" si="2">C5/C$8</f>
        <v>7.0000000000000007E-2</v>
      </c>
      <c r="D13">
        <f t="shared" si="2"/>
        <v>0.28999999999999998</v>
      </c>
      <c r="E13">
        <f t="shared" si="2"/>
        <v>0.43</v>
      </c>
      <c r="F13">
        <f t="shared" si="2"/>
        <v>0</v>
      </c>
      <c r="G13">
        <f t="shared" si="2"/>
        <v>0</v>
      </c>
      <c r="H13">
        <f t="shared" si="2"/>
        <v>0</v>
      </c>
      <c r="I13">
        <f t="shared" si="2"/>
        <v>0.08</v>
      </c>
    </row>
    <row r="14" spans="1:9" x14ac:dyDescent="0.35">
      <c r="A14" s="1" t="s">
        <v>2</v>
      </c>
      <c r="C14">
        <f>C6/C$8</f>
        <v>0.28999999999999998</v>
      </c>
      <c r="D14">
        <f>D6/D$8</f>
        <v>0.18</v>
      </c>
      <c r="E14">
        <f>E6/E$8</f>
        <v>0.25</v>
      </c>
      <c r="F14">
        <f>F6/F$8</f>
        <v>0</v>
      </c>
      <c r="G14">
        <f>G6/G$8</f>
        <v>0</v>
      </c>
      <c r="H14">
        <f>H6/H$8</f>
        <v>1</v>
      </c>
      <c r="I14">
        <f>I6/I$8</f>
        <v>0.42</v>
      </c>
    </row>
    <row r="15" spans="1:9" x14ac:dyDescent="0.35">
      <c r="A15" s="1" t="s">
        <v>3</v>
      </c>
      <c r="C15">
        <f>C7/C$8</f>
        <v>0.06</v>
      </c>
      <c r="D15">
        <f>D7/D$8</f>
        <v>0.16</v>
      </c>
      <c r="E15">
        <f>E7/E$8</f>
        <v>7.0000000000000007E-2</v>
      </c>
      <c r="F15">
        <f>F7/F$8</f>
        <v>0</v>
      </c>
      <c r="G15">
        <f>G7/G$8</f>
        <v>1</v>
      </c>
      <c r="H15">
        <f>H7/H$8</f>
        <v>0</v>
      </c>
      <c r="I15">
        <f>I7/I$8</f>
        <v>0.18</v>
      </c>
    </row>
    <row r="16" spans="1:9" s="4" customFormat="1" x14ac:dyDescent="0.35">
      <c r="A16" s="3" t="s">
        <v>6</v>
      </c>
      <c r="B16" s="3"/>
      <c r="C16" s="4">
        <f t="shared" ref="C16:I16" si="3">SUM(C12:C15)</f>
        <v>1</v>
      </c>
      <c r="D16" s="4">
        <f t="shared" si="3"/>
        <v>0.99999999999999989</v>
      </c>
      <c r="E16" s="4">
        <f t="shared" si="3"/>
        <v>1</v>
      </c>
      <c r="F16" s="4">
        <f t="shared" si="3"/>
        <v>1</v>
      </c>
      <c r="G16" s="4">
        <f t="shared" si="3"/>
        <v>1</v>
      </c>
      <c r="H16" s="4">
        <f t="shared" si="3"/>
        <v>1</v>
      </c>
      <c r="I16" s="4">
        <f t="shared" si="3"/>
        <v>1</v>
      </c>
    </row>
    <row r="17" spans="1:9" s="4" customFormat="1" x14ac:dyDescent="0.35">
      <c r="A17" s="3"/>
      <c r="B17" s="3"/>
    </row>
    <row r="19" spans="1:9" x14ac:dyDescent="0.35">
      <c r="A19" s="1" t="s">
        <v>9</v>
      </c>
      <c r="B19" s="1" t="s">
        <v>10</v>
      </c>
      <c r="C19" s="1">
        <v>-3</v>
      </c>
      <c r="D19" s="1">
        <v>-2</v>
      </c>
      <c r="E19" s="1">
        <v>-1</v>
      </c>
      <c r="F19" s="1">
        <v>1</v>
      </c>
      <c r="G19" s="1">
        <v>2</v>
      </c>
      <c r="H19" s="1">
        <v>3</v>
      </c>
      <c r="I19" s="1">
        <v>4</v>
      </c>
    </row>
    <row r="20" spans="1:9" x14ac:dyDescent="0.35">
      <c r="A20" s="1" t="s">
        <v>0</v>
      </c>
      <c r="B20">
        <v>0.01</v>
      </c>
      <c r="C20" s="5">
        <f>(C12 + $B20)/(1 + $B$24)</f>
        <v>0.56730769230769229</v>
      </c>
      <c r="D20" s="5">
        <f t="shared" ref="C20:I20" si="4">(D12 + $B20)/(1 + $B$24)</f>
        <v>0.36538461538461536</v>
      </c>
      <c r="E20" s="5">
        <f t="shared" si="4"/>
        <v>0.25</v>
      </c>
      <c r="F20" s="5">
        <f t="shared" si="4"/>
        <v>0.97115384615384615</v>
      </c>
      <c r="G20" s="5">
        <f t="shared" si="4"/>
        <v>9.6153846153846159E-3</v>
      </c>
      <c r="H20" s="5">
        <f t="shared" si="4"/>
        <v>9.6153846153846159E-3</v>
      </c>
      <c r="I20" s="5">
        <f t="shared" si="4"/>
        <v>0.31730769230769229</v>
      </c>
    </row>
    <row r="21" spans="1:9" x14ac:dyDescent="0.35">
      <c r="A21" s="1" t="s">
        <v>1</v>
      </c>
      <c r="B21">
        <v>0.01</v>
      </c>
      <c r="C21" s="5">
        <f t="shared" ref="C21:I21" si="5">(C13 + $B21)/(1 + $B$24)</f>
        <v>7.6923076923076927E-2</v>
      </c>
      <c r="D21" s="5">
        <f t="shared" si="5"/>
        <v>0.28846153846153844</v>
      </c>
      <c r="E21" s="5">
        <f t="shared" si="5"/>
        <v>0.42307692307692307</v>
      </c>
      <c r="F21" s="5">
        <f t="shared" si="5"/>
        <v>9.6153846153846159E-3</v>
      </c>
      <c r="G21" s="5">
        <f t="shared" si="5"/>
        <v>9.6153846153846159E-3</v>
      </c>
      <c r="H21" s="5">
        <f t="shared" si="5"/>
        <v>9.6153846153846159E-3</v>
      </c>
      <c r="I21" s="5">
        <f t="shared" si="5"/>
        <v>8.6538461538461536E-2</v>
      </c>
    </row>
    <row r="22" spans="1:9" x14ac:dyDescent="0.35">
      <c r="A22" s="1" t="s">
        <v>2</v>
      </c>
      <c r="B22">
        <v>0.01</v>
      </c>
      <c r="C22" s="5">
        <f t="shared" ref="C22:I22" si="6">(C14 + $B22)/(1 + $B$24)</f>
        <v>0.28846153846153844</v>
      </c>
      <c r="D22" s="5">
        <f t="shared" si="6"/>
        <v>0.18269230769230768</v>
      </c>
      <c r="E22" s="5">
        <f t="shared" si="6"/>
        <v>0.25</v>
      </c>
      <c r="F22" s="5">
        <f t="shared" si="6"/>
        <v>9.6153846153846159E-3</v>
      </c>
      <c r="G22" s="5">
        <f t="shared" si="6"/>
        <v>9.6153846153846159E-3</v>
      </c>
      <c r="H22" s="5">
        <f t="shared" si="6"/>
        <v>0.97115384615384615</v>
      </c>
      <c r="I22" s="5">
        <f t="shared" si="6"/>
        <v>0.41346153846153844</v>
      </c>
    </row>
    <row r="23" spans="1:9" x14ac:dyDescent="0.35">
      <c r="A23" s="1" t="s">
        <v>3</v>
      </c>
      <c r="B23">
        <v>0.01</v>
      </c>
      <c r="C23" s="5">
        <f t="shared" ref="C23:I23" si="7">(C15 + $B23)/(1 + $B$24)</f>
        <v>6.7307692307692304E-2</v>
      </c>
      <c r="D23" s="5">
        <f t="shared" si="7"/>
        <v>0.16346153846153846</v>
      </c>
      <c r="E23" s="5">
        <f t="shared" si="7"/>
        <v>7.6923076923076927E-2</v>
      </c>
      <c r="F23" s="5">
        <f t="shared" si="7"/>
        <v>9.6153846153846159E-3</v>
      </c>
      <c r="G23" s="5">
        <f t="shared" si="7"/>
        <v>0.97115384615384615</v>
      </c>
      <c r="H23" s="5">
        <f t="shared" si="7"/>
        <v>9.6153846153846159E-3</v>
      </c>
      <c r="I23" s="5">
        <f t="shared" si="7"/>
        <v>0.18269230769230768</v>
      </c>
    </row>
    <row r="24" spans="1:9" s="4" customFormat="1" x14ac:dyDescent="0.35">
      <c r="A24" s="3" t="s">
        <v>6</v>
      </c>
      <c r="B24" s="4">
        <f>SUM(B20:B23)</f>
        <v>0.04</v>
      </c>
      <c r="C24" s="4">
        <f t="shared" ref="C24:I24" si="8">SUM(C20:C23)</f>
        <v>0.99999999999999989</v>
      </c>
      <c r="D24" s="4">
        <f t="shared" si="8"/>
        <v>0.99999999999999989</v>
      </c>
      <c r="E24" s="4">
        <f t="shared" si="8"/>
        <v>1</v>
      </c>
      <c r="F24" s="4">
        <f t="shared" si="8"/>
        <v>0.99999999999999989</v>
      </c>
      <c r="G24" s="4">
        <f t="shared" si="8"/>
        <v>1</v>
      </c>
      <c r="H24" s="4">
        <f t="shared" si="8"/>
        <v>1</v>
      </c>
      <c r="I24" s="4">
        <f t="shared" si="8"/>
        <v>1</v>
      </c>
    </row>
    <row r="25" spans="1:9" s="4" customFormat="1" x14ac:dyDescent="0.35">
      <c r="A25" s="3"/>
    </row>
    <row r="27" spans="1:9" x14ac:dyDescent="0.35">
      <c r="A27" s="1" t="s">
        <v>7</v>
      </c>
      <c r="B27" s="1" t="s">
        <v>8</v>
      </c>
      <c r="C27" s="1">
        <v>-3</v>
      </c>
      <c r="D27" s="1">
        <v>-2</v>
      </c>
      <c r="E27" s="1">
        <v>-1</v>
      </c>
      <c r="F27" s="1">
        <v>1</v>
      </c>
      <c r="G27" s="1">
        <v>2</v>
      </c>
      <c r="H27" s="1">
        <v>3</v>
      </c>
      <c r="I27" s="1">
        <v>4</v>
      </c>
    </row>
    <row r="28" spans="1:9" x14ac:dyDescent="0.35">
      <c r="A28" s="1" t="s">
        <v>0</v>
      </c>
      <c r="B28">
        <f>0.5-B29</f>
        <v>0.29500000000000004</v>
      </c>
      <c r="C28" s="5">
        <f>LN(C20/$B28)</f>
        <v>0.65392646740666382</v>
      </c>
      <c r="D28" s="5">
        <f t="shared" ref="D28:I28" si="9">LN(D20/$B28)</f>
        <v>0.21397518322733006</v>
      </c>
      <c r="E28" s="5">
        <f t="shared" si="9"/>
        <v>-0.16551443847757358</v>
      </c>
      <c r="F28" s="5">
        <f t="shared" si="9"/>
        <v>1.191509540342204</v>
      </c>
      <c r="G28" s="5">
        <f>LN(G20/$B28)</f>
        <v>-3.4236109764990554</v>
      </c>
      <c r="H28" s="5">
        <f t="shared" si="9"/>
        <v>-3.4236109764990554</v>
      </c>
      <c r="I28" s="5">
        <f t="shared" si="9"/>
        <v>7.2896584967424669E-2</v>
      </c>
    </row>
    <row r="29" spans="1:9" x14ac:dyDescent="0.35">
      <c r="A29" s="1" t="s">
        <v>1</v>
      </c>
      <c r="B29">
        <f>B30</f>
        <v>0.20499999999999999</v>
      </c>
      <c r="C29" s="5">
        <f t="shared" ref="C29:I29" si="10">LN(C21/$B29)</f>
        <v>-0.98020405761780782</v>
      </c>
      <c r="D29" s="5">
        <f t="shared" si="10"/>
        <v>0.34155178236451156</v>
      </c>
      <c r="E29" s="5">
        <f t="shared" si="10"/>
        <v>0.72454403462061734</v>
      </c>
      <c r="F29" s="5">
        <f t="shared" si="10"/>
        <v>-3.0596455992976437</v>
      </c>
      <c r="G29" s="5">
        <f t="shared" si="10"/>
        <v>-3.0596455992976437</v>
      </c>
      <c r="H29" s="5">
        <f t="shared" si="10"/>
        <v>-3.0596455992976437</v>
      </c>
      <c r="I29" s="5">
        <f t="shared" si="10"/>
        <v>-0.86242102196142434</v>
      </c>
    </row>
    <row r="30" spans="1:9" x14ac:dyDescent="0.35">
      <c r="A30" s="1" t="s">
        <v>2</v>
      </c>
      <c r="B30">
        <f>0.41/2</f>
        <v>0.20499999999999999</v>
      </c>
      <c r="C30" s="5">
        <f t="shared" ref="C30:I30" si="11">LN(C22/$B30)</f>
        <v>0.34155178236451156</v>
      </c>
      <c r="D30" s="5">
        <f t="shared" si="11"/>
        <v>-0.11520662013120328</v>
      </c>
      <c r="E30" s="5">
        <f t="shared" si="11"/>
        <v>0.19845093872383823</v>
      </c>
      <c r="F30" s="5">
        <f t="shared" si="11"/>
        <v>-3.0596455992976437</v>
      </c>
      <c r="G30" s="5">
        <f t="shared" si="11"/>
        <v>-3.0596455992976437</v>
      </c>
      <c r="H30" s="5">
        <f t="shared" si="11"/>
        <v>1.5554749175436158</v>
      </c>
      <c r="I30" s="5">
        <f t="shared" si="11"/>
        <v>0.70155451639591859</v>
      </c>
    </row>
    <row r="31" spans="1:9" x14ac:dyDescent="0.35">
      <c r="A31" s="1" t="s">
        <v>3</v>
      </c>
      <c r="B31">
        <f>B28</f>
        <v>0.29500000000000004</v>
      </c>
      <c r="C31" s="5">
        <f t="shared" ref="C31:I31" si="12">LN(C23/$B31)</f>
        <v>-1.4777008274437422</v>
      </c>
      <c r="D31" s="5">
        <f t="shared" si="12"/>
        <v>-0.59039763244283938</v>
      </c>
      <c r="E31" s="5">
        <f t="shared" si="12"/>
        <v>-1.3441694348192197</v>
      </c>
      <c r="F31" s="5">
        <f t="shared" si="12"/>
        <v>-3.4236109764990554</v>
      </c>
      <c r="G31" s="5">
        <f t="shared" si="12"/>
        <v>1.191509540342204</v>
      </c>
      <c r="H31" s="5">
        <f t="shared" si="12"/>
        <v>-3.4236109764990554</v>
      </c>
      <c r="I31" s="5">
        <f t="shared" si="12"/>
        <v>-0.47917199733261523</v>
      </c>
    </row>
    <row r="32" spans="1:9" s="4" customFormat="1" x14ac:dyDescent="0.35">
      <c r="A32" s="3" t="s">
        <v>6</v>
      </c>
      <c r="B32" s="4">
        <f>SUM(B28:B31)</f>
        <v>1</v>
      </c>
      <c r="C32" s="6">
        <f>SUM(C28:C31)</f>
        <v>-1.4624266352903748</v>
      </c>
      <c r="D32" s="6">
        <f t="shared" ref="D32:I32" si="13">SUM(D28:D31)</f>
        <v>-0.15007728698220113</v>
      </c>
      <c r="E32" s="6">
        <f t="shared" si="13"/>
        <v>-0.58668889995233764</v>
      </c>
      <c r="F32" s="6">
        <f t="shared" si="13"/>
        <v>-8.3513926347521394</v>
      </c>
      <c r="G32" s="6">
        <f t="shared" si="13"/>
        <v>-8.3513926347521377</v>
      </c>
      <c r="H32" s="6">
        <f t="shared" si="13"/>
        <v>-8.3513926347521394</v>
      </c>
      <c r="I32" s="6">
        <f t="shared" si="13"/>
        <v>-0.56714191793069624</v>
      </c>
    </row>
    <row r="33" s="2" customFormat="1" x14ac:dyDescent="0.3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 Романова</dc:creator>
  <cp:lastModifiedBy>Таня Романова</cp:lastModifiedBy>
  <dcterms:created xsi:type="dcterms:W3CDTF">2021-03-20T15:56:23Z</dcterms:created>
  <dcterms:modified xsi:type="dcterms:W3CDTF">2021-03-20T16:30:15Z</dcterms:modified>
</cp:coreProperties>
</file>