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1475" windowHeight="85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5" i="1"/>
  <c r="P6"/>
  <c r="P7"/>
  <c r="P8"/>
  <c r="P4"/>
  <c r="H5"/>
  <c r="H6"/>
  <c r="H7"/>
  <c r="H8"/>
  <c r="H9"/>
  <c r="H10"/>
  <c r="H11"/>
  <c r="H4"/>
  <c r="X4"/>
  <c r="X5"/>
  <c r="X6"/>
  <c r="X7"/>
  <c r="X8"/>
  <c r="X9"/>
  <c r="X10"/>
  <c r="AF4"/>
  <c r="W4"/>
  <c r="W5"/>
  <c r="W10" s="1"/>
  <c r="W6"/>
  <c r="W7"/>
  <c r="W8"/>
  <c r="W9"/>
  <c r="O4"/>
  <c r="O5"/>
  <c r="O6"/>
  <c r="O7"/>
  <c r="G5"/>
  <c r="G6"/>
  <c r="G7"/>
  <c r="G8"/>
  <c r="G11" s="1"/>
  <c r="G9"/>
  <c r="G10"/>
  <c r="G4"/>
  <c r="AF5"/>
  <c r="AF7"/>
  <c r="AF9"/>
  <c r="AE5"/>
  <c r="AE6"/>
  <c r="AF6" s="1"/>
  <c r="AE7"/>
  <c r="AE8"/>
  <c r="AF8" s="1"/>
  <c r="AE9"/>
  <c r="AE10"/>
  <c r="AF10" s="1"/>
  <c r="AE4"/>
  <c r="AD5"/>
  <c r="AD6"/>
  <c r="AD7"/>
  <c r="AD8"/>
  <c r="AD9"/>
  <c r="AD10"/>
  <c r="AD4"/>
  <c r="V5"/>
  <c r="V6"/>
  <c r="V7"/>
  <c r="V8"/>
  <c r="V9"/>
  <c r="V4"/>
  <c r="N5"/>
  <c r="N6"/>
  <c r="N7"/>
  <c r="N4"/>
  <c r="F5"/>
  <c r="F6"/>
  <c r="F7"/>
  <c r="F8"/>
  <c r="F9"/>
  <c r="F10"/>
  <c r="F4"/>
  <c r="AE11" l="1"/>
  <c r="AF11" s="1"/>
  <c r="O8"/>
  <c r="AD11"/>
  <c r="V10"/>
  <c r="N8"/>
  <c r="F11"/>
</calcChain>
</file>

<file path=xl/sharedStrings.xml><?xml version="1.0" encoding="utf-8"?>
<sst xmlns="http://schemas.openxmlformats.org/spreadsheetml/2006/main" count="38" uniqueCount="12">
  <si>
    <t>NM_001226</t>
  </si>
  <si>
    <t>g12797.t1</t>
  </si>
  <si>
    <t>Refseq</t>
  </si>
  <si>
    <t>№ экзона</t>
  </si>
  <si>
    <t>Начало</t>
  </si>
  <si>
    <t>Конец</t>
  </si>
  <si>
    <t>Длина</t>
  </si>
  <si>
    <t>AUGUSTUS</t>
  </si>
  <si>
    <t>Начало кодирующей области</t>
  </si>
  <si>
    <t>Конец кодирующей области</t>
  </si>
  <si>
    <t>Остаток от деления на 3</t>
  </si>
  <si>
    <t>Длина кодирующей области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</si>
</sst>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b/>
      <sz val="11"/>
      <color theme="2" tint="-0.49998474074526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/>
    <xf numFmtId="0" fontId="3" fillId="3" borderId="1" xfId="0" applyFont="1" applyFill="1" applyBorder="1"/>
    <xf numFmtId="0" fontId="0" fillId="6" borderId="1" xfId="0" applyFill="1" applyBorder="1"/>
    <xf numFmtId="0" fontId="0" fillId="5" borderId="1" xfId="0" applyFill="1" applyBorder="1"/>
    <xf numFmtId="0" fontId="3" fillId="5" borderId="1" xfId="0" applyFont="1" applyFill="1" applyBorder="1"/>
    <xf numFmtId="0" fontId="3" fillId="2" borderId="1" xfId="0" applyFont="1" applyFill="1" applyBorder="1"/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Protection="1">
      <protection locked="0"/>
    </xf>
    <xf numFmtId="0" fontId="0" fillId="5" borderId="2" xfId="0" applyFill="1" applyBorder="1"/>
    <xf numFmtId="0" fontId="4" fillId="4" borderId="1" xfId="0" applyFont="1" applyFill="1" applyBorder="1"/>
    <xf numFmtId="0" fontId="4" fillId="3" borderId="1" xfId="0" applyFont="1" applyFill="1" applyBorder="1"/>
    <xf numFmtId="0" fontId="0" fillId="7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topLeftCell="S1" zoomScale="70" zoomScaleNormal="70" workbookViewId="0">
      <selection activeCell="AE45" sqref="AE45"/>
    </sheetView>
  </sheetViews>
  <sheetFormatPr defaultRowHeight="15"/>
  <cols>
    <col min="1" max="1" width="9.7109375" customWidth="1"/>
    <col min="2" max="2" width="10.85546875" customWidth="1"/>
    <col min="3" max="3" width="12.42578125" customWidth="1"/>
    <col min="4" max="4" width="10.7109375" customWidth="1"/>
    <col min="5" max="5" width="12" customWidth="1"/>
    <col min="6" max="8" width="6.85546875" customWidth="1"/>
    <col min="9" max="9" width="9.7109375" customWidth="1"/>
    <col min="10" max="10" width="11.5703125" customWidth="1"/>
    <col min="11" max="11" width="11" customWidth="1"/>
    <col min="12" max="12" width="11.140625" customWidth="1"/>
    <col min="13" max="13" width="11" customWidth="1"/>
    <col min="14" max="16" width="6.85546875" customWidth="1"/>
    <col min="17" max="17" width="9.7109375" customWidth="1"/>
    <col min="18" max="18" width="11" customWidth="1"/>
    <col min="19" max="19" width="14" customWidth="1"/>
    <col min="20" max="20" width="11.28515625" customWidth="1"/>
    <col min="21" max="21" width="11" customWidth="1"/>
    <col min="22" max="23" width="6.85546875" customWidth="1"/>
    <col min="24" max="24" width="7.140625" customWidth="1"/>
    <col min="25" max="25" width="9.7109375" customWidth="1"/>
    <col min="26" max="26" width="11.85546875" customWidth="1"/>
    <col min="27" max="27" width="11.42578125" customWidth="1"/>
    <col min="28" max="28" width="11.7109375" customWidth="1"/>
    <col min="29" max="29" width="10.85546875" customWidth="1"/>
    <col min="30" max="32" width="6.85546875" customWidth="1"/>
    <col min="34" max="34" width="14.7109375" customWidth="1"/>
    <col min="35" max="35" width="17.42578125" customWidth="1"/>
    <col min="36" max="36" width="14.7109375" customWidth="1"/>
    <col min="37" max="37" width="13.5703125" customWidth="1"/>
    <col min="38" max="38" width="17.140625" customWidth="1"/>
    <col min="39" max="39" width="19.140625" customWidth="1"/>
    <col min="40" max="40" width="30.42578125" customWidth="1"/>
    <col min="41" max="41" width="30.85546875" customWidth="1"/>
  </cols>
  <sheetData>
    <row r="1" spans="1:32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7"/>
      <c r="X1" s="17"/>
      <c r="Y1" s="7" t="s">
        <v>7</v>
      </c>
      <c r="Z1" s="7"/>
      <c r="AA1" s="7"/>
      <c r="AB1" s="7"/>
      <c r="AC1" s="7"/>
      <c r="AD1" s="7"/>
      <c r="AE1" s="18"/>
      <c r="AF1" s="18"/>
    </row>
    <row r="2" spans="1:32">
      <c r="A2" s="5" t="s">
        <v>0</v>
      </c>
      <c r="B2" s="5"/>
      <c r="C2" s="5"/>
      <c r="D2" s="5"/>
      <c r="E2" s="5"/>
      <c r="F2" s="5"/>
      <c r="G2" s="16"/>
      <c r="H2" s="16"/>
      <c r="I2" s="5" t="s">
        <v>0</v>
      </c>
      <c r="J2" s="5"/>
      <c r="K2" s="5"/>
      <c r="L2" s="5"/>
      <c r="M2" s="5"/>
      <c r="N2" s="5"/>
      <c r="O2" s="16"/>
      <c r="P2" s="16"/>
      <c r="Q2" s="5" t="s">
        <v>0</v>
      </c>
      <c r="R2" s="5"/>
      <c r="S2" s="5"/>
      <c r="T2" s="5"/>
      <c r="U2" s="5"/>
      <c r="V2" s="5"/>
      <c r="W2" s="16"/>
      <c r="X2" s="16"/>
      <c r="Y2" s="15" t="s">
        <v>1</v>
      </c>
      <c r="Z2" s="15"/>
      <c r="AA2" s="15"/>
      <c r="AB2" s="15"/>
      <c r="AC2" s="15"/>
      <c r="AD2" s="15"/>
      <c r="AE2" s="19"/>
      <c r="AF2" s="19"/>
    </row>
    <row r="3" spans="1:32">
      <c r="A3" s="12" t="s">
        <v>3</v>
      </c>
      <c r="B3" s="12" t="s">
        <v>4</v>
      </c>
      <c r="C3" s="12" t="s">
        <v>8</v>
      </c>
      <c r="D3" s="12" t="s">
        <v>5</v>
      </c>
      <c r="E3" s="12" t="s">
        <v>9</v>
      </c>
      <c r="F3" s="12" t="s">
        <v>6</v>
      </c>
      <c r="G3" s="12" t="s">
        <v>11</v>
      </c>
      <c r="H3" s="12" t="s">
        <v>10</v>
      </c>
      <c r="I3" s="12" t="s">
        <v>3</v>
      </c>
      <c r="J3" s="12" t="s">
        <v>4</v>
      </c>
      <c r="K3" s="12" t="s">
        <v>8</v>
      </c>
      <c r="L3" s="12" t="s">
        <v>5</v>
      </c>
      <c r="M3" s="12" t="s">
        <v>9</v>
      </c>
      <c r="N3" s="12" t="s">
        <v>6</v>
      </c>
      <c r="O3" s="12" t="s">
        <v>11</v>
      </c>
      <c r="P3" s="12" t="s">
        <v>10</v>
      </c>
      <c r="Q3" s="12" t="s">
        <v>3</v>
      </c>
      <c r="R3" s="12" t="s">
        <v>4</v>
      </c>
      <c r="S3" s="12" t="s">
        <v>8</v>
      </c>
      <c r="T3" s="12" t="s">
        <v>5</v>
      </c>
      <c r="U3" s="12" t="s">
        <v>9</v>
      </c>
      <c r="V3" s="12" t="s">
        <v>6</v>
      </c>
      <c r="W3" s="12" t="s">
        <v>11</v>
      </c>
      <c r="X3" s="12" t="s">
        <v>10</v>
      </c>
      <c r="Y3" s="2" t="s">
        <v>3</v>
      </c>
      <c r="Z3" s="2" t="s">
        <v>4</v>
      </c>
      <c r="AA3" s="2" t="s">
        <v>8</v>
      </c>
      <c r="AB3" s="2" t="s">
        <v>5</v>
      </c>
      <c r="AC3" s="2" t="s">
        <v>9</v>
      </c>
      <c r="AD3" s="2" t="s">
        <v>6</v>
      </c>
      <c r="AE3" s="2" t="s">
        <v>11</v>
      </c>
      <c r="AF3" s="2" t="s">
        <v>10</v>
      </c>
    </row>
    <row r="4" spans="1:32">
      <c r="A4" s="12">
        <v>1</v>
      </c>
      <c r="B4" s="3">
        <v>109688628</v>
      </c>
      <c r="C4" s="23">
        <v>109689329</v>
      </c>
      <c r="D4" s="3">
        <v>109689568</v>
      </c>
      <c r="E4" s="3">
        <v>109689568</v>
      </c>
      <c r="F4" s="3">
        <f>D4-B4</f>
        <v>940</v>
      </c>
      <c r="G4" s="3">
        <f>E4-C4</f>
        <v>239</v>
      </c>
      <c r="H4" s="3">
        <f>MOD(G4,3)</f>
        <v>2</v>
      </c>
      <c r="I4" s="12">
        <v>1</v>
      </c>
      <c r="J4" s="3">
        <v>109688628</v>
      </c>
      <c r="K4" s="23">
        <v>109689329</v>
      </c>
      <c r="L4" s="3">
        <v>109689568</v>
      </c>
      <c r="M4" s="3">
        <v>109689568</v>
      </c>
      <c r="N4" s="3">
        <f>L4-J4</f>
        <v>940</v>
      </c>
      <c r="O4" s="3">
        <f>M4-K4</f>
        <v>239</v>
      </c>
      <c r="P4" s="3">
        <f>MOD(O4,3)</f>
        <v>2</v>
      </c>
      <c r="Q4" s="12">
        <v>1</v>
      </c>
      <c r="R4" s="3">
        <v>109688628</v>
      </c>
      <c r="S4" s="23">
        <v>109689329</v>
      </c>
      <c r="T4" s="3">
        <v>109689568</v>
      </c>
      <c r="U4" s="3">
        <v>109689568</v>
      </c>
      <c r="V4" s="3">
        <f>T4-R4</f>
        <v>940</v>
      </c>
      <c r="W4" s="3">
        <f>U4-S4</f>
        <v>239</v>
      </c>
      <c r="X4" s="3">
        <f>MOD(W4,3)</f>
        <v>2</v>
      </c>
      <c r="Y4" s="2">
        <v>1</v>
      </c>
      <c r="Z4" s="4">
        <v>109688619</v>
      </c>
      <c r="AA4" s="22">
        <v>109688896</v>
      </c>
      <c r="AB4" s="4">
        <v>109688947</v>
      </c>
      <c r="AC4" s="4">
        <v>109688947</v>
      </c>
      <c r="AD4" s="4">
        <f>AB4-Z4</f>
        <v>328</v>
      </c>
      <c r="AE4" s="4">
        <f>AC4-AA4</f>
        <v>51</v>
      </c>
      <c r="AF4" s="4">
        <f>MOD(W4,3)</f>
        <v>2</v>
      </c>
    </row>
    <row r="5" spans="1:32">
      <c r="A5" s="13">
        <v>2</v>
      </c>
      <c r="B5" s="10">
        <v>109690849</v>
      </c>
      <c r="C5" s="10">
        <v>109690849</v>
      </c>
      <c r="D5" s="10">
        <v>109691009</v>
      </c>
      <c r="E5" s="10">
        <v>109691009</v>
      </c>
      <c r="F5" s="10">
        <f t="shared" ref="F5:F10" si="0">D5-B5</f>
        <v>160</v>
      </c>
      <c r="G5" s="10">
        <f t="shared" ref="G5:G10" si="1">E5-C5</f>
        <v>160</v>
      </c>
      <c r="H5" s="10">
        <f t="shared" ref="H5:H11" si="2">MOD(G5,3)</f>
        <v>1</v>
      </c>
      <c r="I5" s="13">
        <v>2</v>
      </c>
      <c r="J5" s="10">
        <v>109690849</v>
      </c>
      <c r="K5" s="10">
        <v>109690849</v>
      </c>
      <c r="L5" s="10">
        <v>109691009</v>
      </c>
      <c r="M5" s="10">
        <v>109691009</v>
      </c>
      <c r="N5" s="10">
        <f t="shared" ref="N5:O7" si="3">L5-J5</f>
        <v>160</v>
      </c>
      <c r="O5" s="10">
        <f t="shared" si="3"/>
        <v>160</v>
      </c>
      <c r="P5" s="10">
        <f t="shared" ref="P5:P8" si="4">MOD(O5,3)</f>
        <v>1</v>
      </c>
      <c r="Q5" s="13">
        <v>2</v>
      </c>
      <c r="R5" s="10">
        <v>109690849</v>
      </c>
      <c r="S5" s="10">
        <v>109690849</v>
      </c>
      <c r="T5" s="10">
        <v>109691009</v>
      </c>
      <c r="U5" s="10">
        <v>109691009</v>
      </c>
      <c r="V5" s="10">
        <f>T5-R5</f>
        <v>160</v>
      </c>
      <c r="W5" s="10">
        <f>U5-S5</f>
        <v>160</v>
      </c>
      <c r="X5" s="10">
        <f t="shared" ref="X5:X10" si="5">MOD(W5,3)</f>
        <v>1</v>
      </c>
      <c r="Y5" s="2">
        <v>2</v>
      </c>
      <c r="Z5" s="4">
        <v>109689389</v>
      </c>
      <c r="AA5" s="4">
        <v>109689389</v>
      </c>
      <c r="AB5" s="4">
        <v>109689568</v>
      </c>
      <c r="AC5" s="4">
        <v>109689568</v>
      </c>
      <c r="AD5" s="4">
        <f>AB5-Z5</f>
        <v>179</v>
      </c>
      <c r="AE5" s="4">
        <f t="shared" ref="AE5:AE10" si="6">AC5-AA5</f>
        <v>179</v>
      </c>
      <c r="AF5" s="4">
        <f t="shared" ref="AF5:AF11" si="7">MOD(AE5,3)</f>
        <v>2</v>
      </c>
    </row>
    <row r="6" spans="1:32">
      <c r="A6" s="13">
        <v>3</v>
      </c>
      <c r="B6" s="10">
        <v>109694524</v>
      </c>
      <c r="C6" s="10">
        <v>109694524</v>
      </c>
      <c r="D6" s="10">
        <v>109694700</v>
      </c>
      <c r="E6" s="10">
        <v>109694700</v>
      </c>
      <c r="F6" s="10">
        <f t="shared" si="0"/>
        <v>176</v>
      </c>
      <c r="G6" s="10">
        <f t="shared" si="1"/>
        <v>176</v>
      </c>
      <c r="H6" s="10">
        <f t="shared" si="2"/>
        <v>2</v>
      </c>
      <c r="I6" s="13">
        <v>3</v>
      </c>
      <c r="J6" s="10">
        <v>109694524</v>
      </c>
      <c r="K6" s="10">
        <v>109694524</v>
      </c>
      <c r="L6" s="10">
        <v>109694700</v>
      </c>
      <c r="M6" s="10">
        <v>109694700</v>
      </c>
      <c r="N6" s="10">
        <f t="shared" si="3"/>
        <v>176</v>
      </c>
      <c r="O6" s="10">
        <f t="shared" si="3"/>
        <v>176</v>
      </c>
      <c r="P6" s="10">
        <f t="shared" si="4"/>
        <v>2</v>
      </c>
      <c r="Q6" s="13">
        <v>3</v>
      </c>
      <c r="R6" s="10">
        <v>109694524</v>
      </c>
      <c r="S6" s="10">
        <v>109694524</v>
      </c>
      <c r="T6" s="10">
        <v>109694700</v>
      </c>
      <c r="U6" s="10">
        <v>109694700</v>
      </c>
      <c r="V6" s="10">
        <f>T6-R6</f>
        <v>176</v>
      </c>
      <c r="W6" s="10">
        <f>U6-S6</f>
        <v>176</v>
      </c>
      <c r="X6" s="10">
        <f t="shared" si="5"/>
        <v>2</v>
      </c>
      <c r="Y6" s="14">
        <v>3</v>
      </c>
      <c r="Z6" s="9">
        <v>109690849</v>
      </c>
      <c r="AA6" s="9">
        <v>109690849</v>
      </c>
      <c r="AB6" s="9">
        <v>109691009</v>
      </c>
      <c r="AC6" s="9">
        <v>109691009</v>
      </c>
      <c r="AD6" s="8">
        <f>AB6-Z6</f>
        <v>160</v>
      </c>
      <c r="AE6" s="8">
        <f t="shared" si="6"/>
        <v>160</v>
      </c>
      <c r="AF6" s="8">
        <f t="shared" si="7"/>
        <v>1</v>
      </c>
    </row>
    <row r="7" spans="1:32">
      <c r="A7" s="12">
        <v>4</v>
      </c>
      <c r="B7" s="3">
        <v>109696409</v>
      </c>
      <c r="C7" s="3">
        <v>109696409</v>
      </c>
      <c r="D7" s="3">
        <v>109696486</v>
      </c>
      <c r="E7" s="3">
        <v>109696486</v>
      </c>
      <c r="F7" s="3">
        <f t="shared" si="0"/>
        <v>77</v>
      </c>
      <c r="G7" s="3">
        <f t="shared" si="1"/>
        <v>77</v>
      </c>
      <c r="H7" s="3">
        <f t="shared" si="2"/>
        <v>2</v>
      </c>
      <c r="I7" s="21">
        <v>4</v>
      </c>
      <c r="J7" s="3">
        <v>109703355</v>
      </c>
      <c r="K7" s="3">
        <v>109703355</v>
      </c>
      <c r="L7" s="3">
        <v>109703473</v>
      </c>
      <c r="M7" s="23">
        <v>109703395</v>
      </c>
      <c r="N7" s="3">
        <f t="shared" si="3"/>
        <v>118</v>
      </c>
      <c r="O7" s="3">
        <f t="shared" si="3"/>
        <v>40</v>
      </c>
      <c r="P7" s="3">
        <f t="shared" si="4"/>
        <v>1</v>
      </c>
      <c r="Q7" s="12">
        <v>4</v>
      </c>
      <c r="R7" s="3">
        <v>109697621</v>
      </c>
      <c r="S7" s="3">
        <v>109697621</v>
      </c>
      <c r="T7" s="3">
        <v>109697768</v>
      </c>
      <c r="U7" s="3">
        <v>109697768</v>
      </c>
      <c r="V7" s="3">
        <f>T7-R7</f>
        <v>147</v>
      </c>
      <c r="W7" s="3">
        <f>U7-S7</f>
        <v>147</v>
      </c>
      <c r="X7" s="3">
        <f t="shared" si="5"/>
        <v>0</v>
      </c>
      <c r="Y7" s="14">
        <v>4</v>
      </c>
      <c r="Z7" s="8">
        <v>109694524</v>
      </c>
      <c r="AA7" s="8">
        <v>109694524</v>
      </c>
      <c r="AB7" s="8">
        <v>109694700</v>
      </c>
      <c r="AC7" s="8">
        <v>109694700</v>
      </c>
      <c r="AD7" s="8">
        <f>AB7-Z7</f>
        <v>176</v>
      </c>
      <c r="AE7" s="8">
        <f t="shared" si="6"/>
        <v>176</v>
      </c>
      <c r="AF7" s="8">
        <f t="shared" si="7"/>
        <v>2</v>
      </c>
    </row>
    <row r="8" spans="1:32">
      <c r="A8" s="12">
        <v>5</v>
      </c>
      <c r="B8" s="3">
        <v>109697621</v>
      </c>
      <c r="C8" s="3">
        <v>109697621</v>
      </c>
      <c r="D8" s="3">
        <v>109697768</v>
      </c>
      <c r="E8" s="3">
        <v>109697768</v>
      </c>
      <c r="F8" s="3">
        <f t="shared" si="0"/>
        <v>147</v>
      </c>
      <c r="G8" s="3">
        <f t="shared" si="1"/>
        <v>147</v>
      </c>
      <c r="H8" s="3">
        <f t="shared" si="2"/>
        <v>0</v>
      </c>
      <c r="N8" s="12">
        <f>SUM(N4:N7)</f>
        <v>1394</v>
      </c>
      <c r="O8" s="11">
        <f>SUM(O4:O7)</f>
        <v>615</v>
      </c>
      <c r="P8" s="3">
        <f t="shared" si="4"/>
        <v>0</v>
      </c>
      <c r="Q8" s="12">
        <v>5</v>
      </c>
      <c r="R8" s="3">
        <v>109698299</v>
      </c>
      <c r="S8" s="3">
        <v>109698299</v>
      </c>
      <c r="T8" s="3">
        <v>109698342</v>
      </c>
      <c r="U8" s="3">
        <v>109698342</v>
      </c>
      <c r="V8" s="3">
        <f>T8-R8</f>
        <v>43</v>
      </c>
      <c r="W8" s="3">
        <f>U8-S8</f>
        <v>43</v>
      </c>
      <c r="X8" s="3">
        <f t="shared" si="5"/>
        <v>1</v>
      </c>
      <c r="Y8" s="2">
        <v>5</v>
      </c>
      <c r="Z8" s="4">
        <v>109717547</v>
      </c>
      <c r="AA8" s="4">
        <v>109717547</v>
      </c>
      <c r="AB8" s="4">
        <v>109717713</v>
      </c>
      <c r="AC8" s="4">
        <v>109717713</v>
      </c>
      <c r="AD8" s="4">
        <f>AB8-Z8</f>
        <v>166</v>
      </c>
      <c r="AE8" s="4">
        <f t="shared" si="6"/>
        <v>166</v>
      </c>
      <c r="AF8" s="4">
        <f t="shared" si="7"/>
        <v>1</v>
      </c>
    </row>
    <row r="9" spans="1:32">
      <c r="A9" s="12">
        <v>6</v>
      </c>
      <c r="B9" s="3">
        <v>109698299</v>
      </c>
      <c r="C9" s="3">
        <v>109698299</v>
      </c>
      <c r="D9" s="3">
        <v>109698342</v>
      </c>
      <c r="E9" s="3">
        <v>109698342</v>
      </c>
      <c r="F9" s="3">
        <f t="shared" si="0"/>
        <v>43</v>
      </c>
      <c r="G9" s="3">
        <f t="shared" si="1"/>
        <v>43</v>
      </c>
      <c r="H9" s="3">
        <f t="shared" si="2"/>
        <v>1</v>
      </c>
      <c r="Q9" s="12">
        <v>6</v>
      </c>
      <c r="R9" s="3">
        <v>109703355</v>
      </c>
      <c r="S9" s="3">
        <v>109703355</v>
      </c>
      <c r="T9" s="3">
        <v>109703473</v>
      </c>
      <c r="U9" s="23">
        <v>109703395</v>
      </c>
      <c r="V9" s="3">
        <f>T9-R9</f>
        <v>118</v>
      </c>
      <c r="W9" s="3">
        <f>U9-S9</f>
        <v>40</v>
      </c>
      <c r="X9" s="3">
        <f t="shared" si="5"/>
        <v>1</v>
      </c>
      <c r="Y9" s="2">
        <v>6</v>
      </c>
      <c r="Z9" s="4">
        <v>109718682</v>
      </c>
      <c r="AA9" s="4">
        <v>109718682</v>
      </c>
      <c r="AB9" s="4">
        <v>109718759</v>
      </c>
      <c r="AC9" s="4">
        <v>109718759</v>
      </c>
      <c r="AD9" s="4">
        <f>AB9-Z9</f>
        <v>77</v>
      </c>
      <c r="AE9" s="4">
        <f t="shared" si="6"/>
        <v>77</v>
      </c>
      <c r="AF9" s="4">
        <f t="shared" si="7"/>
        <v>2</v>
      </c>
    </row>
    <row r="10" spans="1:32">
      <c r="A10" s="12">
        <v>7</v>
      </c>
      <c r="B10" s="3">
        <v>109703355</v>
      </c>
      <c r="C10" s="3">
        <v>109703355</v>
      </c>
      <c r="D10" s="3">
        <v>109703473</v>
      </c>
      <c r="E10" s="23">
        <v>109703395</v>
      </c>
      <c r="F10" s="3">
        <f t="shared" si="0"/>
        <v>118</v>
      </c>
      <c r="G10" s="3">
        <f t="shared" si="1"/>
        <v>40</v>
      </c>
      <c r="H10" s="3">
        <f t="shared" si="2"/>
        <v>1</v>
      </c>
      <c r="V10" s="12">
        <f>SUM(V4:V9)</f>
        <v>1584</v>
      </c>
      <c r="W10" s="11">
        <f>SUM(W4:W9)</f>
        <v>805</v>
      </c>
      <c r="X10" s="3">
        <f t="shared" si="5"/>
        <v>1</v>
      </c>
      <c r="Y10" s="2">
        <v>7</v>
      </c>
      <c r="Z10" s="4">
        <v>109729601</v>
      </c>
      <c r="AA10" s="4">
        <v>109729601</v>
      </c>
      <c r="AB10" s="4">
        <v>109729975</v>
      </c>
      <c r="AC10" s="22">
        <v>109729809</v>
      </c>
      <c r="AD10" s="4">
        <f>AB10-Z10</f>
        <v>374</v>
      </c>
      <c r="AE10" s="4">
        <f t="shared" si="6"/>
        <v>208</v>
      </c>
      <c r="AF10" s="4">
        <f t="shared" si="7"/>
        <v>1</v>
      </c>
    </row>
    <row r="11" spans="1:32">
      <c r="F11" s="12">
        <f>SUM(F4:F10)</f>
        <v>1661</v>
      </c>
      <c r="G11" s="11">
        <f>SUM(G4:G10)</f>
        <v>882</v>
      </c>
      <c r="H11" s="3">
        <f t="shared" si="2"/>
        <v>0</v>
      </c>
      <c r="AD11" s="2">
        <f>SUM(AD4:AD10)</f>
        <v>1460</v>
      </c>
      <c r="AE11" s="24">
        <f>SUM(AE4:AE10)</f>
        <v>1017</v>
      </c>
      <c r="AF11" s="4">
        <f t="shared" si="7"/>
        <v>0</v>
      </c>
    </row>
    <row r="14" spans="1:32">
      <c r="R14" s="1"/>
      <c r="S14" s="1"/>
      <c r="T14" s="1"/>
      <c r="U14" s="1"/>
      <c r="V14" s="1"/>
      <c r="W14" s="1"/>
      <c r="X14" s="1"/>
      <c r="Y14" s="1"/>
    </row>
    <row r="17" spans="14:33">
      <c r="AG17" s="1"/>
    </row>
    <row r="25" spans="14:33">
      <c r="N25" s="20"/>
    </row>
  </sheetData>
  <mergeCells count="6">
    <mergeCell ref="A1:V1"/>
    <mergeCell ref="Y2:AD2"/>
    <mergeCell ref="Y1:AD1"/>
    <mergeCell ref="A2:F2"/>
    <mergeCell ref="I2:N2"/>
    <mergeCell ref="Q2:V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2015-11-29T18:04:31Z</dcterms:created>
  <dcterms:modified xsi:type="dcterms:W3CDTF">2015-11-29T21:24:23Z</dcterms:modified>
</cp:coreProperties>
</file>