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а\"/>
    </mc:Choice>
  </mc:AlternateContent>
  <xr:revisionPtr revIDLastSave="0" documentId="13_ncr:1_{5D2BC2BA-F215-423C-BA5E-03E8F47C298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1" i="1"/>
  <c r="B12" i="1" l="1"/>
  <c r="B10" i="1"/>
  <c r="E13" i="1"/>
  <c r="C19" i="1" s="1"/>
  <c r="E12" i="1"/>
  <c r="C18" i="1" s="1"/>
  <c r="F12" i="1"/>
  <c r="G12" i="1"/>
  <c r="E18" i="1" s="1"/>
  <c r="J10" i="1"/>
  <c r="H16" i="1" s="1"/>
  <c r="D13" i="1"/>
  <c r="B19" i="1" s="1"/>
  <c r="E6" i="1"/>
  <c r="E11" i="1" s="1"/>
  <c r="C17" i="1" s="1"/>
  <c r="F6" i="1"/>
  <c r="F11" i="1" s="1"/>
  <c r="G6" i="1"/>
  <c r="G10" i="1" s="1"/>
  <c r="E16" i="1" s="1"/>
  <c r="H6" i="1"/>
  <c r="H10" i="1" s="1"/>
  <c r="F16" i="1" s="1"/>
  <c r="I6" i="1"/>
  <c r="I13" i="1" s="1"/>
  <c r="G19" i="1" s="1"/>
  <c r="J6" i="1"/>
  <c r="J13" i="1" s="1"/>
  <c r="H19" i="1" s="1"/>
  <c r="D6" i="1"/>
  <c r="D12" i="1" s="1"/>
  <c r="B18" i="1" s="1"/>
  <c r="B4" i="1"/>
  <c r="B2" i="1"/>
  <c r="I11" i="1" l="1"/>
  <c r="G17" i="1" s="1"/>
  <c r="H11" i="1"/>
  <c r="F17" i="1" s="1"/>
  <c r="D10" i="1"/>
  <c r="B16" i="1" s="1"/>
  <c r="F10" i="1"/>
  <c r="J12" i="1"/>
  <c r="H18" i="1" s="1"/>
  <c r="H13" i="1"/>
  <c r="F19" i="1" s="1"/>
  <c r="G11" i="1"/>
  <c r="E17" i="1" s="1"/>
  <c r="D11" i="1"/>
  <c r="B17" i="1" s="1"/>
  <c r="E10" i="1"/>
  <c r="C16" i="1" s="1"/>
  <c r="I12" i="1"/>
  <c r="G18" i="1" s="1"/>
  <c r="G13" i="1"/>
  <c r="E19" i="1" s="1"/>
  <c r="J11" i="1"/>
  <c r="H17" i="1" s="1"/>
  <c r="H12" i="1"/>
  <c r="F18" i="1" s="1"/>
  <c r="F13" i="1"/>
  <c r="D19" i="1" s="1"/>
  <c r="D16" i="1"/>
  <c r="D17" i="1"/>
  <c r="I10" i="1"/>
  <c r="G16" i="1" s="1"/>
  <c r="D18" i="1"/>
</calcChain>
</file>

<file path=xl/sharedStrings.xml><?xml version="1.0" encoding="utf-8"?>
<sst xmlns="http://schemas.openxmlformats.org/spreadsheetml/2006/main" count="31" uniqueCount="12">
  <si>
    <t>A</t>
  </si>
  <si>
    <t>C</t>
  </si>
  <si>
    <t>G</t>
  </si>
  <si>
    <t>T</t>
  </si>
  <si>
    <t>D. rerio</t>
  </si>
  <si>
    <t>базовые частоты</t>
  </si>
  <si>
    <t>D. rerio GC 38,6%</t>
  </si>
  <si>
    <t>p(b)</t>
  </si>
  <si>
    <t>sum</t>
  </si>
  <si>
    <t>epsilon</t>
  </si>
  <si>
    <t>f(b, j)</t>
  </si>
  <si>
    <t>w(b,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</si>
</sst>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4" sqref="B14"/>
    </sheetView>
  </sheetViews>
  <sheetFormatPr defaultRowHeight="14.5" x14ac:dyDescent="0.35"/>
  <sheetData>
    <row r="1" spans="1:10" x14ac:dyDescent="0.35">
      <c r="A1" t="s">
        <v>4</v>
      </c>
      <c r="B1" t="s">
        <v>5</v>
      </c>
      <c r="C1" t="s">
        <v>7</v>
      </c>
      <c r="D1">
        <v>-3</v>
      </c>
      <c r="E1">
        <v>-2</v>
      </c>
      <c r="F1">
        <v>-1</v>
      </c>
      <c r="G1" t="s">
        <v>0</v>
      </c>
      <c r="H1" t="s">
        <v>3</v>
      </c>
      <c r="I1" t="s">
        <v>2</v>
      </c>
      <c r="J1">
        <v>4</v>
      </c>
    </row>
    <row r="2" spans="1:10" x14ac:dyDescent="0.35">
      <c r="A2" t="s">
        <v>0</v>
      </c>
      <c r="B2">
        <f>(100-38.6)/2</f>
        <v>30.7</v>
      </c>
      <c r="C2">
        <v>1</v>
      </c>
      <c r="D2">
        <v>62</v>
      </c>
      <c r="E2">
        <v>39</v>
      </c>
      <c r="F2">
        <v>28</v>
      </c>
      <c r="G2">
        <v>100</v>
      </c>
      <c r="H2">
        <v>0</v>
      </c>
      <c r="I2">
        <v>0</v>
      </c>
      <c r="J2">
        <v>24</v>
      </c>
    </row>
    <row r="3" spans="1:10" x14ac:dyDescent="0.35">
      <c r="A3" t="s">
        <v>1</v>
      </c>
      <c r="B3">
        <v>19.3</v>
      </c>
      <c r="C3">
        <v>1</v>
      </c>
      <c r="D3">
        <v>5</v>
      </c>
      <c r="E3">
        <v>23</v>
      </c>
      <c r="F3">
        <v>36</v>
      </c>
      <c r="G3">
        <v>0</v>
      </c>
      <c r="H3">
        <v>0</v>
      </c>
      <c r="I3">
        <v>0</v>
      </c>
      <c r="J3">
        <v>12</v>
      </c>
    </row>
    <row r="4" spans="1:10" x14ac:dyDescent="0.35">
      <c r="A4" t="s">
        <v>2</v>
      </c>
      <c r="B4">
        <f>38.6/2</f>
        <v>19.3</v>
      </c>
      <c r="C4">
        <v>1</v>
      </c>
      <c r="D4">
        <v>28</v>
      </c>
      <c r="E4">
        <v>17</v>
      </c>
      <c r="F4">
        <v>27</v>
      </c>
      <c r="G4">
        <v>0</v>
      </c>
      <c r="H4">
        <v>0</v>
      </c>
      <c r="I4">
        <v>100</v>
      </c>
      <c r="J4">
        <v>46</v>
      </c>
    </row>
    <row r="5" spans="1:10" x14ac:dyDescent="0.35">
      <c r="A5" t="s">
        <v>3</v>
      </c>
      <c r="B5">
        <v>30.7</v>
      </c>
      <c r="C5">
        <v>1</v>
      </c>
      <c r="D5">
        <v>5</v>
      </c>
      <c r="E5">
        <v>21</v>
      </c>
      <c r="F5">
        <v>10</v>
      </c>
      <c r="G5">
        <v>0</v>
      </c>
      <c r="H5">
        <v>100</v>
      </c>
      <c r="I5">
        <v>0</v>
      </c>
      <c r="J5">
        <v>17</v>
      </c>
    </row>
    <row r="6" spans="1:10" x14ac:dyDescent="0.35">
      <c r="A6" t="s">
        <v>8</v>
      </c>
      <c r="D6">
        <f>D2+D3+D4+D5</f>
        <v>100</v>
      </c>
      <c r="E6">
        <f t="shared" ref="E6:J6" si="0">E2+E3+E4+E5</f>
        <v>100</v>
      </c>
      <c r="F6">
        <f t="shared" si="0"/>
        <v>101</v>
      </c>
      <c r="G6">
        <f t="shared" si="0"/>
        <v>100</v>
      </c>
      <c r="H6">
        <f t="shared" si="0"/>
        <v>100</v>
      </c>
      <c r="I6">
        <f t="shared" si="0"/>
        <v>100</v>
      </c>
      <c r="J6">
        <f t="shared" si="0"/>
        <v>99</v>
      </c>
    </row>
    <row r="7" spans="1:10" x14ac:dyDescent="0.35">
      <c r="A7" t="s">
        <v>6</v>
      </c>
    </row>
    <row r="8" spans="1:10" x14ac:dyDescent="0.35">
      <c r="A8" t="s">
        <v>9</v>
      </c>
      <c r="B8">
        <v>4</v>
      </c>
    </row>
    <row r="9" spans="1:10" x14ac:dyDescent="0.35">
      <c r="A9" t="s">
        <v>10</v>
      </c>
      <c r="B9" t="s">
        <v>5</v>
      </c>
      <c r="C9" t="s">
        <v>7</v>
      </c>
      <c r="D9">
        <v>-3</v>
      </c>
      <c r="E9">
        <v>-2</v>
      </c>
      <c r="F9">
        <v>-1</v>
      </c>
      <c r="G9" t="s">
        <v>0</v>
      </c>
      <c r="H9" t="s">
        <v>3</v>
      </c>
      <c r="I9" t="s">
        <v>2</v>
      </c>
      <c r="J9">
        <v>4</v>
      </c>
    </row>
    <row r="10" spans="1:10" x14ac:dyDescent="0.35">
      <c r="A10" t="s">
        <v>0</v>
      </c>
      <c r="B10">
        <f>(100-38.6)/2/100</f>
        <v>0.307</v>
      </c>
      <c r="C10">
        <v>1</v>
      </c>
      <c r="D10">
        <f>(D2+$C$10)/(D6+$B$8)</f>
        <v>0.60576923076923073</v>
      </c>
      <c r="E10">
        <f t="shared" ref="E10:J10" si="1">(E2+$C$10)/(E6+$B$8)</f>
        <v>0.38461538461538464</v>
      </c>
      <c r="F10">
        <f t="shared" si="1"/>
        <v>0.27619047619047621</v>
      </c>
      <c r="G10">
        <f t="shared" si="1"/>
        <v>0.97115384615384615</v>
      </c>
      <c r="H10">
        <f t="shared" si="1"/>
        <v>9.6153846153846159E-3</v>
      </c>
      <c r="I10">
        <f t="shared" si="1"/>
        <v>9.6153846153846159E-3</v>
      </c>
      <c r="J10">
        <f t="shared" si="1"/>
        <v>0.24271844660194175</v>
      </c>
    </row>
    <row r="11" spans="1:10" x14ac:dyDescent="0.35">
      <c r="A11" t="s">
        <v>1</v>
      </c>
      <c r="B11">
        <f>19.3/100</f>
        <v>0.193</v>
      </c>
      <c r="C11">
        <v>1</v>
      </c>
      <c r="D11">
        <f>(D3+$C$11)/(D6+$B$8)</f>
        <v>5.7692307692307696E-2</v>
      </c>
      <c r="E11">
        <f t="shared" ref="E11:J11" si="2">(E3+$C$11)/(E6+$B$8)</f>
        <v>0.23076923076923078</v>
      </c>
      <c r="F11">
        <f t="shared" si="2"/>
        <v>0.35238095238095241</v>
      </c>
      <c r="G11">
        <f t="shared" si="2"/>
        <v>9.6153846153846159E-3</v>
      </c>
      <c r="H11">
        <f t="shared" si="2"/>
        <v>9.6153846153846159E-3</v>
      </c>
      <c r="I11">
        <f t="shared" si="2"/>
        <v>9.6153846153846159E-3</v>
      </c>
      <c r="J11">
        <f t="shared" si="2"/>
        <v>0.12621359223300971</v>
      </c>
    </row>
    <row r="12" spans="1:10" x14ac:dyDescent="0.35">
      <c r="A12" t="s">
        <v>2</v>
      </c>
      <c r="B12">
        <f>38.6/2/100</f>
        <v>0.193</v>
      </c>
      <c r="C12">
        <v>1</v>
      </c>
      <c r="D12">
        <f>(D4+$C$12)/(D$6+$B$8)</f>
        <v>0.27884615384615385</v>
      </c>
      <c r="E12">
        <f t="shared" ref="E12:J12" si="3">(E4+$C$12)/(E$6+$B$8)</f>
        <v>0.17307692307692307</v>
      </c>
      <c r="F12">
        <f t="shared" si="3"/>
        <v>0.26666666666666666</v>
      </c>
      <c r="G12">
        <f t="shared" si="3"/>
        <v>9.6153846153846159E-3</v>
      </c>
      <c r="H12">
        <f t="shared" si="3"/>
        <v>9.6153846153846159E-3</v>
      </c>
      <c r="I12">
        <f t="shared" si="3"/>
        <v>0.97115384615384615</v>
      </c>
      <c r="J12">
        <f t="shared" si="3"/>
        <v>0.4563106796116505</v>
      </c>
    </row>
    <row r="13" spans="1:10" x14ac:dyDescent="0.35">
      <c r="A13" t="s">
        <v>3</v>
      </c>
      <c r="B13">
        <f>30.7/100</f>
        <v>0.307</v>
      </c>
      <c r="C13">
        <v>1</v>
      </c>
      <c r="D13">
        <f>(D5+$C$13)/(D$6+$B$8)</f>
        <v>5.7692307692307696E-2</v>
      </c>
      <c r="E13">
        <f t="shared" ref="E13:J13" si="4">(E5+$C$13)/(E$6+$B$8)</f>
        <v>0.21153846153846154</v>
      </c>
      <c r="F13">
        <f t="shared" si="4"/>
        <v>0.10476190476190476</v>
      </c>
      <c r="G13">
        <f t="shared" si="4"/>
        <v>9.6153846153846159E-3</v>
      </c>
      <c r="H13">
        <f t="shared" si="4"/>
        <v>0.97115384615384615</v>
      </c>
      <c r="I13">
        <f t="shared" si="4"/>
        <v>9.6153846153846159E-3</v>
      </c>
      <c r="J13">
        <f t="shared" si="4"/>
        <v>0.17475728155339806</v>
      </c>
    </row>
    <row r="15" spans="1:10" x14ac:dyDescent="0.35">
      <c r="A15" t="s">
        <v>11</v>
      </c>
      <c r="B15">
        <v>-3</v>
      </c>
      <c r="C15">
        <v>-2</v>
      </c>
      <c r="D15">
        <v>-1</v>
      </c>
      <c r="E15" t="s">
        <v>0</v>
      </c>
      <c r="F15" t="s">
        <v>3</v>
      </c>
      <c r="G15" t="s">
        <v>2</v>
      </c>
      <c r="H15">
        <v>4</v>
      </c>
    </row>
    <row r="16" spans="1:10" x14ac:dyDescent="0.35">
      <c r="A16" t="s">
        <v>0</v>
      </c>
      <c r="B16">
        <f>LN(D10/$B$10)</f>
        <v>0.67965135864509985</v>
      </c>
      <c r="C16">
        <f t="shared" ref="C16:H16" si="5">LN(E10/$B$10)</f>
        <v>0.22539608636750355</v>
      </c>
      <c r="D16">
        <f t="shared" si="5"/>
        <v>-0.1057569887761094</v>
      </c>
      <c r="E16">
        <f t="shared" si="5"/>
        <v>1.1516371490948267</v>
      </c>
      <c r="F16">
        <f t="shared" si="5"/>
        <v>-3.4634833677464325</v>
      </c>
      <c r="G16">
        <f t="shared" si="5"/>
        <v>-3.4634833677464325</v>
      </c>
      <c r="H16">
        <f t="shared" si="5"/>
        <v>-0.23494563196649512</v>
      </c>
    </row>
    <row r="17" spans="1:8" x14ac:dyDescent="0.35">
      <c r="A17" t="s">
        <v>1</v>
      </c>
      <c r="B17">
        <f>LN(D11/$B$11)</f>
        <v>-1.2075663398360661</v>
      </c>
      <c r="C17">
        <f t="shared" ref="C17:H17" si="6">LN(E11/$B$11)</f>
        <v>0.17872802128382453</v>
      </c>
      <c r="D17">
        <f t="shared" si="6"/>
        <v>0.6020226525639526</v>
      </c>
      <c r="E17">
        <f t="shared" si="6"/>
        <v>-2.9993258090641213</v>
      </c>
      <c r="F17">
        <f t="shared" si="6"/>
        <v>-2.9993258090641213</v>
      </c>
      <c r="G17">
        <f t="shared" si="6"/>
        <v>-2.9993258090641213</v>
      </c>
      <c r="H17">
        <f t="shared" si="6"/>
        <v>-0.42471454069084763</v>
      </c>
    </row>
    <row r="18" spans="1:8" x14ac:dyDescent="0.35">
      <c r="A18" t="s">
        <v>2</v>
      </c>
      <c r="B18">
        <f>LN(D12/$B$12)</f>
        <v>0.36797002092235281</v>
      </c>
      <c r="C18">
        <f t="shared" ref="C18:H18" si="7">LN(E12/$B$12)</f>
        <v>-0.10895405116795658</v>
      </c>
      <c r="D18">
        <f t="shared" si="7"/>
        <v>0.323309250094932</v>
      </c>
      <c r="E18">
        <f t="shared" si="7"/>
        <v>-2.9993258090641213</v>
      </c>
      <c r="F18">
        <f t="shared" si="7"/>
        <v>-2.9993258090641213</v>
      </c>
      <c r="G18">
        <f t="shared" si="7"/>
        <v>1.6157947077771382</v>
      </c>
      <c r="H18">
        <f t="shared" si="7"/>
        <v>0.86048370355767434</v>
      </c>
    </row>
    <row r="19" spans="1:8" x14ac:dyDescent="0.35">
      <c r="A19" t="s">
        <v>3</v>
      </c>
      <c r="B19">
        <f>LN(D13/$B$13)</f>
        <v>-1.6717238985183778</v>
      </c>
      <c r="C19">
        <f t="shared" ref="C19:H19" si="8">LN(E13/$B$13)</f>
        <v>-0.37244091438811694</v>
      </c>
      <c r="D19">
        <f t="shared" si="8"/>
        <v>-1.0751575459642129</v>
      </c>
      <c r="E19">
        <f t="shared" si="8"/>
        <v>-3.4634833677464325</v>
      </c>
      <c r="F19">
        <f t="shared" si="8"/>
        <v>1.1516371490948267</v>
      </c>
      <c r="G19">
        <f t="shared" si="8"/>
        <v>-3.4634833677464325</v>
      </c>
      <c r="H19">
        <f t="shared" si="8"/>
        <v>-0.56344969893853114</v>
      </c>
    </row>
  </sheetData>
  <conditionalFormatting sqref="B16:H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Tatevik Armenovna Torosyan</dc:creator>
  <cp:lastModifiedBy>user</cp:lastModifiedBy>
  <dcterms:created xsi:type="dcterms:W3CDTF">2020-03-13T07:09:53Z</dcterms:created>
  <dcterms:modified xsi:type="dcterms:W3CDTF">2020-03-13T18:34:44Z</dcterms:modified>
</cp:coreProperties>
</file>