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на\Documents\My documents Alena\FBB\2semester\bioinf\"/>
    </mc:Choice>
  </mc:AlternateContent>
  <bookViews>
    <workbookView xWindow="0" yWindow="0" windowWidth="20490" windowHeight="9045" activeTab="2"/>
  </bookViews>
  <sheets>
    <sheet name="deira" sheetId="2" r:id="rId1"/>
    <sheet name="ecoli" sheetId="3" r:id="rId2"/>
    <sheet name="сравнительная таблица %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" i="4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" i="3"/>
  <c r="B23" i="2"/>
  <c r="B24" i="3"/>
</calcChain>
</file>

<file path=xl/comments1.xml><?xml version="1.0" encoding="utf-8"?>
<comments xmlns="http://schemas.openxmlformats.org/spreadsheetml/2006/main">
  <authors>
    <author>Алена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Алена:</t>
        </r>
        <r>
          <rPr>
            <sz val="9"/>
            <color indexed="81"/>
            <rFont val="Tahoma"/>
            <family val="2"/>
            <charset val="204"/>
          </rPr>
          <t xml:space="preserve">
4 знака после запятой взяты специально, чтобы было видно, что селеноцистеин составляет ничтожные 0,0002%, но все же он есть</t>
        </r>
      </text>
    </comment>
  </commentList>
</comments>
</file>

<file path=xl/sharedStrings.xml><?xml version="1.0" encoding="utf-8"?>
<sst xmlns="http://schemas.openxmlformats.org/spreadsheetml/2006/main" count="74" uniqueCount="29">
  <si>
    <t>C</t>
  </si>
  <si>
    <t>W</t>
  </si>
  <si>
    <t>M</t>
  </si>
  <si>
    <t>H</t>
  </si>
  <si>
    <t>Y</t>
  </si>
  <si>
    <t>N</t>
  </si>
  <si>
    <t>K</t>
  </si>
  <si>
    <t>F</t>
  </si>
  <si>
    <t>I</t>
  </si>
  <si>
    <t>Q</t>
  </si>
  <si>
    <t>D</t>
  </si>
  <si>
    <t>S</t>
  </si>
  <si>
    <t>E</t>
  </si>
  <si>
    <t>T</t>
  </si>
  <si>
    <t>P</t>
  </si>
  <si>
    <t>R</t>
  </si>
  <si>
    <t>V</t>
  </si>
  <si>
    <t>G</t>
  </si>
  <si>
    <t>L</t>
  </si>
  <si>
    <t>A</t>
  </si>
  <si>
    <t>U</t>
  </si>
  <si>
    <t>Код аминокислоты</t>
  </si>
  <si>
    <t xml:space="preserve">Процент </t>
  </si>
  <si>
    <t>всего а.к. в протеоме</t>
  </si>
  <si>
    <t>Частота в протеоме D.radiodurans</t>
  </si>
  <si>
    <t>Частота в протеоме E.coli K-12</t>
  </si>
  <si>
    <t>Процент в протеоме D.radiodurans</t>
  </si>
  <si>
    <t>Процент в протеоме E.coli K-12</t>
  </si>
  <si>
    <t>Разность процентов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</si>
</sst>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4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color rgb="FF00006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1" sqref="C1"/>
    </sheetView>
  </sheetViews>
  <sheetFormatPr defaultRowHeight="15" x14ac:dyDescent="0.25"/>
  <cols>
    <col min="1" max="1" width="14.5703125" bestFit="1" customWidth="1"/>
    <col min="2" max="2" width="14.42578125" customWidth="1"/>
    <col min="3" max="3" width="14.28515625" style="3" customWidth="1"/>
  </cols>
  <sheetData>
    <row r="1" spans="1:3" ht="45" x14ac:dyDescent="0.25">
      <c r="A1" s="1" t="s">
        <v>21</v>
      </c>
      <c r="B1" s="1" t="s">
        <v>24</v>
      </c>
      <c r="C1" s="2" t="s">
        <v>22</v>
      </c>
    </row>
    <row r="2" spans="1:3" x14ac:dyDescent="0.25">
      <c r="A2" t="s">
        <v>19</v>
      </c>
      <c r="B2">
        <v>115860</v>
      </c>
      <c r="C2" s="3">
        <f>B2/$B$23</f>
        <v>0.1220509103780144</v>
      </c>
    </row>
    <row r="3" spans="1:3" x14ac:dyDescent="0.25">
      <c r="A3" t="s">
        <v>18</v>
      </c>
      <c r="B3">
        <v>110599</v>
      </c>
      <c r="C3" s="3">
        <f t="shared" ref="C3:C21" si="0">B3/$B$23</f>
        <v>0.11650879196355959</v>
      </c>
    </row>
    <row r="4" spans="1:3" x14ac:dyDescent="0.25">
      <c r="A4" t="s">
        <v>17</v>
      </c>
      <c r="B4">
        <v>87319</v>
      </c>
      <c r="C4" s="3">
        <f t="shared" si="0"/>
        <v>9.1984838972016564E-2</v>
      </c>
    </row>
    <row r="5" spans="1:3" x14ac:dyDescent="0.25">
      <c r="A5" t="s">
        <v>16</v>
      </c>
      <c r="B5">
        <v>72975</v>
      </c>
      <c r="C5" s="3">
        <f t="shared" si="0"/>
        <v>7.6874375840113945E-2</v>
      </c>
    </row>
    <row r="6" spans="1:3" x14ac:dyDescent="0.25">
      <c r="A6" t="s">
        <v>15</v>
      </c>
      <c r="B6">
        <v>70015</v>
      </c>
      <c r="C6" s="3">
        <f t="shared" si="0"/>
        <v>7.3756209995828395E-2</v>
      </c>
    </row>
    <row r="7" spans="1:3" x14ac:dyDescent="0.25">
      <c r="A7" t="s">
        <v>14</v>
      </c>
      <c r="B7">
        <v>57427</v>
      </c>
      <c r="C7" s="3">
        <f t="shared" si="0"/>
        <v>6.0495577682360031E-2</v>
      </c>
    </row>
    <row r="8" spans="1:3" x14ac:dyDescent="0.25">
      <c r="A8" t="s">
        <v>13</v>
      </c>
      <c r="B8">
        <v>55199</v>
      </c>
      <c r="C8" s="3">
        <f t="shared" si="0"/>
        <v>5.8148525823891052E-2</v>
      </c>
    </row>
    <row r="9" spans="1:3" x14ac:dyDescent="0.25">
      <c r="A9" t="s">
        <v>12</v>
      </c>
      <c r="B9">
        <v>54408</v>
      </c>
      <c r="C9" s="3">
        <f t="shared" si="0"/>
        <v>5.7315259208070152E-2</v>
      </c>
    </row>
    <row r="10" spans="1:3" x14ac:dyDescent="0.25">
      <c r="A10" t="s">
        <v>11</v>
      </c>
      <c r="B10">
        <v>49361</v>
      </c>
      <c r="C10" s="3">
        <f t="shared" si="0"/>
        <v>5.1998575756681938E-2</v>
      </c>
    </row>
    <row r="11" spans="1:3" x14ac:dyDescent="0.25">
      <c r="A11" t="s">
        <v>10</v>
      </c>
      <c r="B11">
        <v>48117</v>
      </c>
      <c r="C11" s="3">
        <f t="shared" si="0"/>
        <v>5.0688103354556528E-2</v>
      </c>
    </row>
    <row r="12" spans="1:3" x14ac:dyDescent="0.25">
      <c r="A12" t="s">
        <v>9</v>
      </c>
      <c r="B12">
        <v>39093</v>
      </c>
      <c r="C12" s="3">
        <f t="shared" si="0"/>
        <v>4.1181911267113042E-2</v>
      </c>
    </row>
    <row r="13" spans="1:3" x14ac:dyDescent="0.25">
      <c r="A13" t="s">
        <v>8</v>
      </c>
      <c r="B13">
        <v>31173</v>
      </c>
      <c r="C13" s="3">
        <f t="shared" si="0"/>
        <v>3.2838710764835514E-2</v>
      </c>
    </row>
    <row r="14" spans="1:3" x14ac:dyDescent="0.25">
      <c r="A14" t="s">
        <v>7</v>
      </c>
      <c r="B14">
        <v>29959</v>
      </c>
      <c r="C14" s="3">
        <f t="shared" si="0"/>
        <v>3.1559841394915703E-2</v>
      </c>
    </row>
    <row r="15" spans="1:3" x14ac:dyDescent="0.25">
      <c r="A15" t="s">
        <v>6</v>
      </c>
      <c r="B15">
        <v>25790</v>
      </c>
      <c r="C15" s="3">
        <f t="shared" si="0"/>
        <v>2.7168073352744619E-2</v>
      </c>
    </row>
    <row r="16" spans="1:3" x14ac:dyDescent="0.25">
      <c r="A16" t="s">
        <v>5</v>
      </c>
      <c r="B16">
        <v>22850</v>
      </c>
      <c r="C16" s="3">
        <f t="shared" si="0"/>
        <v>2.4070976196596143E-2</v>
      </c>
    </row>
    <row r="17" spans="1:3" x14ac:dyDescent="0.25">
      <c r="A17" t="s">
        <v>4</v>
      </c>
      <c r="B17">
        <v>21860</v>
      </c>
      <c r="C17" s="3">
        <f t="shared" si="0"/>
        <v>2.3028076133811453E-2</v>
      </c>
    </row>
    <row r="18" spans="1:3" x14ac:dyDescent="0.25">
      <c r="A18" t="s">
        <v>3</v>
      </c>
      <c r="B18">
        <v>19797</v>
      </c>
      <c r="C18" s="3">
        <f t="shared" si="0"/>
        <v>2.0854840952473253E-2</v>
      </c>
    </row>
    <row r="19" spans="1:3" x14ac:dyDescent="0.25">
      <c r="A19" t="s">
        <v>2</v>
      </c>
      <c r="B19">
        <v>17956</v>
      </c>
      <c r="C19" s="3">
        <f t="shared" si="0"/>
        <v>1.8915468209456471E-2</v>
      </c>
    </row>
    <row r="20" spans="1:3" x14ac:dyDescent="0.25">
      <c r="A20" t="s">
        <v>1</v>
      </c>
      <c r="B20">
        <v>13178</v>
      </c>
      <c r="C20" s="3">
        <f t="shared" si="0"/>
        <v>1.3882158613511771E-2</v>
      </c>
    </row>
    <row r="21" spans="1:3" x14ac:dyDescent="0.25">
      <c r="A21" t="s">
        <v>0</v>
      </c>
      <c r="B21">
        <v>6340</v>
      </c>
      <c r="C21" s="3">
        <f t="shared" si="0"/>
        <v>6.6787741394494331E-3</v>
      </c>
    </row>
    <row r="23" spans="1:3" ht="30" x14ac:dyDescent="0.25">
      <c r="A23" s="1" t="s">
        <v>23</v>
      </c>
      <c r="B23">
        <f>SUM(B2:B21)</f>
        <v>949276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4"/>
  <sheetViews>
    <sheetView workbookViewId="0">
      <selection activeCell="G12" sqref="G12"/>
    </sheetView>
  </sheetViews>
  <sheetFormatPr defaultRowHeight="15" x14ac:dyDescent="0.25"/>
  <cols>
    <col min="1" max="1" width="14.5703125" bestFit="1" customWidth="1"/>
    <col min="2" max="2" width="14.5703125" customWidth="1"/>
    <col min="3" max="3" width="13.7109375" style="3" customWidth="1"/>
  </cols>
  <sheetData>
    <row r="1" spans="1:3" ht="45" x14ac:dyDescent="0.25">
      <c r="A1" s="1" t="s">
        <v>21</v>
      </c>
      <c r="B1" s="1" t="s">
        <v>25</v>
      </c>
      <c r="C1" s="2" t="s">
        <v>22</v>
      </c>
    </row>
    <row r="2" spans="1:3" x14ac:dyDescent="0.25">
      <c r="A2" t="s">
        <v>18</v>
      </c>
      <c r="B2">
        <v>144296</v>
      </c>
      <c r="C2" s="3">
        <f>B2/$B$24</f>
        <v>0.10675765857614038</v>
      </c>
    </row>
    <row r="3" spans="1:3" x14ac:dyDescent="0.25">
      <c r="A3" t="s">
        <v>19</v>
      </c>
      <c r="B3">
        <v>128560</v>
      </c>
      <c r="C3" s="3">
        <f t="shared" ref="C3:C22" si="0">B3/$B$24</f>
        <v>9.5115350297642384E-2</v>
      </c>
    </row>
    <row r="4" spans="1:3" x14ac:dyDescent="0.25">
      <c r="A4" t="s">
        <v>17</v>
      </c>
      <c r="B4">
        <v>99621</v>
      </c>
      <c r="C4" s="3">
        <f t="shared" si="0"/>
        <v>7.3704778406980656E-2</v>
      </c>
    </row>
    <row r="5" spans="1:3" x14ac:dyDescent="0.25">
      <c r="A5" t="s">
        <v>16</v>
      </c>
      <c r="B5">
        <v>95601</v>
      </c>
      <c r="C5" s="3">
        <f t="shared" si="0"/>
        <v>7.0730574080623138E-2</v>
      </c>
    </row>
    <row r="6" spans="1:3" x14ac:dyDescent="0.25">
      <c r="A6" t="s">
        <v>8</v>
      </c>
      <c r="B6">
        <v>81230</v>
      </c>
      <c r="C6" s="3">
        <f t="shared" si="0"/>
        <v>6.0098163539806244E-2</v>
      </c>
    </row>
    <row r="7" spans="1:3" x14ac:dyDescent="0.25">
      <c r="A7" t="s">
        <v>11</v>
      </c>
      <c r="B7">
        <v>78349</v>
      </c>
      <c r="C7" s="3">
        <f t="shared" si="0"/>
        <v>5.7966650439250027E-2</v>
      </c>
    </row>
    <row r="8" spans="1:3" x14ac:dyDescent="0.25">
      <c r="A8" t="s">
        <v>12</v>
      </c>
      <c r="B8">
        <v>77934</v>
      </c>
      <c r="C8" s="3">
        <f t="shared" si="0"/>
        <v>5.7659611932922072E-2</v>
      </c>
    </row>
    <row r="9" spans="1:3" x14ac:dyDescent="0.25">
      <c r="A9" t="s">
        <v>15</v>
      </c>
      <c r="B9">
        <v>74591</v>
      </c>
      <c r="C9" s="3">
        <f t="shared" si="0"/>
        <v>5.5186287290381483E-2</v>
      </c>
    </row>
    <row r="10" spans="1:3" x14ac:dyDescent="0.25">
      <c r="A10" t="s">
        <v>13</v>
      </c>
      <c r="B10">
        <v>72907</v>
      </c>
      <c r="C10" s="3">
        <f t="shared" si="0"/>
        <v>5.3940376821330224E-2</v>
      </c>
    </row>
    <row r="11" spans="1:3" x14ac:dyDescent="0.25">
      <c r="A11" t="s">
        <v>10</v>
      </c>
      <c r="B11">
        <v>69597</v>
      </c>
      <c r="C11" s="3">
        <f t="shared" si="0"/>
        <v>5.1491467288931371E-2</v>
      </c>
    </row>
    <row r="12" spans="1:3" x14ac:dyDescent="0.25">
      <c r="A12" t="s">
        <v>9</v>
      </c>
      <c r="B12">
        <v>60058</v>
      </c>
      <c r="C12" s="3">
        <f t="shared" si="0"/>
        <v>4.4434020754323324E-2</v>
      </c>
    </row>
    <row r="13" spans="1:3" x14ac:dyDescent="0.25">
      <c r="A13" t="s">
        <v>14</v>
      </c>
      <c r="B13">
        <v>59854</v>
      </c>
      <c r="C13" s="3">
        <f t="shared" si="0"/>
        <v>4.428309098253802E-2</v>
      </c>
    </row>
    <row r="14" spans="1:3" x14ac:dyDescent="0.25">
      <c r="A14" t="s">
        <v>6</v>
      </c>
      <c r="B14">
        <v>59549</v>
      </c>
      <c r="C14" s="3">
        <f t="shared" si="0"/>
        <v>4.4057436176682535E-2</v>
      </c>
    </row>
    <row r="15" spans="1:3" x14ac:dyDescent="0.25">
      <c r="A15" t="s">
        <v>5</v>
      </c>
      <c r="B15">
        <v>53212</v>
      </c>
      <c r="C15" s="3">
        <f t="shared" si="0"/>
        <v>3.9368995177645819E-2</v>
      </c>
    </row>
    <row r="16" spans="1:3" x14ac:dyDescent="0.25">
      <c r="A16" t="s">
        <v>7</v>
      </c>
      <c r="B16">
        <v>52614</v>
      </c>
      <c r="C16" s="3">
        <f t="shared" si="0"/>
        <v>3.8926563787804576E-2</v>
      </c>
    </row>
    <row r="17" spans="1:3" x14ac:dyDescent="0.25">
      <c r="A17" t="s">
        <v>4</v>
      </c>
      <c r="B17">
        <v>38449</v>
      </c>
      <c r="C17" s="3">
        <f t="shared" si="0"/>
        <v>2.8446562722417953E-2</v>
      </c>
    </row>
    <row r="18" spans="1:3" x14ac:dyDescent="0.25">
      <c r="A18" t="s">
        <v>2</v>
      </c>
      <c r="B18">
        <v>38150</v>
      </c>
      <c r="C18" s="3">
        <f t="shared" si="0"/>
        <v>2.8225347027497332E-2</v>
      </c>
    </row>
    <row r="19" spans="1:3" x14ac:dyDescent="0.25">
      <c r="A19" t="s">
        <v>3</v>
      </c>
      <c r="B19">
        <v>30651</v>
      </c>
      <c r="C19" s="3">
        <f t="shared" si="0"/>
        <v>2.2677198210742353E-2</v>
      </c>
    </row>
    <row r="20" spans="1:3" x14ac:dyDescent="0.25">
      <c r="A20" t="s">
        <v>1</v>
      </c>
      <c r="B20">
        <v>20705</v>
      </c>
      <c r="C20" s="3">
        <f t="shared" si="0"/>
        <v>1.5318631984386167E-2</v>
      </c>
    </row>
    <row r="21" spans="1:3" x14ac:dyDescent="0.25">
      <c r="A21" t="s">
        <v>0</v>
      </c>
      <c r="B21">
        <v>15691</v>
      </c>
      <c r="C21" s="3">
        <f t="shared" si="0"/>
        <v>1.1609014946486518E-2</v>
      </c>
    </row>
    <row r="22" spans="1:3" x14ac:dyDescent="0.25">
      <c r="A22" t="s">
        <v>20</v>
      </c>
      <c r="B22">
        <v>3</v>
      </c>
      <c r="C22" s="3">
        <f t="shared" si="0"/>
        <v>2.2195554674309829E-6</v>
      </c>
    </row>
    <row r="24" spans="1:3" ht="30" x14ac:dyDescent="0.25">
      <c r="A24" s="1" t="s">
        <v>23</v>
      </c>
      <c r="B24">
        <f>SUM(B2:B22)</f>
        <v>1351622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sqref="A1:D22"/>
    </sheetView>
  </sheetViews>
  <sheetFormatPr defaultRowHeight="15" x14ac:dyDescent="0.25"/>
  <cols>
    <col min="1" max="1" width="21.42578125" customWidth="1"/>
    <col min="2" max="2" width="21" style="3" customWidth="1"/>
    <col min="3" max="3" width="19.42578125" style="3" customWidth="1"/>
    <col min="4" max="4" width="16.85546875" style="3" customWidth="1"/>
  </cols>
  <sheetData>
    <row r="1" spans="1:4" ht="63" x14ac:dyDescent="0.35">
      <c r="A1" s="4" t="s">
        <v>21</v>
      </c>
      <c r="B1" s="5" t="s">
        <v>26</v>
      </c>
      <c r="C1" s="5" t="s">
        <v>27</v>
      </c>
      <c r="D1" s="5" t="s">
        <v>28</v>
      </c>
    </row>
    <row r="2" spans="1:4" ht="21" x14ac:dyDescent="0.35">
      <c r="A2" s="6" t="s">
        <v>19</v>
      </c>
      <c r="B2" s="7">
        <v>0.1220509103780144</v>
      </c>
      <c r="C2" s="7">
        <f>VLOOKUP($A$2:$A$22,ecoli!$A$1:$C$22,3,FALSE)</f>
        <v>9.5115350297642384E-2</v>
      </c>
      <c r="D2" s="7">
        <f>ABS(B2-C2)</f>
        <v>2.6935560080372012E-2</v>
      </c>
    </row>
    <row r="3" spans="1:4" ht="21" x14ac:dyDescent="0.35">
      <c r="A3" s="6" t="s">
        <v>18</v>
      </c>
      <c r="B3" s="7">
        <v>0.11650879196355959</v>
      </c>
      <c r="C3" s="7">
        <f>VLOOKUP($A$2:$A$22,ecoli!$A$1:$C$22,3,FALSE)</f>
        <v>0.10675765857614038</v>
      </c>
      <c r="D3" s="7">
        <f t="shared" ref="D3:D22" si="0">ABS(B3-C3)</f>
        <v>9.7511333874192169E-3</v>
      </c>
    </row>
    <row r="4" spans="1:4" ht="21" x14ac:dyDescent="0.35">
      <c r="A4" s="6" t="s">
        <v>17</v>
      </c>
      <c r="B4" s="7">
        <v>9.1984838972016564E-2</v>
      </c>
      <c r="C4" s="7">
        <f>VLOOKUP($A$2:$A$22,ecoli!$A$1:$C$22,3,FALSE)</f>
        <v>7.3704778406980656E-2</v>
      </c>
      <c r="D4" s="7">
        <f t="shared" si="0"/>
        <v>1.8280060565035908E-2</v>
      </c>
    </row>
    <row r="5" spans="1:4" ht="21" x14ac:dyDescent="0.35">
      <c r="A5" s="6" t="s">
        <v>16</v>
      </c>
      <c r="B5" s="7">
        <v>7.6874375840113945E-2</v>
      </c>
      <c r="C5" s="7">
        <f>VLOOKUP($A$2:$A$22,ecoli!$A$1:$C$22,3,FALSE)</f>
        <v>7.0730574080623138E-2</v>
      </c>
      <c r="D5" s="7">
        <f t="shared" si="0"/>
        <v>6.1438017594908079E-3</v>
      </c>
    </row>
    <row r="6" spans="1:4" ht="21" x14ac:dyDescent="0.35">
      <c r="A6" s="6" t="s">
        <v>15</v>
      </c>
      <c r="B6" s="7">
        <v>7.3756209995828395E-2</v>
      </c>
      <c r="C6" s="7">
        <f>VLOOKUP($A$2:$A$22,ecoli!$A$1:$C$22,3,FALSE)</f>
        <v>5.5186287290381483E-2</v>
      </c>
      <c r="D6" s="7">
        <f t="shared" si="0"/>
        <v>1.8569922705446912E-2</v>
      </c>
    </row>
    <row r="7" spans="1:4" ht="21" x14ac:dyDescent="0.35">
      <c r="A7" s="6" t="s">
        <v>14</v>
      </c>
      <c r="B7" s="7">
        <v>6.0495577682360031E-2</v>
      </c>
      <c r="C7" s="7">
        <f>VLOOKUP($A$2:$A$22,ecoli!$A$1:$C$22,3,FALSE)</f>
        <v>4.428309098253802E-2</v>
      </c>
      <c r="D7" s="7">
        <f t="shared" si="0"/>
        <v>1.6212486699822011E-2</v>
      </c>
    </row>
    <row r="8" spans="1:4" ht="21" x14ac:dyDescent="0.35">
      <c r="A8" s="6" t="s">
        <v>13</v>
      </c>
      <c r="B8" s="7">
        <v>5.8148525823891052E-2</v>
      </c>
      <c r="C8" s="7">
        <f>VLOOKUP($A$2:$A$22,ecoli!$A$1:$C$22,3,FALSE)</f>
        <v>5.3940376821330224E-2</v>
      </c>
      <c r="D8" s="7">
        <f t="shared" si="0"/>
        <v>4.2081490025608279E-3</v>
      </c>
    </row>
    <row r="9" spans="1:4" ht="21" x14ac:dyDescent="0.35">
      <c r="A9" s="6" t="s">
        <v>12</v>
      </c>
      <c r="B9" s="7">
        <v>5.7315259208070152E-2</v>
      </c>
      <c r="C9" s="7">
        <f>VLOOKUP($A$2:$A$22,ecoli!$A$1:$C$22,3,FALSE)</f>
        <v>5.7659611932922072E-2</v>
      </c>
      <c r="D9" s="7">
        <f t="shared" si="0"/>
        <v>3.443527248519207E-4</v>
      </c>
    </row>
    <row r="10" spans="1:4" ht="21" x14ac:dyDescent="0.35">
      <c r="A10" s="6" t="s">
        <v>11</v>
      </c>
      <c r="B10" s="7">
        <v>5.1998575756681938E-2</v>
      </c>
      <c r="C10" s="7">
        <f>VLOOKUP($A$2:$A$22,ecoli!$A$1:$C$22,3,FALSE)</f>
        <v>5.7966650439250027E-2</v>
      </c>
      <c r="D10" s="7">
        <f t="shared" si="0"/>
        <v>5.9680746825680892E-3</v>
      </c>
    </row>
    <row r="11" spans="1:4" ht="21" x14ac:dyDescent="0.35">
      <c r="A11" s="6" t="s">
        <v>10</v>
      </c>
      <c r="B11" s="7">
        <v>5.0688103354556528E-2</v>
      </c>
      <c r="C11" s="7">
        <f>VLOOKUP($A$2:$A$22,ecoli!$A$1:$C$22,3,FALSE)</f>
        <v>5.1491467288931371E-2</v>
      </c>
      <c r="D11" s="7">
        <f t="shared" si="0"/>
        <v>8.0336393437484277E-4</v>
      </c>
    </row>
    <row r="12" spans="1:4" ht="21" x14ac:dyDescent="0.35">
      <c r="A12" s="6" t="s">
        <v>9</v>
      </c>
      <c r="B12" s="7">
        <v>4.1181911267113042E-2</v>
      </c>
      <c r="C12" s="7">
        <f>VLOOKUP($A$2:$A$22,ecoli!$A$1:$C$22,3,FALSE)</f>
        <v>4.4434020754323324E-2</v>
      </c>
      <c r="D12" s="7">
        <f t="shared" si="0"/>
        <v>3.2521094872102821E-3</v>
      </c>
    </row>
    <row r="13" spans="1:4" ht="21" x14ac:dyDescent="0.35">
      <c r="A13" s="6" t="s">
        <v>8</v>
      </c>
      <c r="B13" s="7">
        <v>3.2838710764835514E-2</v>
      </c>
      <c r="C13" s="7">
        <f>VLOOKUP($A$2:$A$22,ecoli!$A$1:$C$22,3,FALSE)</f>
        <v>6.0098163539806244E-2</v>
      </c>
      <c r="D13" s="7">
        <f t="shared" si="0"/>
        <v>2.725945277497073E-2</v>
      </c>
    </row>
    <row r="14" spans="1:4" ht="21" x14ac:dyDescent="0.35">
      <c r="A14" s="6" t="s">
        <v>7</v>
      </c>
      <c r="B14" s="7">
        <v>3.1559841394915703E-2</v>
      </c>
      <c r="C14" s="7">
        <f>VLOOKUP($A$2:$A$22,ecoli!$A$1:$C$22,3,FALSE)</f>
        <v>3.8926563787804576E-2</v>
      </c>
      <c r="D14" s="7">
        <f t="shared" si="0"/>
        <v>7.3667223928888734E-3</v>
      </c>
    </row>
    <row r="15" spans="1:4" ht="21" x14ac:dyDescent="0.35">
      <c r="A15" s="6" t="s">
        <v>6</v>
      </c>
      <c r="B15" s="7">
        <v>2.7168073352744619E-2</v>
      </c>
      <c r="C15" s="7">
        <f>VLOOKUP($A$2:$A$22,ecoli!$A$1:$C$22,3,FALSE)</f>
        <v>4.4057436176682535E-2</v>
      </c>
      <c r="D15" s="7">
        <f t="shared" si="0"/>
        <v>1.6889362823937916E-2</v>
      </c>
    </row>
    <row r="16" spans="1:4" ht="21" x14ac:dyDescent="0.35">
      <c r="A16" s="6" t="s">
        <v>5</v>
      </c>
      <c r="B16" s="7">
        <v>2.4070976196596143E-2</v>
      </c>
      <c r="C16" s="7">
        <f>VLOOKUP($A$2:$A$22,ecoli!$A$1:$C$22,3,FALSE)</f>
        <v>3.9368995177645819E-2</v>
      </c>
      <c r="D16" s="7">
        <f t="shared" si="0"/>
        <v>1.5298018981049676E-2</v>
      </c>
    </row>
    <row r="17" spans="1:4" ht="21" x14ac:dyDescent="0.35">
      <c r="A17" s="6" t="s">
        <v>4</v>
      </c>
      <c r="B17" s="7">
        <v>2.3028076133811453E-2</v>
      </c>
      <c r="C17" s="7">
        <f>VLOOKUP($A$2:$A$22,ecoli!$A$1:$C$22,3,FALSE)</f>
        <v>2.8446562722417953E-2</v>
      </c>
      <c r="D17" s="7">
        <f t="shared" si="0"/>
        <v>5.4184865886065005E-3</v>
      </c>
    </row>
    <row r="18" spans="1:4" ht="21" x14ac:dyDescent="0.35">
      <c r="A18" s="6" t="s">
        <v>3</v>
      </c>
      <c r="B18" s="7">
        <v>2.0854840952473253E-2</v>
      </c>
      <c r="C18" s="7">
        <f>VLOOKUP($A$2:$A$22,ecoli!$A$1:$C$22,3,FALSE)</f>
        <v>2.2677198210742353E-2</v>
      </c>
      <c r="D18" s="7">
        <f t="shared" si="0"/>
        <v>1.8223572582691007E-3</v>
      </c>
    </row>
    <row r="19" spans="1:4" ht="21" x14ac:dyDescent="0.35">
      <c r="A19" s="6" t="s">
        <v>2</v>
      </c>
      <c r="B19" s="7">
        <v>1.8915468209456471E-2</v>
      </c>
      <c r="C19" s="7">
        <f>VLOOKUP($A$2:$A$22,ecoli!$A$1:$C$22,3,FALSE)</f>
        <v>2.8225347027497332E-2</v>
      </c>
      <c r="D19" s="7">
        <f t="shared" si="0"/>
        <v>9.3098788180408613E-3</v>
      </c>
    </row>
    <row r="20" spans="1:4" ht="21" x14ac:dyDescent="0.35">
      <c r="A20" s="6" t="s">
        <v>1</v>
      </c>
      <c r="B20" s="7">
        <v>1.3882158613511771E-2</v>
      </c>
      <c r="C20" s="7">
        <f>VLOOKUP($A$2:$A$22,ecoli!$A$1:$C$22,3,FALSE)</f>
        <v>1.5318631984386167E-2</v>
      </c>
      <c r="D20" s="7">
        <f t="shared" si="0"/>
        <v>1.436473370874396E-3</v>
      </c>
    </row>
    <row r="21" spans="1:4" ht="21" x14ac:dyDescent="0.35">
      <c r="A21" s="6" t="s">
        <v>0</v>
      </c>
      <c r="B21" s="7">
        <v>6.6787741394494331E-3</v>
      </c>
      <c r="C21" s="7">
        <f>VLOOKUP($A$2:$A$22,ecoli!$A$1:$C$22,3,FALSE)</f>
        <v>1.1609014946486518E-2</v>
      </c>
      <c r="D21" s="7">
        <f t="shared" si="0"/>
        <v>4.9302408070370854E-3</v>
      </c>
    </row>
    <row r="22" spans="1:4" ht="21" x14ac:dyDescent="0.35">
      <c r="A22" s="6" t="s">
        <v>20</v>
      </c>
      <c r="B22" s="7">
        <v>0</v>
      </c>
      <c r="C22" s="7">
        <f>VLOOKUP($A$2:$A$22,ecoli!$A$1:$C$22,3,FALSE)</f>
        <v>2.2195554674309829E-6</v>
      </c>
      <c r="D22" s="7">
        <f t="shared" si="0"/>
        <v>2.2195554674309829E-6</v>
      </c>
    </row>
  </sheetData>
  <sortState ref="A2:B23">
    <sortCondition descending="1" ref="B1"/>
  </sortState>
  <pageMargins left="0.7" right="0.7" top="0.75" bottom="0.75" header="0.3" footer="0.3"/>
  <pageSetup paperSize="9" orientation="portrait" horizontalDpi="0" verticalDpi="0" r:id="rId1"/>
  <webPublishItems count="1">
    <webPublishItem id="25599" divId="Книга1_25599" sourceType="range" sourceRef="A1:D22" destinationFile="C:\Users\Алена\Documents\My documents Alena\FBB\2semester\bioinf\pr6.html" title="Сравнительная таблица процентов встречаемости аминокислот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deira</vt:lpstr>
      <vt:lpstr>ecoli</vt:lpstr>
      <vt:lpstr>сравнительная таблица %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Алена</cp:lastModifiedBy>
  <dcterms:created xsi:type="dcterms:W3CDTF">2018-03-23T18:07:09Z</dcterms:created>
  <dcterms:modified xsi:type="dcterms:W3CDTF">2018-03-23T21:03:25Z</dcterms:modified>
</cp:coreProperties>
</file>