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dim\Desktop\Прак 9\"/>
    </mc:Choice>
  </mc:AlternateContent>
  <xr:revisionPtr revIDLastSave="0" documentId="13_ncr:1_{C0D44454-801D-4038-BE18-863A2EF56C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" sheetId="1" r:id="rId1"/>
  </sheets>
  <definedNames>
    <definedName name="_xlnm._FilterDatabase" localSheetId="0" hidden="1">table!$I$1:$I$186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3" i="1"/>
  <c r="M2" i="1"/>
  <c r="L18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3" i="1"/>
  <c r="L2" i="1"/>
</calcChain>
</file>

<file path=xl/sharedStrings.xml><?xml version="1.0" encoding="utf-8"?>
<sst xmlns="http://schemas.openxmlformats.org/spreadsheetml/2006/main" count="565" uniqueCount="201">
  <si>
    <t>AC</t>
  </si>
  <si>
    <t>E-value</t>
  </si>
  <si>
    <t>score</t>
  </si>
  <si>
    <t>protein length</t>
  </si>
  <si>
    <t>A0A5E4G258_PRUDU</t>
  </si>
  <si>
    <t>A0A2H5NWU3_CITUN</t>
  </si>
  <si>
    <t>A0A251NS16_PRUPE</t>
  </si>
  <si>
    <t>A0A5D2XK55_GOSMU</t>
  </si>
  <si>
    <t>A0A5N6Q1E4_9ASTR</t>
  </si>
  <si>
    <t>A0A2Z7CR79_9LAMI</t>
  </si>
  <si>
    <t>F4IIK4_ARATH</t>
  </si>
  <si>
    <t>A0A165XPI1_DAUCS</t>
  </si>
  <si>
    <t>A0A6J5XJG7_PRUAR</t>
  </si>
  <si>
    <t>A0A6J0JXE1_RAPSA</t>
  </si>
  <si>
    <t>A0A068UZ45_COFCA</t>
  </si>
  <si>
    <t>A0A5N5MNK5_9ROSI</t>
  </si>
  <si>
    <t>A0A5N5F2U9_9ROSA</t>
  </si>
  <si>
    <t>A0A6P9F7G3_JUGRE</t>
  </si>
  <si>
    <t>V4SQU0_CITCL</t>
  </si>
  <si>
    <t>A0A1U8AFH9_NELNU</t>
  </si>
  <si>
    <t>A0A1R3K616_9ROSI</t>
  </si>
  <si>
    <t>A0A6P5YMU6_DURZI</t>
  </si>
  <si>
    <t>A0A0S3RF09_PHAAN</t>
  </si>
  <si>
    <t>A0A067F1E2_CITSI</t>
  </si>
  <si>
    <t>A0A2G5DWP3_AQUCA</t>
  </si>
  <si>
    <t>A0A1S2YCK5_CICAR</t>
  </si>
  <si>
    <t>A0A5C7HTX3_9ROSI</t>
  </si>
  <si>
    <t>A0A1J7IRS5_LUPAN</t>
  </si>
  <si>
    <t>A0A5D2T670_GOSMU</t>
  </si>
  <si>
    <t>A0A6P5RAR1_PRUAV</t>
  </si>
  <si>
    <t>A0A1J7H6R8_LUPAN</t>
  </si>
  <si>
    <t>A0A6P5NCG3_ARADU</t>
  </si>
  <si>
    <t>A0A2K2ADK6_POPTR</t>
  </si>
  <si>
    <t>A0A2U1QEY5_ARTAN</t>
  </si>
  <si>
    <t>G7JA93_MEDTR</t>
  </si>
  <si>
    <t>A0A1D6IKD6_MAIZE</t>
  </si>
  <si>
    <t>A0A067F9Q1_CITSI</t>
  </si>
  <si>
    <t>A0A3Q7G5Q0_SOLLC</t>
  </si>
  <si>
    <t>A0A251NRS9_PRUPE</t>
  </si>
  <si>
    <t>A0A7I4BXX7_PHYPA</t>
  </si>
  <si>
    <t>A0A176W270_MARPO</t>
  </si>
  <si>
    <t>A0A2R6WZ90_MARPO</t>
  </si>
  <si>
    <t>A0A103YG91_CYNCS</t>
  </si>
  <si>
    <t>A0A6P5RF02_PRUAV</t>
  </si>
  <si>
    <t>A0A2P5ALT8_PARAD</t>
  </si>
  <si>
    <t>D7LCM9_ARALL</t>
  </si>
  <si>
    <t>A0A5N6QFS7_9ROSI</t>
  </si>
  <si>
    <t>F6H4A3_VITVI</t>
  </si>
  <si>
    <t>A0A2G5DWP7_AQUCA</t>
  </si>
  <si>
    <t>A0A6A5P9X8_LUPAL</t>
  </si>
  <si>
    <t>A0A251SJM2_HELAN</t>
  </si>
  <si>
    <t>A0A200QTA4_9MAGN</t>
  </si>
  <si>
    <t>A0A251TJ21_HELAN</t>
  </si>
  <si>
    <t>A0A2J6KZK5_LACSA</t>
  </si>
  <si>
    <t>M5W6F9_PRUPE</t>
  </si>
  <si>
    <t>A0A6J1IRE8_CUCMA</t>
  </si>
  <si>
    <t>A0A1S3T889_VIGRR</t>
  </si>
  <si>
    <t>A0A1R3GD39_COCAP</t>
  </si>
  <si>
    <t>A0A2K3PGT1_TRIPR</t>
  </si>
  <si>
    <t>A0A4S8K4A0_MUSBA</t>
  </si>
  <si>
    <t>A0A445L3M6_GLYSO</t>
  </si>
  <si>
    <t>A0A072VBL4_MEDTR</t>
  </si>
  <si>
    <t>A0A6P4AY70_ZIZJJ</t>
  </si>
  <si>
    <t>A0A498I2Q3_MALDO</t>
  </si>
  <si>
    <t>A0A059B937_EUCGR</t>
  </si>
  <si>
    <t>A0A0L9UDT7_PHAAN</t>
  </si>
  <si>
    <t>A0A5N6QI61_9ROSI</t>
  </si>
  <si>
    <t>A0A6D2JSZ8_9BRAS</t>
  </si>
  <si>
    <t>A0A2G2VG74_CAPBA</t>
  </si>
  <si>
    <t>A0A2K1ZR59_POPTR</t>
  </si>
  <si>
    <t>A0A445K9R6_GLYSO</t>
  </si>
  <si>
    <t>A0A0D3DW39_BRAOL</t>
  </si>
  <si>
    <t>A0A199VVF3_ANACO</t>
  </si>
  <si>
    <t>A0A2K1LAV1_PHYPA</t>
  </si>
  <si>
    <t>A0A1U7X7J7_NICSY</t>
  </si>
  <si>
    <t>A0A2C9UWH6_MANES</t>
  </si>
  <si>
    <t>A0A0E0AMZ4_9ORYZ</t>
  </si>
  <si>
    <t>A0A1D6IKD5_MAIZE</t>
  </si>
  <si>
    <t>A0A6A6K5X0_HEVBR</t>
  </si>
  <si>
    <t>A0A1S3B0E9_CUCME</t>
  </si>
  <si>
    <t>A0A2I0AMJ8_9ASPA</t>
  </si>
  <si>
    <t>A0A540NE54_MALBA</t>
  </si>
  <si>
    <t>R0HA22_9BRAS</t>
  </si>
  <si>
    <t>A0A1U8A432_NELNU</t>
  </si>
  <si>
    <t>W9RJE5_9ROSA</t>
  </si>
  <si>
    <t>A0A5B6WEK7_9ROSI</t>
  </si>
  <si>
    <t>A0A2P6RR72_ROSCH</t>
  </si>
  <si>
    <t>A0A314YAH9_PRUYE</t>
  </si>
  <si>
    <t>A0A067EXV0_CITSI</t>
  </si>
  <si>
    <t>A0A0D2RKL0_GOSRA</t>
  </si>
  <si>
    <t>A0A2R6RE19_ACTCC</t>
  </si>
  <si>
    <t>A0A314UUA5_PRUYE</t>
  </si>
  <si>
    <t>A0A078FLB5_BRANA</t>
  </si>
  <si>
    <t>A0A6J0PFI5_ELAGV</t>
  </si>
  <si>
    <t>M1AZJ0_SOLTU</t>
  </si>
  <si>
    <t>A0A5J9STY4_9POAL</t>
  </si>
  <si>
    <t>M5WJC4_PRUPE</t>
  </si>
  <si>
    <t>K3ZQ34_SETIT</t>
  </si>
  <si>
    <t>A0A6P5YMT6_DURZI</t>
  </si>
  <si>
    <t>B8B4V8_ORYSI</t>
  </si>
  <si>
    <t>A0A498KMP5_MALDO</t>
  </si>
  <si>
    <t>A0A6S7M875_LACSI</t>
  </si>
  <si>
    <t>A0A151TQN6_CAJCA</t>
  </si>
  <si>
    <t>A0A5J9VN14_9POAL</t>
  </si>
  <si>
    <t>A0A1Q3BTX3_CEPFO</t>
  </si>
  <si>
    <t>A0A444ZXK3_ARAHY</t>
  </si>
  <si>
    <t>A0A6A2ZXB0_HIBSY</t>
  </si>
  <si>
    <t>A0A6A5NJV0_LUPAL</t>
  </si>
  <si>
    <t>A0A3S3MEL0_9MAGN</t>
  </si>
  <si>
    <t>A0A1J6ICE8_NICAT</t>
  </si>
  <si>
    <t>A0A6J1IQ13_CUCMA</t>
  </si>
  <si>
    <t>A0A2T7EYW3_9POAL</t>
  </si>
  <si>
    <t>A0A4D8Y813_SALSN</t>
  </si>
  <si>
    <t>A0A1B6QFT2_SORBI</t>
  </si>
  <si>
    <t>A0A6P6X831_COFAR</t>
  </si>
  <si>
    <t>A0A1U8K8D5_GOSHI</t>
  </si>
  <si>
    <t>A0A0B0NKD4_GOSAR</t>
  </si>
  <si>
    <t>A0A444F5Z1_ENSVE</t>
  </si>
  <si>
    <t>A0A067EXQ2_CITSI</t>
  </si>
  <si>
    <t>A0A022QX29_ERYGU</t>
  </si>
  <si>
    <t>V7AZD2_PHAVU</t>
  </si>
  <si>
    <t>A0A2P5BQ15_TREOI</t>
  </si>
  <si>
    <t>A0A6G1D3Z6_9ORYZ</t>
  </si>
  <si>
    <t>A0A2K1KZX1_PHYPA</t>
  </si>
  <si>
    <t>I1KBB2_SOYBN</t>
  </si>
  <si>
    <t>K7KLL7_SOYBN</t>
  </si>
  <si>
    <t>B9SRQ3_RICCO</t>
  </si>
  <si>
    <t>RKP_ARATH</t>
  </si>
  <si>
    <t>A0A4S4EHW5_CAMSI</t>
  </si>
  <si>
    <t>A0A6P5NAX0_ARADU</t>
  </si>
  <si>
    <t>A0A2I4H1U3_JUGRE</t>
  </si>
  <si>
    <t>A0A0K9RI72_SPIOL</t>
  </si>
  <si>
    <t>A0A061DI86_THECC</t>
  </si>
  <si>
    <t>A0A6A2Y198_HIBSY</t>
  </si>
  <si>
    <t>A0A5A7PR64_STRAF</t>
  </si>
  <si>
    <t>A0A2G9H927_9LAMI</t>
  </si>
  <si>
    <t>W1NGK2_AMBTC</t>
  </si>
  <si>
    <t>A0A5N5LZH8_9ROSI</t>
  </si>
  <si>
    <t>A0A6A4L3T8_9ERIC</t>
  </si>
  <si>
    <t>A0A2P5Y2P5_GOSBA</t>
  </si>
  <si>
    <t>A0A0D3GTT6_9ORYZ</t>
  </si>
  <si>
    <t>A0A3L6TAH4_PANMI</t>
  </si>
  <si>
    <t>V4UP70_CITCL</t>
  </si>
  <si>
    <t>A0A0E0I4C4_ORYNI</t>
  </si>
  <si>
    <t>A0A067KTU8_JATCU</t>
  </si>
  <si>
    <t>A0A1U8EU57_CAPAN</t>
  </si>
  <si>
    <t>A0A6J1BSK3_MOMCH</t>
  </si>
  <si>
    <t>A0A6J0PHT6_ELAGV</t>
  </si>
  <si>
    <t>J3MN69_ORYBR</t>
  </si>
  <si>
    <t>A0A6P5RGC1_PRUAV</t>
  </si>
  <si>
    <t>A0A6P6TL70_COFAR</t>
  </si>
  <si>
    <t>A0A2K1J3X6_PHYPA</t>
  </si>
  <si>
    <t>A0A392QC50_9FABA</t>
  </si>
  <si>
    <t>A0A4V6A180_POPAL</t>
  </si>
  <si>
    <t>S8CQE1_9LAMI</t>
  </si>
  <si>
    <t>A0A445L3T0_GLYSO</t>
  </si>
  <si>
    <t>A0A1B6QFR7_SORBI</t>
  </si>
  <si>
    <t>A0A565BNM5_9BRAS</t>
  </si>
  <si>
    <t>A0A1S3X6K7_TOBAC</t>
  </si>
  <si>
    <t>A0A4D8YTF5_SALSN</t>
  </si>
  <si>
    <t>A0A1E5WCG8_9POAL</t>
  </si>
  <si>
    <t>A0A0E0QBJ4_ORYRU</t>
  </si>
  <si>
    <t>V4SVU6_CITCL</t>
  </si>
  <si>
    <t>A0A6J1BU55_MOMCH</t>
  </si>
  <si>
    <t>A0A540MTY2_MALBA</t>
  </si>
  <si>
    <t>A0A0D9X1R1_9ORYZ</t>
  </si>
  <si>
    <t>A0A397Y3B0_BRACM</t>
  </si>
  <si>
    <t>A0A6I9TUI3_SESIN</t>
  </si>
  <si>
    <t>M0U7E5_MUSAM</t>
  </si>
  <si>
    <t>M4ER02_BRARP</t>
  </si>
  <si>
    <t>A0A6A3A8F2_HIBSY</t>
  </si>
  <si>
    <t>M1AZJ1_SOLTU</t>
  </si>
  <si>
    <t>A0A4U5N7P2_POPAL</t>
  </si>
  <si>
    <t>V4L6W7_EUTSA</t>
  </si>
  <si>
    <t>V4SKV5_CITCL</t>
  </si>
  <si>
    <t>A0A2I0IMM7_PUNGR</t>
  </si>
  <si>
    <t>A0A445DS72_ARAHY</t>
  </si>
  <si>
    <t>A0A5N5H2M7_9ROSA</t>
  </si>
  <si>
    <t>A0A067F8X1_CITSI</t>
  </si>
  <si>
    <t>A0A2G3B285_CAPCH</t>
  </si>
  <si>
    <t>A0A1S3B125_CUCME</t>
  </si>
  <si>
    <t>A0A3L6QUW8_PANMI</t>
  </si>
  <si>
    <t>A0A5E4G2A1_PRUDU</t>
  </si>
  <si>
    <t>A0A6P6GCU8_ZIZJJ</t>
  </si>
  <si>
    <t>A0A0A0KL07_CUCSA</t>
  </si>
  <si>
    <t>A0A4U6W2U4_SETVI</t>
  </si>
  <si>
    <t>yes</t>
  </si>
  <si>
    <t>no</t>
  </si>
  <si>
    <t>Domain</t>
  </si>
  <si>
    <t>1/1</t>
  </si>
  <si>
    <t>seq-f</t>
  </si>
  <si>
    <t>seq-t</t>
  </si>
  <si>
    <t>hmm-f</t>
  </si>
  <si>
    <t>hmm-t</t>
  </si>
  <si>
    <t>1-specificity</t>
  </si>
  <si>
    <t>sensitivity</t>
  </si>
  <si>
    <t>F1</t>
  </si>
  <si>
    <t>in architecture</t>
  </si>
  <si>
    <t>Total</t>
  </si>
  <si>
    <t>In search</t>
  </si>
  <si>
    <t>Two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</si>
</sst>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Scores</a:t>
            </a:r>
            <a:r>
              <a:rPr lang="en-US" baseline="0"/>
              <a:t> distribution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table!$I$2:$I$184</c:f>
              <c:numCache>
                <c:formatCode>General</c:formatCode>
                <c:ptCount val="183"/>
                <c:pt idx="0">
                  <c:v>507.8</c:v>
                </c:pt>
                <c:pt idx="1">
                  <c:v>507.8</c:v>
                </c:pt>
                <c:pt idx="2">
                  <c:v>504.1</c:v>
                </c:pt>
                <c:pt idx="3">
                  <c:v>502</c:v>
                </c:pt>
                <c:pt idx="4">
                  <c:v>501.3</c:v>
                </c:pt>
                <c:pt idx="5">
                  <c:v>498.9</c:v>
                </c:pt>
                <c:pt idx="6">
                  <c:v>498.9</c:v>
                </c:pt>
                <c:pt idx="7">
                  <c:v>498.7</c:v>
                </c:pt>
                <c:pt idx="8">
                  <c:v>497.8</c:v>
                </c:pt>
                <c:pt idx="9">
                  <c:v>497.1</c:v>
                </c:pt>
                <c:pt idx="10">
                  <c:v>496.2</c:v>
                </c:pt>
                <c:pt idx="11">
                  <c:v>495.8</c:v>
                </c:pt>
                <c:pt idx="12">
                  <c:v>495.1</c:v>
                </c:pt>
                <c:pt idx="13">
                  <c:v>494.5</c:v>
                </c:pt>
                <c:pt idx="14">
                  <c:v>494.5</c:v>
                </c:pt>
                <c:pt idx="15">
                  <c:v>494.5</c:v>
                </c:pt>
                <c:pt idx="16">
                  <c:v>494.5</c:v>
                </c:pt>
                <c:pt idx="17">
                  <c:v>494.5</c:v>
                </c:pt>
                <c:pt idx="18">
                  <c:v>494.5</c:v>
                </c:pt>
                <c:pt idx="19">
                  <c:v>494.2</c:v>
                </c:pt>
                <c:pt idx="20">
                  <c:v>494.1</c:v>
                </c:pt>
                <c:pt idx="21">
                  <c:v>494</c:v>
                </c:pt>
                <c:pt idx="22">
                  <c:v>493.4</c:v>
                </c:pt>
                <c:pt idx="23">
                  <c:v>493.4</c:v>
                </c:pt>
                <c:pt idx="24">
                  <c:v>493.4</c:v>
                </c:pt>
                <c:pt idx="25">
                  <c:v>493.3</c:v>
                </c:pt>
                <c:pt idx="26">
                  <c:v>493.3</c:v>
                </c:pt>
                <c:pt idx="27">
                  <c:v>493.2</c:v>
                </c:pt>
                <c:pt idx="28">
                  <c:v>493.2</c:v>
                </c:pt>
                <c:pt idx="29">
                  <c:v>493.2</c:v>
                </c:pt>
                <c:pt idx="30">
                  <c:v>493.2</c:v>
                </c:pt>
                <c:pt idx="31">
                  <c:v>493.2</c:v>
                </c:pt>
                <c:pt idx="32">
                  <c:v>493.2</c:v>
                </c:pt>
                <c:pt idx="33">
                  <c:v>493.2</c:v>
                </c:pt>
                <c:pt idx="34">
                  <c:v>493.2</c:v>
                </c:pt>
                <c:pt idx="35">
                  <c:v>493.2</c:v>
                </c:pt>
                <c:pt idx="36">
                  <c:v>493.2</c:v>
                </c:pt>
                <c:pt idx="37">
                  <c:v>492.4</c:v>
                </c:pt>
                <c:pt idx="38">
                  <c:v>491.4</c:v>
                </c:pt>
                <c:pt idx="39">
                  <c:v>490</c:v>
                </c:pt>
                <c:pt idx="40">
                  <c:v>489.3</c:v>
                </c:pt>
                <c:pt idx="41">
                  <c:v>489.1</c:v>
                </c:pt>
                <c:pt idx="42">
                  <c:v>488.5</c:v>
                </c:pt>
                <c:pt idx="43">
                  <c:v>488.3</c:v>
                </c:pt>
                <c:pt idx="44">
                  <c:v>488.1</c:v>
                </c:pt>
                <c:pt idx="45">
                  <c:v>488.1</c:v>
                </c:pt>
                <c:pt idx="46">
                  <c:v>486.7</c:v>
                </c:pt>
                <c:pt idx="47">
                  <c:v>485.2</c:v>
                </c:pt>
                <c:pt idx="48">
                  <c:v>485.2</c:v>
                </c:pt>
                <c:pt idx="49">
                  <c:v>484.8</c:v>
                </c:pt>
                <c:pt idx="50">
                  <c:v>483.8</c:v>
                </c:pt>
                <c:pt idx="51">
                  <c:v>482.9</c:v>
                </c:pt>
                <c:pt idx="52">
                  <c:v>482.2</c:v>
                </c:pt>
                <c:pt idx="53">
                  <c:v>481.6</c:v>
                </c:pt>
                <c:pt idx="54">
                  <c:v>480.1</c:v>
                </c:pt>
                <c:pt idx="55">
                  <c:v>479.7</c:v>
                </c:pt>
                <c:pt idx="56">
                  <c:v>479.7</c:v>
                </c:pt>
                <c:pt idx="57">
                  <c:v>479.5</c:v>
                </c:pt>
                <c:pt idx="58">
                  <c:v>479.1</c:v>
                </c:pt>
                <c:pt idx="59">
                  <c:v>478.4</c:v>
                </c:pt>
                <c:pt idx="60">
                  <c:v>477.8</c:v>
                </c:pt>
                <c:pt idx="61">
                  <c:v>477.3</c:v>
                </c:pt>
                <c:pt idx="62">
                  <c:v>476.7</c:v>
                </c:pt>
                <c:pt idx="63">
                  <c:v>476.2</c:v>
                </c:pt>
                <c:pt idx="64">
                  <c:v>476.2</c:v>
                </c:pt>
                <c:pt idx="65">
                  <c:v>476</c:v>
                </c:pt>
                <c:pt idx="66">
                  <c:v>476</c:v>
                </c:pt>
                <c:pt idx="67">
                  <c:v>475.7</c:v>
                </c:pt>
                <c:pt idx="68">
                  <c:v>475.7</c:v>
                </c:pt>
                <c:pt idx="69">
                  <c:v>475.6</c:v>
                </c:pt>
                <c:pt idx="70">
                  <c:v>475.5</c:v>
                </c:pt>
                <c:pt idx="71">
                  <c:v>474.3</c:v>
                </c:pt>
                <c:pt idx="72">
                  <c:v>474.1</c:v>
                </c:pt>
                <c:pt idx="73">
                  <c:v>474.1</c:v>
                </c:pt>
                <c:pt idx="74">
                  <c:v>473.6</c:v>
                </c:pt>
                <c:pt idx="75">
                  <c:v>472.9</c:v>
                </c:pt>
                <c:pt idx="76">
                  <c:v>472.9</c:v>
                </c:pt>
                <c:pt idx="77">
                  <c:v>472.9</c:v>
                </c:pt>
                <c:pt idx="78">
                  <c:v>472.9</c:v>
                </c:pt>
                <c:pt idx="79">
                  <c:v>472.6</c:v>
                </c:pt>
                <c:pt idx="80">
                  <c:v>472.6</c:v>
                </c:pt>
                <c:pt idx="81">
                  <c:v>472.5</c:v>
                </c:pt>
                <c:pt idx="82">
                  <c:v>472.3</c:v>
                </c:pt>
                <c:pt idx="83">
                  <c:v>471.7</c:v>
                </c:pt>
                <c:pt idx="84">
                  <c:v>471.7</c:v>
                </c:pt>
                <c:pt idx="85">
                  <c:v>471.7</c:v>
                </c:pt>
                <c:pt idx="86">
                  <c:v>471.5</c:v>
                </c:pt>
                <c:pt idx="87">
                  <c:v>470.9</c:v>
                </c:pt>
                <c:pt idx="88">
                  <c:v>470.7</c:v>
                </c:pt>
                <c:pt idx="89">
                  <c:v>470.7</c:v>
                </c:pt>
                <c:pt idx="90">
                  <c:v>470.7</c:v>
                </c:pt>
                <c:pt idx="91">
                  <c:v>470.7</c:v>
                </c:pt>
                <c:pt idx="92">
                  <c:v>470.7</c:v>
                </c:pt>
                <c:pt idx="93">
                  <c:v>470.7</c:v>
                </c:pt>
                <c:pt idx="94">
                  <c:v>470.3</c:v>
                </c:pt>
                <c:pt idx="95">
                  <c:v>470</c:v>
                </c:pt>
                <c:pt idx="96">
                  <c:v>469.7</c:v>
                </c:pt>
                <c:pt idx="97">
                  <c:v>468.7</c:v>
                </c:pt>
                <c:pt idx="98">
                  <c:v>468.2</c:v>
                </c:pt>
                <c:pt idx="99">
                  <c:v>467.6</c:v>
                </c:pt>
                <c:pt idx="100">
                  <c:v>467.3</c:v>
                </c:pt>
                <c:pt idx="101">
                  <c:v>465.7</c:v>
                </c:pt>
                <c:pt idx="102">
                  <c:v>465.7</c:v>
                </c:pt>
                <c:pt idx="103">
                  <c:v>465.6</c:v>
                </c:pt>
                <c:pt idx="104">
                  <c:v>465.6</c:v>
                </c:pt>
                <c:pt idx="105">
                  <c:v>465.2</c:v>
                </c:pt>
                <c:pt idx="106">
                  <c:v>464.6</c:v>
                </c:pt>
                <c:pt idx="107">
                  <c:v>464.3</c:v>
                </c:pt>
                <c:pt idx="108">
                  <c:v>462.5</c:v>
                </c:pt>
                <c:pt idx="109">
                  <c:v>461.1</c:v>
                </c:pt>
                <c:pt idx="110">
                  <c:v>461.1</c:v>
                </c:pt>
                <c:pt idx="111">
                  <c:v>461.1</c:v>
                </c:pt>
                <c:pt idx="112">
                  <c:v>460.4</c:v>
                </c:pt>
                <c:pt idx="113">
                  <c:v>459.1</c:v>
                </c:pt>
                <c:pt idx="114">
                  <c:v>458.4</c:v>
                </c:pt>
                <c:pt idx="115">
                  <c:v>457.4</c:v>
                </c:pt>
                <c:pt idx="116">
                  <c:v>457.1</c:v>
                </c:pt>
                <c:pt idx="117">
                  <c:v>455</c:v>
                </c:pt>
                <c:pt idx="118">
                  <c:v>454.7</c:v>
                </c:pt>
                <c:pt idx="119">
                  <c:v>454.6</c:v>
                </c:pt>
                <c:pt idx="120">
                  <c:v>453.4</c:v>
                </c:pt>
                <c:pt idx="121">
                  <c:v>452.8</c:v>
                </c:pt>
                <c:pt idx="122">
                  <c:v>452.8</c:v>
                </c:pt>
                <c:pt idx="123">
                  <c:v>452.1</c:v>
                </c:pt>
                <c:pt idx="124">
                  <c:v>445.3</c:v>
                </c:pt>
                <c:pt idx="125">
                  <c:v>442.6</c:v>
                </c:pt>
                <c:pt idx="126">
                  <c:v>442.1</c:v>
                </c:pt>
                <c:pt idx="127">
                  <c:v>440.1</c:v>
                </c:pt>
                <c:pt idx="128">
                  <c:v>440.1</c:v>
                </c:pt>
                <c:pt idx="129">
                  <c:v>440.1</c:v>
                </c:pt>
                <c:pt idx="130">
                  <c:v>438.2</c:v>
                </c:pt>
                <c:pt idx="131">
                  <c:v>438.2</c:v>
                </c:pt>
                <c:pt idx="132">
                  <c:v>435.7</c:v>
                </c:pt>
                <c:pt idx="133">
                  <c:v>435</c:v>
                </c:pt>
                <c:pt idx="134">
                  <c:v>433.4</c:v>
                </c:pt>
                <c:pt idx="135">
                  <c:v>431.4</c:v>
                </c:pt>
                <c:pt idx="136">
                  <c:v>429.2</c:v>
                </c:pt>
                <c:pt idx="137">
                  <c:v>429.2</c:v>
                </c:pt>
                <c:pt idx="138">
                  <c:v>428.7</c:v>
                </c:pt>
                <c:pt idx="139">
                  <c:v>428.1</c:v>
                </c:pt>
                <c:pt idx="140">
                  <c:v>428.1</c:v>
                </c:pt>
                <c:pt idx="141">
                  <c:v>428</c:v>
                </c:pt>
                <c:pt idx="142">
                  <c:v>427.9</c:v>
                </c:pt>
                <c:pt idx="143">
                  <c:v>426</c:v>
                </c:pt>
                <c:pt idx="144">
                  <c:v>426</c:v>
                </c:pt>
                <c:pt idx="145">
                  <c:v>425.1</c:v>
                </c:pt>
                <c:pt idx="146">
                  <c:v>424.9</c:v>
                </c:pt>
                <c:pt idx="147">
                  <c:v>423.9</c:v>
                </c:pt>
                <c:pt idx="148">
                  <c:v>422.7</c:v>
                </c:pt>
                <c:pt idx="149">
                  <c:v>422.2</c:v>
                </c:pt>
                <c:pt idx="150">
                  <c:v>421.8</c:v>
                </c:pt>
                <c:pt idx="151">
                  <c:v>421.7</c:v>
                </c:pt>
                <c:pt idx="152">
                  <c:v>421</c:v>
                </c:pt>
                <c:pt idx="153">
                  <c:v>420.5</c:v>
                </c:pt>
                <c:pt idx="154">
                  <c:v>419.7</c:v>
                </c:pt>
                <c:pt idx="155">
                  <c:v>417.2</c:v>
                </c:pt>
                <c:pt idx="156">
                  <c:v>416.7</c:v>
                </c:pt>
                <c:pt idx="157">
                  <c:v>415.6</c:v>
                </c:pt>
                <c:pt idx="158">
                  <c:v>414.6</c:v>
                </c:pt>
                <c:pt idx="159">
                  <c:v>414.4</c:v>
                </c:pt>
                <c:pt idx="160">
                  <c:v>414.2</c:v>
                </c:pt>
                <c:pt idx="161">
                  <c:v>414.2</c:v>
                </c:pt>
                <c:pt idx="162">
                  <c:v>413.9</c:v>
                </c:pt>
                <c:pt idx="163">
                  <c:v>410.7</c:v>
                </c:pt>
                <c:pt idx="164">
                  <c:v>410.6</c:v>
                </c:pt>
                <c:pt idx="165">
                  <c:v>410.4</c:v>
                </c:pt>
                <c:pt idx="166">
                  <c:v>408</c:v>
                </c:pt>
                <c:pt idx="167">
                  <c:v>406.2</c:v>
                </c:pt>
                <c:pt idx="168">
                  <c:v>404.9</c:v>
                </c:pt>
                <c:pt idx="169">
                  <c:v>396.5</c:v>
                </c:pt>
                <c:pt idx="170">
                  <c:v>396</c:v>
                </c:pt>
                <c:pt idx="171">
                  <c:v>373.2</c:v>
                </c:pt>
                <c:pt idx="172">
                  <c:v>368.6</c:v>
                </c:pt>
                <c:pt idx="173">
                  <c:v>318.5</c:v>
                </c:pt>
                <c:pt idx="174">
                  <c:v>318.5</c:v>
                </c:pt>
                <c:pt idx="175">
                  <c:v>281.3</c:v>
                </c:pt>
                <c:pt idx="176">
                  <c:v>269.5</c:v>
                </c:pt>
                <c:pt idx="177">
                  <c:v>240.7</c:v>
                </c:pt>
                <c:pt idx="178">
                  <c:v>224.4</c:v>
                </c:pt>
                <c:pt idx="179">
                  <c:v>224.4</c:v>
                </c:pt>
                <c:pt idx="180">
                  <c:v>177.6</c:v>
                </c:pt>
                <c:pt idx="181">
                  <c:v>166.2</c:v>
                </c:pt>
                <c:pt idx="182">
                  <c:v>-19.3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4-4A6D-90CF-CDC8892D9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510239"/>
        <c:axId val="1614511679"/>
      </c:lineChart>
      <c:catAx>
        <c:axId val="1614510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4511679"/>
        <c:crosses val="autoZero"/>
        <c:auto val="1"/>
        <c:lblAlgn val="ctr"/>
        <c:lblOffset val="100"/>
        <c:noMultiLvlLbl val="0"/>
      </c:catAx>
      <c:valAx>
        <c:axId val="1614511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4510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F1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table!$I$2:$I$184</c:f>
              <c:numCache>
                <c:formatCode>General</c:formatCode>
                <c:ptCount val="183"/>
                <c:pt idx="0">
                  <c:v>507.8</c:v>
                </c:pt>
                <c:pt idx="1">
                  <c:v>507.8</c:v>
                </c:pt>
                <c:pt idx="2">
                  <c:v>504.1</c:v>
                </c:pt>
                <c:pt idx="3">
                  <c:v>502</c:v>
                </c:pt>
                <c:pt idx="4">
                  <c:v>501.3</c:v>
                </c:pt>
                <c:pt idx="5">
                  <c:v>498.9</c:v>
                </c:pt>
                <c:pt idx="6">
                  <c:v>498.9</c:v>
                </c:pt>
                <c:pt idx="7">
                  <c:v>498.7</c:v>
                </c:pt>
                <c:pt idx="8">
                  <c:v>497.8</c:v>
                </c:pt>
                <c:pt idx="9">
                  <c:v>497.1</c:v>
                </c:pt>
                <c:pt idx="10">
                  <c:v>496.2</c:v>
                </c:pt>
                <c:pt idx="11">
                  <c:v>495.8</c:v>
                </c:pt>
                <c:pt idx="12">
                  <c:v>495.1</c:v>
                </c:pt>
                <c:pt idx="13">
                  <c:v>494.5</c:v>
                </c:pt>
                <c:pt idx="14">
                  <c:v>494.5</c:v>
                </c:pt>
                <c:pt idx="15">
                  <c:v>494.5</c:v>
                </c:pt>
                <c:pt idx="16">
                  <c:v>494.5</c:v>
                </c:pt>
                <c:pt idx="17">
                  <c:v>494.5</c:v>
                </c:pt>
                <c:pt idx="18">
                  <c:v>494.5</c:v>
                </c:pt>
                <c:pt idx="19">
                  <c:v>494.2</c:v>
                </c:pt>
                <c:pt idx="20">
                  <c:v>494.1</c:v>
                </c:pt>
                <c:pt idx="21">
                  <c:v>494</c:v>
                </c:pt>
                <c:pt idx="22">
                  <c:v>493.4</c:v>
                </c:pt>
                <c:pt idx="23">
                  <c:v>493.4</c:v>
                </c:pt>
                <c:pt idx="24">
                  <c:v>493.4</c:v>
                </c:pt>
                <c:pt idx="25">
                  <c:v>493.3</c:v>
                </c:pt>
                <c:pt idx="26">
                  <c:v>493.3</c:v>
                </c:pt>
                <c:pt idx="27">
                  <c:v>493.2</c:v>
                </c:pt>
                <c:pt idx="28">
                  <c:v>493.2</c:v>
                </c:pt>
                <c:pt idx="29">
                  <c:v>493.2</c:v>
                </c:pt>
                <c:pt idx="30">
                  <c:v>493.2</c:v>
                </c:pt>
                <c:pt idx="31">
                  <c:v>493.2</c:v>
                </c:pt>
                <c:pt idx="32">
                  <c:v>493.2</c:v>
                </c:pt>
                <c:pt idx="33">
                  <c:v>493.2</c:v>
                </c:pt>
                <c:pt idx="34">
                  <c:v>493.2</c:v>
                </c:pt>
                <c:pt idx="35">
                  <c:v>493.2</c:v>
                </c:pt>
                <c:pt idx="36">
                  <c:v>493.2</c:v>
                </c:pt>
                <c:pt idx="37">
                  <c:v>492.4</c:v>
                </c:pt>
                <c:pt idx="38">
                  <c:v>491.4</c:v>
                </c:pt>
                <c:pt idx="39">
                  <c:v>490</c:v>
                </c:pt>
                <c:pt idx="40">
                  <c:v>489.3</c:v>
                </c:pt>
                <c:pt idx="41">
                  <c:v>489.1</c:v>
                </c:pt>
                <c:pt idx="42">
                  <c:v>488.5</c:v>
                </c:pt>
                <c:pt idx="43">
                  <c:v>488.3</c:v>
                </c:pt>
                <c:pt idx="44">
                  <c:v>488.1</c:v>
                </c:pt>
                <c:pt idx="45">
                  <c:v>488.1</c:v>
                </c:pt>
                <c:pt idx="46">
                  <c:v>486.7</c:v>
                </c:pt>
                <c:pt idx="47">
                  <c:v>485.2</c:v>
                </c:pt>
                <c:pt idx="48">
                  <c:v>485.2</c:v>
                </c:pt>
                <c:pt idx="49">
                  <c:v>484.8</c:v>
                </c:pt>
                <c:pt idx="50">
                  <c:v>483.8</c:v>
                </c:pt>
                <c:pt idx="51">
                  <c:v>482.9</c:v>
                </c:pt>
                <c:pt idx="52">
                  <c:v>482.2</c:v>
                </c:pt>
                <c:pt idx="53">
                  <c:v>481.6</c:v>
                </c:pt>
                <c:pt idx="54">
                  <c:v>480.1</c:v>
                </c:pt>
                <c:pt idx="55">
                  <c:v>479.7</c:v>
                </c:pt>
                <c:pt idx="56">
                  <c:v>479.7</c:v>
                </c:pt>
                <c:pt idx="57">
                  <c:v>479.5</c:v>
                </c:pt>
                <c:pt idx="58">
                  <c:v>479.1</c:v>
                </c:pt>
                <c:pt idx="59">
                  <c:v>478.4</c:v>
                </c:pt>
                <c:pt idx="60">
                  <c:v>477.8</c:v>
                </c:pt>
                <c:pt idx="61">
                  <c:v>477.3</c:v>
                </c:pt>
                <c:pt idx="62">
                  <c:v>476.7</c:v>
                </c:pt>
                <c:pt idx="63">
                  <c:v>476.2</c:v>
                </c:pt>
                <c:pt idx="64">
                  <c:v>476.2</c:v>
                </c:pt>
                <c:pt idx="65">
                  <c:v>476</c:v>
                </c:pt>
                <c:pt idx="66">
                  <c:v>476</c:v>
                </c:pt>
                <c:pt idx="67">
                  <c:v>475.7</c:v>
                </c:pt>
                <c:pt idx="68">
                  <c:v>475.7</c:v>
                </c:pt>
                <c:pt idx="69">
                  <c:v>475.6</c:v>
                </c:pt>
                <c:pt idx="70">
                  <c:v>475.5</c:v>
                </c:pt>
                <c:pt idx="71">
                  <c:v>474.3</c:v>
                </c:pt>
                <c:pt idx="72">
                  <c:v>474.1</c:v>
                </c:pt>
                <c:pt idx="73">
                  <c:v>474.1</c:v>
                </c:pt>
                <c:pt idx="74">
                  <c:v>473.6</c:v>
                </c:pt>
                <c:pt idx="75">
                  <c:v>472.9</c:v>
                </c:pt>
                <c:pt idx="76">
                  <c:v>472.9</c:v>
                </c:pt>
                <c:pt idx="77">
                  <c:v>472.9</c:v>
                </c:pt>
                <c:pt idx="78">
                  <c:v>472.9</c:v>
                </c:pt>
                <c:pt idx="79">
                  <c:v>472.6</c:v>
                </c:pt>
                <c:pt idx="80">
                  <c:v>472.6</c:v>
                </c:pt>
                <c:pt idx="81">
                  <c:v>472.5</c:v>
                </c:pt>
                <c:pt idx="82">
                  <c:v>472.3</c:v>
                </c:pt>
                <c:pt idx="83">
                  <c:v>471.7</c:v>
                </c:pt>
                <c:pt idx="84">
                  <c:v>471.7</c:v>
                </c:pt>
                <c:pt idx="85">
                  <c:v>471.7</c:v>
                </c:pt>
                <c:pt idx="86">
                  <c:v>471.5</c:v>
                </c:pt>
                <c:pt idx="87">
                  <c:v>470.9</c:v>
                </c:pt>
                <c:pt idx="88">
                  <c:v>470.7</c:v>
                </c:pt>
                <c:pt idx="89">
                  <c:v>470.7</c:v>
                </c:pt>
                <c:pt idx="90">
                  <c:v>470.7</c:v>
                </c:pt>
                <c:pt idx="91">
                  <c:v>470.7</c:v>
                </c:pt>
                <c:pt idx="92">
                  <c:v>470.7</c:v>
                </c:pt>
                <c:pt idx="93">
                  <c:v>470.7</c:v>
                </c:pt>
                <c:pt idx="94">
                  <c:v>470.3</c:v>
                </c:pt>
                <c:pt idx="95">
                  <c:v>470</c:v>
                </c:pt>
                <c:pt idx="96">
                  <c:v>469.7</c:v>
                </c:pt>
                <c:pt idx="97">
                  <c:v>468.7</c:v>
                </c:pt>
                <c:pt idx="98">
                  <c:v>468.2</c:v>
                </c:pt>
                <c:pt idx="99">
                  <c:v>467.6</c:v>
                </c:pt>
                <c:pt idx="100">
                  <c:v>467.3</c:v>
                </c:pt>
                <c:pt idx="101">
                  <c:v>465.7</c:v>
                </c:pt>
                <c:pt idx="102">
                  <c:v>465.7</c:v>
                </c:pt>
                <c:pt idx="103">
                  <c:v>465.6</c:v>
                </c:pt>
                <c:pt idx="104">
                  <c:v>465.6</c:v>
                </c:pt>
                <c:pt idx="105">
                  <c:v>465.2</c:v>
                </c:pt>
                <c:pt idx="106">
                  <c:v>464.6</c:v>
                </c:pt>
                <c:pt idx="107">
                  <c:v>464.3</c:v>
                </c:pt>
                <c:pt idx="108">
                  <c:v>462.5</c:v>
                </c:pt>
                <c:pt idx="109">
                  <c:v>461.1</c:v>
                </c:pt>
                <c:pt idx="110">
                  <c:v>461.1</c:v>
                </c:pt>
                <c:pt idx="111">
                  <c:v>461.1</c:v>
                </c:pt>
                <c:pt idx="112">
                  <c:v>460.4</c:v>
                </c:pt>
                <c:pt idx="113">
                  <c:v>459.1</c:v>
                </c:pt>
                <c:pt idx="114">
                  <c:v>458.4</c:v>
                </c:pt>
                <c:pt idx="115">
                  <c:v>457.4</c:v>
                </c:pt>
                <c:pt idx="116">
                  <c:v>457.1</c:v>
                </c:pt>
                <c:pt idx="117">
                  <c:v>455</c:v>
                </c:pt>
                <c:pt idx="118">
                  <c:v>454.7</c:v>
                </c:pt>
                <c:pt idx="119">
                  <c:v>454.6</c:v>
                </c:pt>
                <c:pt idx="120">
                  <c:v>453.4</c:v>
                </c:pt>
                <c:pt idx="121">
                  <c:v>452.8</c:v>
                </c:pt>
                <c:pt idx="122">
                  <c:v>452.8</c:v>
                </c:pt>
                <c:pt idx="123">
                  <c:v>452.1</c:v>
                </c:pt>
                <c:pt idx="124">
                  <c:v>445.3</c:v>
                </c:pt>
                <c:pt idx="125">
                  <c:v>442.6</c:v>
                </c:pt>
                <c:pt idx="126">
                  <c:v>442.1</c:v>
                </c:pt>
                <c:pt idx="127">
                  <c:v>440.1</c:v>
                </c:pt>
                <c:pt idx="128">
                  <c:v>440.1</c:v>
                </c:pt>
                <c:pt idx="129">
                  <c:v>440.1</c:v>
                </c:pt>
                <c:pt idx="130">
                  <c:v>438.2</c:v>
                </c:pt>
                <c:pt idx="131">
                  <c:v>438.2</c:v>
                </c:pt>
                <c:pt idx="132">
                  <c:v>435.7</c:v>
                </c:pt>
                <c:pt idx="133">
                  <c:v>435</c:v>
                </c:pt>
                <c:pt idx="134">
                  <c:v>433.4</c:v>
                </c:pt>
                <c:pt idx="135">
                  <c:v>431.4</c:v>
                </c:pt>
                <c:pt idx="136">
                  <c:v>429.2</c:v>
                </c:pt>
                <c:pt idx="137">
                  <c:v>429.2</c:v>
                </c:pt>
                <c:pt idx="138">
                  <c:v>428.7</c:v>
                </c:pt>
                <c:pt idx="139">
                  <c:v>428.1</c:v>
                </c:pt>
                <c:pt idx="140">
                  <c:v>428.1</c:v>
                </c:pt>
                <c:pt idx="141">
                  <c:v>428</c:v>
                </c:pt>
                <c:pt idx="142">
                  <c:v>427.9</c:v>
                </c:pt>
                <c:pt idx="143">
                  <c:v>426</c:v>
                </c:pt>
                <c:pt idx="144">
                  <c:v>426</c:v>
                </c:pt>
                <c:pt idx="145">
                  <c:v>425.1</c:v>
                </c:pt>
                <c:pt idx="146">
                  <c:v>424.9</c:v>
                </c:pt>
                <c:pt idx="147">
                  <c:v>423.9</c:v>
                </c:pt>
                <c:pt idx="148">
                  <c:v>422.7</c:v>
                </c:pt>
                <c:pt idx="149">
                  <c:v>422.2</c:v>
                </c:pt>
                <c:pt idx="150">
                  <c:v>421.8</c:v>
                </c:pt>
                <c:pt idx="151">
                  <c:v>421.7</c:v>
                </c:pt>
                <c:pt idx="152">
                  <c:v>421</c:v>
                </c:pt>
                <c:pt idx="153">
                  <c:v>420.5</c:v>
                </c:pt>
                <c:pt idx="154">
                  <c:v>419.7</c:v>
                </c:pt>
                <c:pt idx="155">
                  <c:v>417.2</c:v>
                </c:pt>
                <c:pt idx="156">
                  <c:v>416.7</c:v>
                </c:pt>
                <c:pt idx="157">
                  <c:v>415.6</c:v>
                </c:pt>
                <c:pt idx="158">
                  <c:v>414.6</c:v>
                </c:pt>
                <c:pt idx="159">
                  <c:v>414.4</c:v>
                </c:pt>
                <c:pt idx="160">
                  <c:v>414.2</c:v>
                </c:pt>
                <c:pt idx="161">
                  <c:v>414.2</c:v>
                </c:pt>
                <c:pt idx="162">
                  <c:v>413.9</c:v>
                </c:pt>
                <c:pt idx="163">
                  <c:v>410.7</c:v>
                </c:pt>
                <c:pt idx="164">
                  <c:v>410.6</c:v>
                </c:pt>
                <c:pt idx="165">
                  <c:v>410.4</c:v>
                </c:pt>
                <c:pt idx="166">
                  <c:v>408</c:v>
                </c:pt>
                <c:pt idx="167">
                  <c:v>406.2</c:v>
                </c:pt>
                <c:pt idx="168">
                  <c:v>404.9</c:v>
                </c:pt>
                <c:pt idx="169">
                  <c:v>396.5</c:v>
                </c:pt>
                <c:pt idx="170">
                  <c:v>396</c:v>
                </c:pt>
                <c:pt idx="171">
                  <c:v>373.2</c:v>
                </c:pt>
                <c:pt idx="172">
                  <c:v>368.6</c:v>
                </c:pt>
                <c:pt idx="173">
                  <c:v>318.5</c:v>
                </c:pt>
                <c:pt idx="174">
                  <c:v>318.5</c:v>
                </c:pt>
                <c:pt idx="175">
                  <c:v>281.3</c:v>
                </c:pt>
                <c:pt idx="176">
                  <c:v>269.5</c:v>
                </c:pt>
                <c:pt idx="177">
                  <c:v>240.7</c:v>
                </c:pt>
                <c:pt idx="178">
                  <c:v>224.4</c:v>
                </c:pt>
                <c:pt idx="179">
                  <c:v>224.4</c:v>
                </c:pt>
                <c:pt idx="180">
                  <c:v>177.6</c:v>
                </c:pt>
                <c:pt idx="181">
                  <c:v>166.2</c:v>
                </c:pt>
                <c:pt idx="182">
                  <c:v>-19.3</c:v>
                </c:pt>
              </c:numCache>
            </c:numRef>
          </c:xVal>
          <c:yVal>
            <c:numRef>
              <c:f>table!$M$2:$M$184</c:f>
              <c:numCache>
                <c:formatCode>General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3.0303030303030304E-2</c:v>
                </c:pt>
                <c:pt idx="3">
                  <c:v>3.0303030303030304E-2</c:v>
                </c:pt>
                <c:pt idx="4">
                  <c:v>5.9701492537313432E-2</c:v>
                </c:pt>
                <c:pt idx="5">
                  <c:v>8.6956521739130432E-2</c:v>
                </c:pt>
                <c:pt idx="6">
                  <c:v>8.5714285714285715E-2</c:v>
                </c:pt>
                <c:pt idx="7">
                  <c:v>8.4507042253521125E-2</c:v>
                </c:pt>
                <c:pt idx="8">
                  <c:v>8.3333333333333329E-2</c:v>
                </c:pt>
                <c:pt idx="9">
                  <c:v>8.3333333333333329E-2</c:v>
                </c:pt>
                <c:pt idx="10">
                  <c:v>0.10810810810810811</c:v>
                </c:pt>
                <c:pt idx="11">
                  <c:v>0.10666666666666667</c:v>
                </c:pt>
                <c:pt idx="12">
                  <c:v>0.10666666666666667</c:v>
                </c:pt>
                <c:pt idx="13">
                  <c:v>0.13157894736842105</c:v>
                </c:pt>
                <c:pt idx="14">
                  <c:v>0.15384615384615385</c:v>
                </c:pt>
                <c:pt idx="15">
                  <c:v>0.15189873417721519</c:v>
                </c:pt>
                <c:pt idx="16">
                  <c:v>0.15</c:v>
                </c:pt>
                <c:pt idx="17">
                  <c:v>0.14814814814814814</c:v>
                </c:pt>
                <c:pt idx="18">
                  <c:v>0.14814814814814814</c:v>
                </c:pt>
                <c:pt idx="19">
                  <c:v>0.16867469879518071</c:v>
                </c:pt>
                <c:pt idx="20">
                  <c:v>0.16867469879518071</c:v>
                </c:pt>
                <c:pt idx="21">
                  <c:v>0.19047619047619047</c:v>
                </c:pt>
                <c:pt idx="22">
                  <c:v>0.20930232558139536</c:v>
                </c:pt>
                <c:pt idx="23">
                  <c:v>0.20930232558139536</c:v>
                </c:pt>
                <c:pt idx="24">
                  <c:v>0.22727272727272727</c:v>
                </c:pt>
                <c:pt idx="25">
                  <c:v>0.22727272727272727</c:v>
                </c:pt>
                <c:pt idx="26">
                  <c:v>0.24444444444444444</c:v>
                </c:pt>
                <c:pt idx="27">
                  <c:v>0.24175824175824176</c:v>
                </c:pt>
                <c:pt idx="28">
                  <c:v>0.24175824175824176</c:v>
                </c:pt>
                <c:pt idx="29">
                  <c:v>0.2608695652173913</c:v>
                </c:pt>
                <c:pt idx="30">
                  <c:v>0.27659574468085107</c:v>
                </c:pt>
                <c:pt idx="31">
                  <c:v>0.27368421052631581</c:v>
                </c:pt>
                <c:pt idx="32">
                  <c:v>0.27083333333333331</c:v>
                </c:pt>
                <c:pt idx="33">
                  <c:v>0.27083333333333331</c:v>
                </c:pt>
                <c:pt idx="34">
                  <c:v>0.2857142857142857</c:v>
                </c:pt>
                <c:pt idx="35">
                  <c:v>0.28282828282828282</c:v>
                </c:pt>
                <c:pt idx="36">
                  <c:v>0.28000000000000003</c:v>
                </c:pt>
                <c:pt idx="37">
                  <c:v>0.27722772277227725</c:v>
                </c:pt>
                <c:pt idx="38">
                  <c:v>0.27450980392156865</c:v>
                </c:pt>
                <c:pt idx="39">
                  <c:v>0.27184466019417475</c:v>
                </c:pt>
                <c:pt idx="40">
                  <c:v>0.27184466019417475</c:v>
                </c:pt>
                <c:pt idx="41">
                  <c:v>0.2857142857142857</c:v>
                </c:pt>
                <c:pt idx="42">
                  <c:v>0.28301886792452829</c:v>
                </c:pt>
                <c:pt idx="43">
                  <c:v>0.28301886792452829</c:v>
                </c:pt>
                <c:pt idx="44">
                  <c:v>0.29906542056074764</c:v>
                </c:pt>
                <c:pt idx="45">
                  <c:v>0.31481481481481483</c:v>
                </c:pt>
                <c:pt idx="46">
                  <c:v>0.33027522935779818</c:v>
                </c:pt>
                <c:pt idx="47">
                  <c:v>0.34234234234234234</c:v>
                </c:pt>
                <c:pt idx="48">
                  <c:v>0.3392857142857143</c:v>
                </c:pt>
                <c:pt idx="49">
                  <c:v>0.3392857142857143</c:v>
                </c:pt>
                <c:pt idx="50">
                  <c:v>0.35087719298245612</c:v>
                </c:pt>
                <c:pt idx="51">
                  <c:v>0.34782608695652173</c:v>
                </c:pt>
                <c:pt idx="52">
                  <c:v>0.34482758620689657</c:v>
                </c:pt>
                <c:pt idx="53">
                  <c:v>0.34482758620689657</c:v>
                </c:pt>
                <c:pt idx="54">
                  <c:v>0.3559322033898305</c:v>
                </c:pt>
                <c:pt idx="55">
                  <c:v>0.35294117647058826</c:v>
                </c:pt>
                <c:pt idx="56">
                  <c:v>0.35294117647058826</c:v>
                </c:pt>
                <c:pt idx="57">
                  <c:v>0.36363636363636365</c:v>
                </c:pt>
                <c:pt idx="58">
                  <c:v>0.36065573770491804</c:v>
                </c:pt>
                <c:pt idx="59">
                  <c:v>0.35772357723577236</c:v>
                </c:pt>
                <c:pt idx="60">
                  <c:v>0.35483870967741937</c:v>
                </c:pt>
                <c:pt idx="61">
                  <c:v>0.35483870967741937</c:v>
                </c:pt>
                <c:pt idx="62">
                  <c:v>0.36507936507936506</c:v>
                </c:pt>
                <c:pt idx="63">
                  <c:v>0.36220472440944884</c:v>
                </c:pt>
                <c:pt idx="64">
                  <c:v>0.359375</c:v>
                </c:pt>
                <c:pt idx="65">
                  <c:v>0.359375</c:v>
                </c:pt>
                <c:pt idx="66">
                  <c:v>0.37209302325581395</c:v>
                </c:pt>
                <c:pt idx="67">
                  <c:v>0.38167938931297712</c:v>
                </c:pt>
                <c:pt idx="68">
                  <c:v>0.37878787878787878</c:v>
                </c:pt>
                <c:pt idx="69">
                  <c:v>0.37593984962406013</c:v>
                </c:pt>
                <c:pt idx="70">
                  <c:v>0.37313432835820898</c:v>
                </c:pt>
                <c:pt idx="71">
                  <c:v>0.37037037037037035</c:v>
                </c:pt>
                <c:pt idx="72">
                  <c:v>0.36764705882352944</c:v>
                </c:pt>
                <c:pt idx="73">
                  <c:v>0.36496350364963503</c:v>
                </c:pt>
                <c:pt idx="74">
                  <c:v>0.36231884057971014</c:v>
                </c:pt>
                <c:pt idx="75">
                  <c:v>0.35971223021582732</c:v>
                </c:pt>
                <c:pt idx="76">
                  <c:v>0.35714285714285715</c:v>
                </c:pt>
                <c:pt idx="77">
                  <c:v>0.35714285714285715</c:v>
                </c:pt>
                <c:pt idx="78">
                  <c:v>0.36619718309859156</c:v>
                </c:pt>
                <c:pt idx="79">
                  <c:v>0.36363636363636365</c:v>
                </c:pt>
                <c:pt idx="80">
                  <c:v>0.3611111111111111</c:v>
                </c:pt>
                <c:pt idx="81">
                  <c:v>0.35862068965517241</c:v>
                </c:pt>
                <c:pt idx="82">
                  <c:v>0.35616438356164382</c:v>
                </c:pt>
                <c:pt idx="83">
                  <c:v>0.35616438356164382</c:v>
                </c:pt>
                <c:pt idx="84">
                  <c:v>0.36486486486486486</c:v>
                </c:pt>
                <c:pt idx="85">
                  <c:v>0.36241610738255031</c:v>
                </c:pt>
                <c:pt idx="86">
                  <c:v>0.36</c:v>
                </c:pt>
                <c:pt idx="87">
                  <c:v>0.36</c:v>
                </c:pt>
                <c:pt idx="88">
                  <c:v>0.36842105263157893</c:v>
                </c:pt>
                <c:pt idx="89">
                  <c:v>0.36601307189542481</c:v>
                </c:pt>
                <c:pt idx="90">
                  <c:v>0.36363636363636365</c:v>
                </c:pt>
                <c:pt idx="91">
                  <c:v>0.36129032258064514</c:v>
                </c:pt>
                <c:pt idx="92">
                  <c:v>0.35897435897435898</c:v>
                </c:pt>
                <c:pt idx="93">
                  <c:v>0.35668789808917195</c:v>
                </c:pt>
                <c:pt idx="94">
                  <c:v>0.35443037974683544</c:v>
                </c:pt>
                <c:pt idx="95">
                  <c:v>0.35443037974683544</c:v>
                </c:pt>
                <c:pt idx="96">
                  <c:v>0.36249999999999999</c:v>
                </c:pt>
                <c:pt idx="97">
                  <c:v>0.36024844720496896</c:v>
                </c:pt>
                <c:pt idx="98">
                  <c:v>0.35802469135802467</c:v>
                </c:pt>
                <c:pt idx="99">
                  <c:v>0.35582822085889571</c:v>
                </c:pt>
                <c:pt idx="100">
                  <c:v>0.35582822085889571</c:v>
                </c:pt>
                <c:pt idx="101">
                  <c:v>0.36585365853658536</c:v>
                </c:pt>
                <c:pt idx="102">
                  <c:v>0.37349397590361444</c:v>
                </c:pt>
                <c:pt idx="103">
                  <c:v>0.3712574850299401</c:v>
                </c:pt>
                <c:pt idx="104">
                  <c:v>0.36904761904761907</c:v>
                </c:pt>
                <c:pt idx="105">
                  <c:v>0.36686390532544377</c:v>
                </c:pt>
                <c:pt idx="106">
                  <c:v>0.36686390532544377</c:v>
                </c:pt>
                <c:pt idx="107">
                  <c:v>0.3742690058479532</c:v>
                </c:pt>
                <c:pt idx="108">
                  <c:v>0.37209302325581395</c:v>
                </c:pt>
                <c:pt idx="109">
                  <c:v>0.36994219653179189</c:v>
                </c:pt>
                <c:pt idx="110">
                  <c:v>0.36994219653179189</c:v>
                </c:pt>
                <c:pt idx="111">
                  <c:v>0.37931034482758619</c:v>
                </c:pt>
                <c:pt idx="112">
                  <c:v>0.38636363636363635</c:v>
                </c:pt>
                <c:pt idx="113">
                  <c:v>0.38636363636363635</c:v>
                </c:pt>
                <c:pt idx="114">
                  <c:v>0.39325842696629215</c:v>
                </c:pt>
                <c:pt idx="115">
                  <c:v>0.39325842696629215</c:v>
                </c:pt>
                <c:pt idx="116">
                  <c:v>0.4022346368715084</c:v>
                </c:pt>
                <c:pt idx="117">
                  <c:v>0.41111111111111109</c:v>
                </c:pt>
                <c:pt idx="118">
                  <c:v>0.4175824175824176</c:v>
                </c:pt>
                <c:pt idx="119">
                  <c:v>0.4175824175824176</c:v>
                </c:pt>
                <c:pt idx="120">
                  <c:v>0.42391304347826086</c:v>
                </c:pt>
                <c:pt idx="121">
                  <c:v>0.42162162162162165</c:v>
                </c:pt>
                <c:pt idx="122">
                  <c:v>0.41935483870967744</c:v>
                </c:pt>
                <c:pt idx="123">
                  <c:v>0.41711229946524064</c:v>
                </c:pt>
                <c:pt idx="124">
                  <c:v>0.41711229946524064</c:v>
                </c:pt>
                <c:pt idx="125">
                  <c:v>0.42553191489361702</c:v>
                </c:pt>
                <c:pt idx="126">
                  <c:v>0.43386243386243384</c:v>
                </c:pt>
                <c:pt idx="127">
                  <c:v>0.43979057591623039</c:v>
                </c:pt>
                <c:pt idx="128">
                  <c:v>0.43979057591623039</c:v>
                </c:pt>
                <c:pt idx="129">
                  <c:v>0.44791666666666669</c:v>
                </c:pt>
                <c:pt idx="130">
                  <c:v>0.45360824742268041</c:v>
                </c:pt>
                <c:pt idx="131">
                  <c:v>0.45128205128205129</c:v>
                </c:pt>
                <c:pt idx="132">
                  <c:v>0.44897959183673469</c:v>
                </c:pt>
                <c:pt idx="133">
                  <c:v>0.44897959183673469</c:v>
                </c:pt>
                <c:pt idx="134">
                  <c:v>0.45685279187817257</c:v>
                </c:pt>
                <c:pt idx="135">
                  <c:v>0.46231155778894473</c:v>
                </c:pt>
                <c:pt idx="136">
                  <c:v>0.46</c:v>
                </c:pt>
                <c:pt idx="137">
                  <c:v>0.45771144278606968</c:v>
                </c:pt>
                <c:pt idx="138">
                  <c:v>0.45771144278606968</c:v>
                </c:pt>
                <c:pt idx="139">
                  <c:v>0.46534653465346537</c:v>
                </c:pt>
                <c:pt idx="140">
                  <c:v>0.47290640394088668</c:v>
                </c:pt>
                <c:pt idx="141">
                  <c:v>0.48039215686274511</c:v>
                </c:pt>
                <c:pt idx="142">
                  <c:v>0.4854368932038835</c:v>
                </c:pt>
                <c:pt idx="143">
                  <c:v>0.4854368932038835</c:v>
                </c:pt>
                <c:pt idx="144">
                  <c:v>0.49038461538461536</c:v>
                </c:pt>
                <c:pt idx="145">
                  <c:v>0.48803827751196172</c:v>
                </c:pt>
                <c:pt idx="146">
                  <c:v>0.48571428571428571</c:v>
                </c:pt>
                <c:pt idx="147">
                  <c:v>0.48571428571428571</c:v>
                </c:pt>
                <c:pt idx="148">
                  <c:v>0.49289099526066349</c:v>
                </c:pt>
                <c:pt idx="149">
                  <c:v>0.49765258215962443</c:v>
                </c:pt>
                <c:pt idx="150">
                  <c:v>0.49532710280373832</c:v>
                </c:pt>
                <c:pt idx="151">
                  <c:v>0.49532710280373832</c:v>
                </c:pt>
                <c:pt idx="152">
                  <c:v>0.5</c:v>
                </c:pt>
                <c:pt idx="153">
                  <c:v>0.5</c:v>
                </c:pt>
                <c:pt idx="154">
                  <c:v>0.50691244239631339</c:v>
                </c:pt>
                <c:pt idx="155">
                  <c:v>0.51141552511415522</c:v>
                </c:pt>
                <c:pt idx="156">
                  <c:v>0.50909090909090904</c:v>
                </c:pt>
                <c:pt idx="157">
                  <c:v>0.50678733031674206</c:v>
                </c:pt>
                <c:pt idx="158">
                  <c:v>0.50450450450450446</c:v>
                </c:pt>
                <c:pt idx="159">
                  <c:v>0.50450450450450446</c:v>
                </c:pt>
                <c:pt idx="160">
                  <c:v>0.5089285714285714</c:v>
                </c:pt>
                <c:pt idx="161">
                  <c:v>0.50666666666666671</c:v>
                </c:pt>
                <c:pt idx="162">
                  <c:v>0.50442477876106195</c:v>
                </c:pt>
                <c:pt idx="163">
                  <c:v>0.50220264317180618</c:v>
                </c:pt>
                <c:pt idx="164">
                  <c:v>0.5</c:v>
                </c:pt>
                <c:pt idx="165">
                  <c:v>0.49781659388646288</c:v>
                </c:pt>
                <c:pt idx="166">
                  <c:v>0.4956521739130435</c:v>
                </c:pt>
                <c:pt idx="167">
                  <c:v>0.4935064935064935</c:v>
                </c:pt>
                <c:pt idx="168">
                  <c:v>0.49137931034482757</c:v>
                </c:pt>
                <c:pt idx="169">
                  <c:v>0.48927038626609443</c:v>
                </c:pt>
                <c:pt idx="170">
                  <c:v>0.48717948717948717</c:v>
                </c:pt>
                <c:pt idx="171">
                  <c:v>0.48717948717948717</c:v>
                </c:pt>
                <c:pt idx="172">
                  <c:v>0.49152542372881358</c:v>
                </c:pt>
                <c:pt idx="173">
                  <c:v>0.49152542372881358</c:v>
                </c:pt>
                <c:pt idx="174">
                  <c:v>0.49789029535864981</c:v>
                </c:pt>
                <c:pt idx="175">
                  <c:v>0.50420168067226889</c:v>
                </c:pt>
                <c:pt idx="176">
                  <c:v>0.5083333333333333</c:v>
                </c:pt>
                <c:pt idx="177">
                  <c:v>0.50622406639004147</c:v>
                </c:pt>
                <c:pt idx="178">
                  <c:v>0.50413223140495866</c:v>
                </c:pt>
                <c:pt idx="179">
                  <c:v>0.50205761316872433</c:v>
                </c:pt>
                <c:pt idx="180">
                  <c:v>0.50205761316872433</c:v>
                </c:pt>
                <c:pt idx="181">
                  <c:v>0.5061224489795918</c:v>
                </c:pt>
                <c:pt idx="182">
                  <c:v>0.5061224489795918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E2-42F3-B284-FCC1E405E486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613497935"/>
        <c:axId val="1613495055"/>
      </c:scatterChart>
      <c:valAx>
        <c:axId val="1613497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3495055"/>
        <c:crosses val="autoZero"/>
        <c:crossBetween val="midCat"/>
      </c:valAx>
      <c:valAx>
        <c:axId val="161349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F1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34979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ROC-curve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table!$K$2:$K$184</c:f>
              <c:numCache>
                <c:formatCode>General</c:formatCode>
                <c:ptCount val="183"/>
                <c:pt idx="0">
                  <c:v>-3.4482758620689724E-2</c:v>
                </c:pt>
                <c:pt idx="1">
                  <c:v>-3.4482758620689724E-2</c:v>
                </c:pt>
                <c:pt idx="2">
                  <c:v>-2.5862068965517349E-2</c:v>
                </c:pt>
                <c:pt idx="3">
                  <c:v>-2.5862068965517349E-2</c:v>
                </c:pt>
                <c:pt idx="4">
                  <c:v>-2.5862068965517349E-2</c:v>
                </c:pt>
                <c:pt idx="5">
                  <c:v>-1.7241379310344751E-2</c:v>
                </c:pt>
                <c:pt idx="6">
                  <c:v>-8.6206896551723755E-3</c:v>
                </c:pt>
                <c:pt idx="7">
                  <c:v>0</c:v>
                </c:pt>
                <c:pt idx="8">
                  <c:v>8.6206896551723755E-3</c:v>
                </c:pt>
                <c:pt idx="9">
                  <c:v>8.6206896551723755E-3</c:v>
                </c:pt>
                <c:pt idx="10">
                  <c:v>1.7241379310344862E-2</c:v>
                </c:pt>
                <c:pt idx="11">
                  <c:v>2.5862068965517238E-2</c:v>
                </c:pt>
                <c:pt idx="12">
                  <c:v>2.5862068965517238E-2</c:v>
                </c:pt>
                <c:pt idx="13">
                  <c:v>2.5862068965517238E-2</c:v>
                </c:pt>
                <c:pt idx="14">
                  <c:v>3.4482758620689613E-2</c:v>
                </c:pt>
                <c:pt idx="15">
                  <c:v>4.31034482758621E-2</c:v>
                </c:pt>
                <c:pt idx="16">
                  <c:v>5.1724137931034475E-2</c:v>
                </c:pt>
                <c:pt idx="17">
                  <c:v>6.0344827586206851E-2</c:v>
                </c:pt>
                <c:pt idx="18">
                  <c:v>6.0344827586206851E-2</c:v>
                </c:pt>
                <c:pt idx="19">
                  <c:v>6.8965517241379337E-2</c:v>
                </c:pt>
                <c:pt idx="20">
                  <c:v>6.8965517241379337E-2</c:v>
                </c:pt>
                <c:pt idx="21">
                  <c:v>6.8965517241379337E-2</c:v>
                </c:pt>
                <c:pt idx="22">
                  <c:v>7.7586206896551713E-2</c:v>
                </c:pt>
                <c:pt idx="23">
                  <c:v>7.7586206896551713E-2</c:v>
                </c:pt>
                <c:pt idx="24">
                  <c:v>8.6206896551724088E-2</c:v>
                </c:pt>
                <c:pt idx="25">
                  <c:v>8.6206896551724088E-2</c:v>
                </c:pt>
                <c:pt idx="26">
                  <c:v>9.4827586206896575E-2</c:v>
                </c:pt>
                <c:pt idx="27">
                  <c:v>0.10344827586206895</c:v>
                </c:pt>
                <c:pt idx="28">
                  <c:v>0.10344827586206895</c:v>
                </c:pt>
                <c:pt idx="29">
                  <c:v>0.10344827586206895</c:v>
                </c:pt>
                <c:pt idx="30">
                  <c:v>0.11206896551724133</c:v>
                </c:pt>
                <c:pt idx="31">
                  <c:v>0.12068965517241381</c:v>
                </c:pt>
                <c:pt idx="32">
                  <c:v>0.12931034482758619</c:v>
                </c:pt>
                <c:pt idx="33">
                  <c:v>0.12931034482758619</c:v>
                </c:pt>
                <c:pt idx="34">
                  <c:v>0.13793103448275867</c:v>
                </c:pt>
                <c:pt idx="35">
                  <c:v>0.14655172413793105</c:v>
                </c:pt>
                <c:pt idx="36">
                  <c:v>0.15517241379310343</c:v>
                </c:pt>
                <c:pt idx="37">
                  <c:v>0.16379310344827591</c:v>
                </c:pt>
                <c:pt idx="38">
                  <c:v>0.17241379310344829</c:v>
                </c:pt>
                <c:pt idx="39">
                  <c:v>0.18103448275862066</c:v>
                </c:pt>
                <c:pt idx="40">
                  <c:v>0.18103448275862066</c:v>
                </c:pt>
                <c:pt idx="41">
                  <c:v>0.18965517241379315</c:v>
                </c:pt>
                <c:pt idx="42">
                  <c:v>0.19827586206896552</c:v>
                </c:pt>
                <c:pt idx="43">
                  <c:v>0.19827586206896552</c:v>
                </c:pt>
                <c:pt idx="44">
                  <c:v>0.19827586206896552</c:v>
                </c:pt>
                <c:pt idx="45">
                  <c:v>0.19827586206896552</c:v>
                </c:pt>
                <c:pt idx="46">
                  <c:v>0.19827586206896552</c:v>
                </c:pt>
                <c:pt idx="47">
                  <c:v>0.2068965517241379</c:v>
                </c:pt>
                <c:pt idx="48">
                  <c:v>0.21551724137931039</c:v>
                </c:pt>
                <c:pt idx="49">
                  <c:v>0.21551724137931039</c:v>
                </c:pt>
                <c:pt idx="50">
                  <c:v>0.22413793103448276</c:v>
                </c:pt>
                <c:pt idx="51">
                  <c:v>0.23275862068965514</c:v>
                </c:pt>
                <c:pt idx="52">
                  <c:v>0.24137931034482762</c:v>
                </c:pt>
                <c:pt idx="53">
                  <c:v>0.24137931034482762</c:v>
                </c:pt>
                <c:pt idx="54">
                  <c:v>0.25</c:v>
                </c:pt>
                <c:pt idx="55">
                  <c:v>0.25862068965517238</c:v>
                </c:pt>
                <c:pt idx="56">
                  <c:v>0.25862068965517238</c:v>
                </c:pt>
                <c:pt idx="57">
                  <c:v>0.26724137931034486</c:v>
                </c:pt>
                <c:pt idx="58">
                  <c:v>0.27586206896551724</c:v>
                </c:pt>
                <c:pt idx="59">
                  <c:v>0.28448275862068961</c:v>
                </c:pt>
                <c:pt idx="60">
                  <c:v>0.2931034482758621</c:v>
                </c:pt>
                <c:pt idx="61">
                  <c:v>0.2931034482758621</c:v>
                </c:pt>
                <c:pt idx="62">
                  <c:v>0.30172413793103448</c:v>
                </c:pt>
                <c:pt idx="63">
                  <c:v>0.31034482758620685</c:v>
                </c:pt>
                <c:pt idx="64">
                  <c:v>0.31896551724137934</c:v>
                </c:pt>
                <c:pt idx="65">
                  <c:v>0.31896551724137934</c:v>
                </c:pt>
                <c:pt idx="66">
                  <c:v>0.31896551724137934</c:v>
                </c:pt>
                <c:pt idx="67">
                  <c:v>0.32758620689655171</c:v>
                </c:pt>
                <c:pt idx="68">
                  <c:v>0.33620689655172409</c:v>
                </c:pt>
                <c:pt idx="69">
                  <c:v>0.34482758620689657</c:v>
                </c:pt>
                <c:pt idx="70">
                  <c:v>0.35344827586206895</c:v>
                </c:pt>
                <c:pt idx="71">
                  <c:v>0.36206896551724133</c:v>
                </c:pt>
                <c:pt idx="72">
                  <c:v>0.37068965517241381</c:v>
                </c:pt>
                <c:pt idx="73">
                  <c:v>0.37931034482758619</c:v>
                </c:pt>
                <c:pt idx="74">
                  <c:v>0.38793103448275867</c:v>
                </c:pt>
                <c:pt idx="75">
                  <c:v>0.39655172413793105</c:v>
                </c:pt>
                <c:pt idx="76">
                  <c:v>0.40517241379310343</c:v>
                </c:pt>
                <c:pt idx="77">
                  <c:v>0.40517241379310343</c:v>
                </c:pt>
                <c:pt idx="78">
                  <c:v>0.41379310344827591</c:v>
                </c:pt>
                <c:pt idx="79">
                  <c:v>0.42241379310344829</c:v>
                </c:pt>
                <c:pt idx="80">
                  <c:v>0.43103448275862066</c:v>
                </c:pt>
                <c:pt idx="81">
                  <c:v>0.43965517241379315</c:v>
                </c:pt>
                <c:pt idx="82">
                  <c:v>0.44827586206896552</c:v>
                </c:pt>
                <c:pt idx="83">
                  <c:v>0.44827586206896552</c:v>
                </c:pt>
                <c:pt idx="84">
                  <c:v>0.4568965517241379</c:v>
                </c:pt>
                <c:pt idx="85">
                  <c:v>0.46551724137931039</c:v>
                </c:pt>
                <c:pt idx="86">
                  <c:v>0.47413793103448276</c:v>
                </c:pt>
                <c:pt idx="87">
                  <c:v>0.47413793103448276</c:v>
                </c:pt>
                <c:pt idx="88">
                  <c:v>0.48275862068965514</c:v>
                </c:pt>
                <c:pt idx="89">
                  <c:v>0.49137931034482762</c:v>
                </c:pt>
                <c:pt idx="90">
                  <c:v>0.5</c:v>
                </c:pt>
                <c:pt idx="91">
                  <c:v>0.50862068965517238</c:v>
                </c:pt>
                <c:pt idx="92">
                  <c:v>0.51724137931034475</c:v>
                </c:pt>
                <c:pt idx="93">
                  <c:v>0.52586206896551724</c:v>
                </c:pt>
                <c:pt idx="94">
                  <c:v>0.53448275862068972</c:v>
                </c:pt>
                <c:pt idx="95">
                  <c:v>0.53448275862068972</c:v>
                </c:pt>
                <c:pt idx="96">
                  <c:v>0.5431034482758621</c:v>
                </c:pt>
                <c:pt idx="97">
                  <c:v>0.55172413793103448</c:v>
                </c:pt>
                <c:pt idx="98">
                  <c:v>0.56034482758620685</c:v>
                </c:pt>
                <c:pt idx="99">
                  <c:v>0.56896551724137934</c:v>
                </c:pt>
                <c:pt idx="100">
                  <c:v>0.56896551724137934</c:v>
                </c:pt>
                <c:pt idx="101">
                  <c:v>0.56896551724137934</c:v>
                </c:pt>
                <c:pt idx="102">
                  <c:v>0.57758620689655171</c:v>
                </c:pt>
                <c:pt idx="103">
                  <c:v>0.5862068965517242</c:v>
                </c:pt>
                <c:pt idx="104">
                  <c:v>0.59482758620689657</c:v>
                </c:pt>
                <c:pt idx="105">
                  <c:v>0.60344827586206895</c:v>
                </c:pt>
                <c:pt idx="106">
                  <c:v>0.60344827586206895</c:v>
                </c:pt>
                <c:pt idx="107">
                  <c:v>0.61206896551724133</c:v>
                </c:pt>
                <c:pt idx="108">
                  <c:v>0.62068965517241381</c:v>
                </c:pt>
                <c:pt idx="109">
                  <c:v>0.62931034482758619</c:v>
                </c:pt>
                <c:pt idx="110">
                  <c:v>0.62931034482758619</c:v>
                </c:pt>
                <c:pt idx="111">
                  <c:v>0.62931034482758619</c:v>
                </c:pt>
                <c:pt idx="112">
                  <c:v>0.63793103448275867</c:v>
                </c:pt>
                <c:pt idx="113">
                  <c:v>0.63793103448275867</c:v>
                </c:pt>
                <c:pt idx="114">
                  <c:v>0.64655172413793105</c:v>
                </c:pt>
                <c:pt idx="115">
                  <c:v>0.64655172413793105</c:v>
                </c:pt>
                <c:pt idx="116">
                  <c:v>0.64655172413793105</c:v>
                </c:pt>
                <c:pt idx="117">
                  <c:v>0.64655172413793105</c:v>
                </c:pt>
                <c:pt idx="118">
                  <c:v>0.65517241379310343</c:v>
                </c:pt>
                <c:pt idx="119">
                  <c:v>0.65517241379310343</c:v>
                </c:pt>
                <c:pt idx="120">
                  <c:v>0.6637931034482758</c:v>
                </c:pt>
                <c:pt idx="121">
                  <c:v>0.67241379310344829</c:v>
                </c:pt>
                <c:pt idx="122">
                  <c:v>0.68103448275862066</c:v>
                </c:pt>
                <c:pt idx="123">
                  <c:v>0.68965517241379315</c:v>
                </c:pt>
                <c:pt idx="124">
                  <c:v>0.68965517241379315</c:v>
                </c:pt>
                <c:pt idx="125">
                  <c:v>0.68965517241379315</c:v>
                </c:pt>
                <c:pt idx="126">
                  <c:v>0.68965517241379315</c:v>
                </c:pt>
                <c:pt idx="127">
                  <c:v>0.69827586206896552</c:v>
                </c:pt>
                <c:pt idx="128">
                  <c:v>0.69827586206896552</c:v>
                </c:pt>
                <c:pt idx="129">
                  <c:v>0.69827586206896552</c:v>
                </c:pt>
                <c:pt idx="130">
                  <c:v>0.7068965517241379</c:v>
                </c:pt>
                <c:pt idx="131">
                  <c:v>0.71551724137931028</c:v>
                </c:pt>
                <c:pt idx="132">
                  <c:v>0.72413793103448276</c:v>
                </c:pt>
                <c:pt idx="133">
                  <c:v>0.72413793103448276</c:v>
                </c:pt>
                <c:pt idx="134">
                  <c:v>0.72413793103448276</c:v>
                </c:pt>
                <c:pt idx="135">
                  <c:v>0.73275862068965525</c:v>
                </c:pt>
                <c:pt idx="136">
                  <c:v>0.74137931034482762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0.75862068965517238</c:v>
                </c:pt>
                <c:pt idx="143">
                  <c:v>0.75862068965517238</c:v>
                </c:pt>
                <c:pt idx="144">
                  <c:v>0.76724137931034486</c:v>
                </c:pt>
                <c:pt idx="145">
                  <c:v>0.77586206896551724</c:v>
                </c:pt>
                <c:pt idx="146">
                  <c:v>0.78448275862068972</c:v>
                </c:pt>
                <c:pt idx="147">
                  <c:v>0.78448275862068972</c:v>
                </c:pt>
                <c:pt idx="148">
                  <c:v>0.78448275862068972</c:v>
                </c:pt>
                <c:pt idx="149">
                  <c:v>0.7931034482758621</c:v>
                </c:pt>
                <c:pt idx="150">
                  <c:v>0.80172413793103448</c:v>
                </c:pt>
                <c:pt idx="151">
                  <c:v>0.80172413793103448</c:v>
                </c:pt>
                <c:pt idx="152">
                  <c:v>0.81034482758620685</c:v>
                </c:pt>
                <c:pt idx="153">
                  <c:v>0.81034482758620685</c:v>
                </c:pt>
                <c:pt idx="154">
                  <c:v>0.81034482758620685</c:v>
                </c:pt>
                <c:pt idx="155">
                  <c:v>0.81896551724137934</c:v>
                </c:pt>
                <c:pt idx="156">
                  <c:v>0.82758620689655171</c:v>
                </c:pt>
                <c:pt idx="157">
                  <c:v>0.8362068965517242</c:v>
                </c:pt>
                <c:pt idx="158">
                  <c:v>0.84482758620689657</c:v>
                </c:pt>
                <c:pt idx="159">
                  <c:v>0.84482758620689657</c:v>
                </c:pt>
                <c:pt idx="160">
                  <c:v>0.85344827586206895</c:v>
                </c:pt>
                <c:pt idx="161">
                  <c:v>0.86206896551724133</c:v>
                </c:pt>
                <c:pt idx="162">
                  <c:v>0.87068965517241381</c:v>
                </c:pt>
                <c:pt idx="163">
                  <c:v>0.87931034482758619</c:v>
                </c:pt>
                <c:pt idx="164">
                  <c:v>0.88793103448275867</c:v>
                </c:pt>
                <c:pt idx="165">
                  <c:v>0.89655172413793105</c:v>
                </c:pt>
                <c:pt idx="166">
                  <c:v>0.90517241379310343</c:v>
                </c:pt>
                <c:pt idx="167">
                  <c:v>0.9137931034482758</c:v>
                </c:pt>
                <c:pt idx="168">
                  <c:v>0.92241379310344829</c:v>
                </c:pt>
                <c:pt idx="169">
                  <c:v>0.93103448275862066</c:v>
                </c:pt>
                <c:pt idx="170">
                  <c:v>0.93965517241379315</c:v>
                </c:pt>
                <c:pt idx="171">
                  <c:v>0.93965517241379315</c:v>
                </c:pt>
                <c:pt idx="172">
                  <c:v>0.94827586206896552</c:v>
                </c:pt>
                <c:pt idx="173">
                  <c:v>0.94827586206896552</c:v>
                </c:pt>
                <c:pt idx="174">
                  <c:v>0.94827586206896552</c:v>
                </c:pt>
                <c:pt idx="175">
                  <c:v>0.94827586206896552</c:v>
                </c:pt>
                <c:pt idx="176">
                  <c:v>0.9568965517241379</c:v>
                </c:pt>
                <c:pt idx="177">
                  <c:v>0.96551724137931039</c:v>
                </c:pt>
                <c:pt idx="178">
                  <c:v>0.97413793103448276</c:v>
                </c:pt>
                <c:pt idx="179">
                  <c:v>0.98275862068965514</c:v>
                </c:pt>
                <c:pt idx="180">
                  <c:v>0.98275862068965514</c:v>
                </c:pt>
                <c:pt idx="181">
                  <c:v>0.99137931034482762</c:v>
                </c:pt>
                <c:pt idx="182">
                  <c:v>0.99137931034482762</c:v>
                </c:pt>
              </c:numCache>
            </c:numRef>
          </c:xVal>
          <c:yVal>
            <c:numRef>
              <c:f>table!$L$2:$L$184</c:f>
              <c:numCache>
                <c:formatCode>General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1.4705882352941176E-2</c:v>
                </c:pt>
                <c:pt idx="3">
                  <c:v>1.4705882352941176E-2</c:v>
                </c:pt>
                <c:pt idx="4">
                  <c:v>2.9411764705882353E-2</c:v>
                </c:pt>
                <c:pt idx="5">
                  <c:v>4.4117647058823532E-2</c:v>
                </c:pt>
                <c:pt idx="6">
                  <c:v>4.4117647058823532E-2</c:v>
                </c:pt>
                <c:pt idx="7">
                  <c:v>4.4117647058823532E-2</c:v>
                </c:pt>
                <c:pt idx="8">
                  <c:v>4.4117647058823532E-2</c:v>
                </c:pt>
                <c:pt idx="9">
                  <c:v>4.4117647058823532E-2</c:v>
                </c:pt>
                <c:pt idx="10">
                  <c:v>5.8823529411764705E-2</c:v>
                </c:pt>
                <c:pt idx="11">
                  <c:v>5.8823529411764705E-2</c:v>
                </c:pt>
                <c:pt idx="12">
                  <c:v>5.8823529411764705E-2</c:v>
                </c:pt>
                <c:pt idx="13">
                  <c:v>7.3529411764705885E-2</c:v>
                </c:pt>
                <c:pt idx="14">
                  <c:v>8.8235294117647065E-2</c:v>
                </c:pt>
                <c:pt idx="15">
                  <c:v>8.8235294117647065E-2</c:v>
                </c:pt>
                <c:pt idx="16">
                  <c:v>8.8235294117647065E-2</c:v>
                </c:pt>
                <c:pt idx="17">
                  <c:v>8.8235294117647065E-2</c:v>
                </c:pt>
                <c:pt idx="18">
                  <c:v>8.8235294117647065E-2</c:v>
                </c:pt>
                <c:pt idx="19">
                  <c:v>0.10294117647058823</c:v>
                </c:pt>
                <c:pt idx="20">
                  <c:v>0.10294117647058823</c:v>
                </c:pt>
                <c:pt idx="21">
                  <c:v>0.11764705882352941</c:v>
                </c:pt>
                <c:pt idx="22">
                  <c:v>0.13235294117647059</c:v>
                </c:pt>
                <c:pt idx="23">
                  <c:v>0.13235294117647059</c:v>
                </c:pt>
                <c:pt idx="24">
                  <c:v>0.14705882352941177</c:v>
                </c:pt>
                <c:pt idx="25">
                  <c:v>0.14705882352941177</c:v>
                </c:pt>
                <c:pt idx="26">
                  <c:v>0.16176470588235295</c:v>
                </c:pt>
                <c:pt idx="27">
                  <c:v>0.16176470588235295</c:v>
                </c:pt>
                <c:pt idx="28">
                  <c:v>0.16176470588235295</c:v>
                </c:pt>
                <c:pt idx="29">
                  <c:v>0.17647058823529413</c:v>
                </c:pt>
                <c:pt idx="30">
                  <c:v>0.19117647058823528</c:v>
                </c:pt>
                <c:pt idx="31">
                  <c:v>0.19117647058823528</c:v>
                </c:pt>
                <c:pt idx="32">
                  <c:v>0.19117647058823528</c:v>
                </c:pt>
                <c:pt idx="33">
                  <c:v>0.19117647058823528</c:v>
                </c:pt>
                <c:pt idx="34">
                  <c:v>0.20588235294117646</c:v>
                </c:pt>
                <c:pt idx="35">
                  <c:v>0.20588235294117646</c:v>
                </c:pt>
                <c:pt idx="36">
                  <c:v>0.20588235294117646</c:v>
                </c:pt>
                <c:pt idx="37">
                  <c:v>0.20588235294117646</c:v>
                </c:pt>
                <c:pt idx="38">
                  <c:v>0.20588235294117646</c:v>
                </c:pt>
                <c:pt idx="39">
                  <c:v>0.20588235294117646</c:v>
                </c:pt>
                <c:pt idx="40">
                  <c:v>0.20588235294117646</c:v>
                </c:pt>
                <c:pt idx="41">
                  <c:v>0.22058823529411764</c:v>
                </c:pt>
                <c:pt idx="42">
                  <c:v>0.22058823529411764</c:v>
                </c:pt>
                <c:pt idx="43">
                  <c:v>0.22058823529411764</c:v>
                </c:pt>
                <c:pt idx="44">
                  <c:v>0.23529411764705882</c:v>
                </c:pt>
                <c:pt idx="45">
                  <c:v>0.25</c:v>
                </c:pt>
                <c:pt idx="46">
                  <c:v>0.26470588235294118</c:v>
                </c:pt>
                <c:pt idx="47">
                  <c:v>0.27941176470588236</c:v>
                </c:pt>
                <c:pt idx="48">
                  <c:v>0.27941176470588236</c:v>
                </c:pt>
                <c:pt idx="49">
                  <c:v>0.27941176470588236</c:v>
                </c:pt>
                <c:pt idx="50">
                  <c:v>0.29411764705882354</c:v>
                </c:pt>
                <c:pt idx="51">
                  <c:v>0.29411764705882354</c:v>
                </c:pt>
                <c:pt idx="52">
                  <c:v>0.29411764705882354</c:v>
                </c:pt>
                <c:pt idx="53">
                  <c:v>0.29411764705882354</c:v>
                </c:pt>
                <c:pt idx="54">
                  <c:v>0.30882352941176472</c:v>
                </c:pt>
                <c:pt idx="55">
                  <c:v>0.30882352941176472</c:v>
                </c:pt>
                <c:pt idx="56">
                  <c:v>0.30882352941176472</c:v>
                </c:pt>
                <c:pt idx="57">
                  <c:v>0.3235294117647059</c:v>
                </c:pt>
                <c:pt idx="58">
                  <c:v>0.3235294117647059</c:v>
                </c:pt>
                <c:pt idx="59">
                  <c:v>0.3235294117647059</c:v>
                </c:pt>
                <c:pt idx="60">
                  <c:v>0.3235294117647059</c:v>
                </c:pt>
                <c:pt idx="61">
                  <c:v>0.3235294117647059</c:v>
                </c:pt>
                <c:pt idx="62">
                  <c:v>0.33823529411764708</c:v>
                </c:pt>
                <c:pt idx="63">
                  <c:v>0.33823529411764708</c:v>
                </c:pt>
                <c:pt idx="64">
                  <c:v>0.33823529411764708</c:v>
                </c:pt>
                <c:pt idx="65">
                  <c:v>0.33823529411764708</c:v>
                </c:pt>
                <c:pt idx="66">
                  <c:v>0.35294117647058826</c:v>
                </c:pt>
                <c:pt idx="67">
                  <c:v>0.36764705882352944</c:v>
                </c:pt>
                <c:pt idx="68">
                  <c:v>0.36764705882352944</c:v>
                </c:pt>
                <c:pt idx="69">
                  <c:v>0.36764705882352944</c:v>
                </c:pt>
                <c:pt idx="70">
                  <c:v>0.36764705882352944</c:v>
                </c:pt>
                <c:pt idx="71">
                  <c:v>0.36764705882352944</c:v>
                </c:pt>
                <c:pt idx="72">
                  <c:v>0.36764705882352944</c:v>
                </c:pt>
                <c:pt idx="73">
                  <c:v>0.36764705882352944</c:v>
                </c:pt>
                <c:pt idx="74">
                  <c:v>0.36764705882352944</c:v>
                </c:pt>
                <c:pt idx="75">
                  <c:v>0.36764705882352944</c:v>
                </c:pt>
                <c:pt idx="76">
                  <c:v>0.36764705882352944</c:v>
                </c:pt>
                <c:pt idx="77">
                  <c:v>0.36764705882352944</c:v>
                </c:pt>
                <c:pt idx="78">
                  <c:v>0.38235294117647056</c:v>
                </c:pt>
                <c:pt idx="79">
                  <c:v>0.38235294117647056</c:v>
                </c:pt>
                <c:pt idx="80">
                  <c:v>0.38235294117647056</c:v>
                </c:pt>
                <c:pt idx="81">
                  <c:v>0.38235294117647056</c:v>
                </c:pt>
                <c:pt idx="82">
                  <c:v>0.38235294117647056</c:v>
                </c:pt>
                <c:pt idx="83">
                  <c:v>0.38235294117647056</c:v>
                </c:pt>
                <c:pt idx="84">
                  <c:v>0.39705882352941174</c:v>
                </c:pt>
                <c:pt idx="85">
                  <c:v>0.39705882352941174</c:v>
                </c:pt>
                <c:pt idx="86">
                  <c:v>0.39705882352941174</c:v>
                </c:pt>
                <c:pt idx="87">
                  <c:v>0.39705882352941174</c:v>
                </c:pt>
                <c:pt idx="88">
                  <c:v>0.41176470588235292</c:v>
                </c:pt>
                <c:pt idx="89">
                  <c:v>0.41176470588235292</c:v>
                </c:pt>
                <c:pt idx="90">
                  <c:v>0.41176470588235292</c:v>
                </c:pt>
                <c:pt idx="91">
                  <c:v>0.41176470588235292</c:v>
                </c:pt>
                <c:pt idx="92">
                  <c:v>0.41176470588235292</c:v>
                </c:pt>
                <c:pt idx="93">
                  <c:v>0.41176470588235292</c:v>
                </c:pt>
                <c:pt idx="94">
                  <c:v>0.41176470588235292</c:v>
                </c:pt>
                <c:pt idx="95">
                  <c:v>0.41176470588235292</c:v>
                </c:pt>
                <c:pt idx="96">
                  <c:v>0.4264705882352941</c:v>
                </c:pt>
                <c:pt idx="97">
                  <c:v>0.4264705882352941</c:v>
                </c:pt>
                <c:pt idx="98">
                  <c:v>0.4264705882352941</c:v>
                </c:pt>
                <c:pt idx="99">
                  <c:v>0.4264705882352941</c:v>
                </c:pt>
                <c:pt idx="100">
                  <c:v>0.4264705882352941</c:v>
                </c:pt>
                <c:pt idx="101">
                  <c:v>0.44117647058823528</c:v>
                </c:pt>
                <c:pt idx="102">
                  <c:v>0.45588235294117646</c:v>
                </c:pt>
                <c:pt idx="103">
                  <c:v>0.45588235294117646</c:v>
                </c:pt>
                <c:pt idx="104">
                  <c:v>0.45588235294117646</c:v>
                </c:pt>
                <c:pt idx="105">
                  <c:v>0.45588235294117646</c:v>
                </c:pt>
                <c:pt idx="106">
                  <c:v>0.45588235294117646</c:v>
                </c:pt>
                <c:pt idx="107">
                  <c:v>0.47058823529411764</c:v>
                </c:pt>
                <c:pt idx="108">
                  <c:v>0.47058823529411764</c:v>
                </c:pt>
                <c:pt idx="109">
                  <c:v>0.47058823529411764</c:v>
                </c:pt>
                <c:pt idx="110">
                  <c:v>0.47058823529411764</c:v>
                </c:pt>
                <c:pt idx="111">
                  <c:v>0.48529411764705882</c:v>
                </c:pt>
                <c:pt idx="112">
                  <c:v>0.5</c:v>
                </c:pt>
                <c:pt idx="113">
                  <c:v>0.5</c:v>
                </c:pt>
                <c:pt idx="114">
                  <c:v>0.51470588235294112</c:v>
                </c:pt>
                <c:pt idx="115">
                  <c:v>0.51470588235294112</c:v>
                </c:pt>
                <c:pt idx="116">
                  <c:v>0.52941176470588236</c:v>
                </c:pt>
                <c:pt idx="117">
                  <c:v>0.54411764705882348</c:v>
                </c:pt>
                <c:pt idx="118">
                  <c:v>0.55882352941176472</c:v>
                </c:pt>
                <c:pt idx="119">
                  <c:v>0.55882352941176472</c:v>
                </c:pt>
                <c:pt idx="120">
                  <c:v>0.57352941176470584</c:v>
                </c:pt>
                <c:pt idx="121">
                  <c:v>0.57352941176470584</c:v>
                </c:pt>
                <c:pt idx="122">
                  <c:v>0.57352941176470584</c:v>
                </c:pt>
                <c:pt idx="123">
                  <c:v>0.57352941176470584</c:v>
                </c:pt>
                <c:pt idx="124">
                  <c:v>0.57352941176470584</c:v>
                </c:pt>
                <c:pt idx="125">
                  <c:v>0.58823529411764708</c:v>
                </c:pt>
                <c:pt idx="126">
                  <c:v>0.6029411764705882</c:v>
                </c:pt>
                <c:pt idx="127">
                  <c:v>0.61764705882352944</c:v>
                </c:pt>
                <c:pt idx="128">
                  <c:v>0.61764705882352944</c:v>
                </c:pt>
                <c:pt idx="129">
                  <c:v>0.63235294117647056</c:v>
                </c:pt>
                <c:pt idx="130">
                  <c:v>0.6470588235294118</c:v>
                </c:pt>
                <c:pt idx="131">
                  <c:v>0.6470588235294118</c:v>
                </c:pt>
                <c:pt idx="132">
                  <c:v>0.6470588235294118</c:v>
                </c:pt>
                <c:pt idx="133">
                  <c:v>0.6470588235294118</c:v>
                </c:pt>
                <c:pt idx="134">
                  <c:v>0.66176470588235292</c:v>
                </c:pt>
                <c:pt idx="135">
                  <c:v>0.67647058823529416</c:v>
                </c:pt>
                <c:pt idx="136">
                  <c:v>0.67647058823529416</c:v>
                </c:pt>
                <c:pt idx="137">
                  <c:v>0.67647058823529416</c:v>
                </c:pt>
                <c:pt idx="138">
                  <c:v>0.67647058823529416</c:v>
                </c:pt>
                <c:pt idx="139">
                  <c:v>0.69117647058823528</c:v>
                </c:pt>
                <c:pt idx="140">
                  <c:v>0.70588235294117652</c:v>
                </c:pt>
                <c:pt idx="141">
                  <c:v>0.72058823529411764</c:v>
                </c:pt>
                <c:pt idx="142">
                  <c:v>0.73529411764705888</c:v>
                </c:pt>
                <c:pt idx="143">
                  <c:v>0.73529411764705888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0.76470588235294112</c:v>
                </c:pt>
                <c:pt idx="149">
                  <c:v>0.77941176470588236</c:v>
                </c:pt>
                <c:pt idx="150">
                  <c:v>0.77941176470588236</c:v>
                </c:pt>
                <c:pt idx="151">
                  <c:v>0.77941176470588236</c:v>
                </c:pt>
                <c:pt idx="152">
                  <c:v>0.79411764705882348</c:v>
                </c:pt>
                <c:pt idx="153">
                  <c:v>0.79411764705882348</c:v>
                </c:pt>
                <c:pt idx="154">
                  <c:v>0.80882352941176472</c:v>
                </c:pt>
                <c:pt idx="155">
                  <c:v>0.82352941176470584</c:v>
                </c:pt>
                <c:pt idx="156">
                  <c:v>0.82352941176470584</c:v>
                </c:pt>
                <c:pt idx="157">
                  <c:v>0.82352941176470584</c:v>
                </c:pt>
                <c:pt idx="158">
                  <c:v>0.82352941176470584</c:v>
                </c:pt>
                <c:pt idx="159">
                  <c:v>0.82352941176470584</c:v>
                </c:pt>
                <c:pt idx="160">
                  <c:v>0.83823529411764708</c:v>
                </c:pt>
                <c:pt idx="161">
                  <c:v>0.83823529411764708</c:v>
                </c:pt>
                <c:pt idx="162">
                  <c:v>0.83823529411764708</c:v>
                </c:pt>
                <c:pt idx="163">
                  <c:v>0.83823529411764708</c:v>
                </c:pt>
                <c:pt idx="164">
                  <c:v>0.83823529411764708</c:v>
                </c:pt>
                <c:pt idx="165">
                  <c:v>0.83823529411764708</c:v>
                </c:pt>
                <c:pt idx="166">
                  <c:v>0.83823529411764708</c:v>
                </c:pt>
                <c:pt idx="167">
                  <c:v>0.83823529411764708</c:v>
                </c:pt>
                <c:pt idx="168">
                  <c:v>0.83823529411764708</c:v>
                </c:pt>
                <c:pt idx="169">
                  <c:v>0.83823529411764708</c:v>
                </c:pt>
                <c:pt idx="170">
                  <c:v>0.83823529411764708</c:v>
                </c:pt>
                <c:pt idx="171">
                  <c:v>0.83823529411764708</c:v>
                </c:pt>
                <c:pt idx="172">
                  <c:v>0.8529411764705882</c:v>
                </c:pt>
                <c:pt idx="173">
                  <c:v>0.8529411764705882</c:v>
                </c:pt>
                <c:pt idx="174">
                  <c:v>0.86764705882352944</c:v>
                </c:pt>
                <c:pt idx="175">
                  <c:v>0.88235294117647056</c:v>
                </c:pt>
                <c:pt idx="176">
                  <c:v>0.8970588235294118</c:v>
                </c:pt>
                <c:pt idx="177">
                  <c:v>0.8970588235294118</c:v>
                </c:pt>
                <c:pt idx="178">
                  <c:v>0.8970588235294118</c:v>
                </c:pt>
                <c:pt idx="179">
                  <c:v>0.8970588235294118</c:v>
                </c:pt>
                <c:pt idx="180">
                  <c:v>0.8970588235294118</c:v>
                </c:pt>
                <c:pt idx="181">
                  <c:v>0.91176470588235292</c:v>
                </c:pt>
                <c:pt idx="182">
                  <c:v>0.91176470588235292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BB-4875-9551-E78EF4F6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023167"/>
        <c:axId val="1585027967"/>
      </c:scatterChart>
      <c:valAx>
        <c:axId val="15850231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1-specificity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5027967"/>
        <c:crosses val="autoZero"/>
        <c:crossBetween val="midCat"/>
      </c:valAx>
      <c:valAx>
        <c:axId val="158502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Sensitivity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5023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498475</xdr:colOff>
      <xdr:row>3</xdr:row>
      <xdr:rowOff>41275</xdr:rowOff>
    </xdr:from>
    <xdr:to>
      <xdr:col>23</xdr:col>
      <xdr:colOff>193675</xdr:colOff>
      <xdr:row>18</xdr:row>
      <xdr:rowOff>22225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0644AA1-4BB7-0A89-F7FA-7A32478F79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600075</xdr:colOff>
      <xdr:row>20</xdr:row>
      <xdr:rowOff>22225</xdr:rowOff>
    </xdr:from>
    <xdr:to>
      <xdr:col>23</xdr:col>
      <xdr:colOff>295275</xdr:colOff>
      <xdr:row>35</xdr:row>
      <xdr:rowOff>3175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450438C-D65F-0F91-B22C-2F958859A5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460375</xdr:colOff>
      <xdr:row>3</xdr:row>
      <xdr:rowOff>9525</xdr:rowOff>
    </xdr:from>
    <xdr:to>
      <xdr:col>31</xdr:col>
      <xdr:colOff>155575</xdr:colOff>
      <xdr:row>17</xdr:row>
      <xdr:rowOff>174625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3C87B8FA-0CD4-DA54-5ADC-4489EDCE91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4"/>
  <sheetViews>
    <sheetView tabSelected="1" workbookViewId="0"/>
  </sheetViews>
  <sheetFormatPr defaultRowHeight="14.5" x14ac:dyDescent="0.35"/>
  <cols>
    <col min="1" max="2" width="19.36328125" style="1" customWidth="1"/>
    <col min="3" max="3" width="12.90625" style="1" customWidth="1"/>
    <col min="4" max="7" width="8.7265625" style="1"/>
    <col min="8" max="8" width="8.7265625" style="2"/>
    <col min="9" max="9" width="8.7265625" style="1"/>
    <col min="10" max="10" width="13.7265625" style="1" customWidth="1"/>
    <col min="11" max="11" width="12" style="1" customWidth="1"/>
    <col min="12" max="12" width="9.453125" style="1" customWidth="1"/>
    <col min="13" max="13" width="8.7265625" style="1"/>
    <col min="14" max="14" width="11.90625" style="1" customWidth="1"/>
    <col min="15" max="16384" width="8.7265625" style="1"/>
  </cols>
  <sheetData>
    <row r="1" spans="1:15" x14ac:dyDescent="0.35">
      <c r="A1" s="1" t="s">
        <v>0</v>
      </c>
      <c r="B1" s="1" t="s">
        <v>188</v>
      </c>
      <c r="C1" s="1" t="s">
        <v>197</v>
      </c>
      <c r="D1" s="1" t="s">
        <v>190</v>
      </c>
      <c r="E1" s="1" t="s">
        <v>191</v>
      </c>
      <c r="F1" s="1" t="s">
        <v>192</v>
      </c>
      <c r="G1" s="1" t="s">
        <v>193</v>
      </c>
      <c r="H1" s="1" t="s">
        <v>1</v>
      </c>
      <c r="I1" s="1" t="s">
        <v>2</v>
      </c>
      <c r="J1" s="1" t="s">
        <v>3</v>
      </c>
      <c r="K1" s="1" t="s">
        <v>194</v>
      </c>
      <c r="L1" s="1" t="s">
        <v>195</v>
      </c>
      <c r="M1" s="1" t="s">
        <v>196</v>
      </c>
      <c r="N1" t="s">
        <v>198</v>
      </c>
      <c r="O1">
        <v>184</v>
      </c>
    </row>
    <row r="2" spans="1:15" x14ac:dyDescent="0.35">
      <c r="A2" s="1" t="s">
        <v>130</v>
      </c>
      <c r="B2" s="2" t="s">
        <v>189</v>
      </c>
      <c r="C2" s="1" t="s">
        <v>187</v>
      </c>
      <c r="D2" s="1">
        <v>12</v>
      </c>
      <c r="E2" s="1">
        <v>284</v>
      </c>
      <c r="F2" s="1">
        <v>1</v>
      </c>
      <c r="G2" s="1">
        <v>277</v>
      </c>
      <c r="H2" s="2">
        <v>2.6E-151</v>
      </c>
      <c r="I2" s="1">
        <v>507.8</v>
      </c>
      <c r="J2" s="1">
        <v>1275</v>
      </c>
      <c r="K2" s="1">
        <f>1-((COUNTIF(C3:C$190,"no")+O$1-O$2)/(O$1-O$3))</f>
        <v>-3.4482758620689724E-2</v>
      </c>
      <c r="L2" s="1">
        <f>COUNTIF(C$1:C1,"yes")/O$3</f>
        <v>0</v>
      </c>
      <c r="M2" s="1">
        <f>2*COUNTIF(C$1:C1,"yes")/(COUNTIF(C$1:C1,"yes")+O$3+(O$1-O$3-(COUNTIF(C3:C$441,"no")+O$1-O$2)))</f>
        <v>0</v>
      </c>
      <c r="N2" t="s">
        <v>199</v>
      </c>
      <c r="O2">
        <v>183</v>
      </c>
    </row>
    <row r="3" spans="1:15" x14ac:dyDescent="0.35">
      <c r="A3" s="1" t="s">
        <v>17</v>
      </c>
      <c r="B3" s="2" t="s">
        <v>189</v>
      </c>
      <c r="C3" s="1" t="s">
        <v>186</v>
      </c>
      <c r="D3" s="1">
        <v>12</v>
      </c>
      <c r="E3" s="1">
        <v>284</v>
      </c>
      <c r="F3" s="1">
        <v>1</v>
      </c>
      <c r="G3" s="1">
        <v>277</v>
      </c>
      <c r="H3" s="2">
        <v>2.6E-151</v>
      </c>
      <c r="I3" s="1">
        <v>507.8</v>
      </c>
      <c r="J3" s="1">
        <v>1048</v>
      </c>
      <c r="K3" s="1">
        <f>1-((COUNTIF(C4:C$190,"no")+O$1-O$2)/(O$1-O$3))</f>
        <v>-3.4482758620689724E-2</v>
      </c>
      <c r="L3" s="1">
        <f>COUNTIF(C$1:C2,"yes")/O$3</f>
        <v>0</v>
      </c>
      <c r="M3" s="1">
        <f>2*COUNTIF(C$1:C2,"yes")/(COUNTIF(C$1:C2,"yes")+O$3+(O$1-O$3-(COUNTIF(C4:C$441,"no")+O$1-O$2)))</f>
        <v>0</v>
      </c>
      <c r="N3" t="s">
        <v>200</v>
      </c>
      <c r="O3">
        <v>68</v>
      </c>
    </row>
    <row r="4" spans="1:15" x14ac:dyDescent="0.35">
      <c r="A4" s="1" t="s">
        <v>128</v>
      </c>
      <c r="B4" s="2" t="s">
        <v>189</v>
      </c>
      <c r="C4" s="1" t="s">
        <v>187</v>
      </c>
      <c r="D4" s="1">
        <v>12</v>
      </c>
      <c r="E4" s="1">
        <v>284</v>
      </c>
      <c r="F4" s="1">
        <v>1</v>
      </c>
      <c r="G4" s="1">
        <v>277</v>
      </c>
      <c r="H4" s="2">
        <v>3.4E-150</v>
      </c>
      <c r="I4" s="1">
        <v>504.1</v>
      </c>
      <c r="J4" s="1">
        <v>1319</v>
      </c>
      <c r="K4" s="1">
        <f>1-((COUNTIF(C5:C$190,"no")+O$1-O$2)/(O$1-O$3))</f>
        <v>-2.5862068965517349E-2</v>
      </c>
      <c r="L4" s="1">
        <f>COUNTIF(C$1:C3,"yes")/O$3</f>
        <v>1.4705882352941176E-2</v>
      </c>
      <c r="M4" s="1">
        <f>2*COUNTIF(C$1:C3,"yes")/(COUNTIF(C$1:C3,"yes")+O$3+(O$1-O$3-(COUNTIF(C5:C$441,"no")+O$1-O$2)))</f>
        <v>3.0303030303030304E-2</v>
      </c>
    </row>
    <row r="5" spans="1:15" x14ac:dyDescent="0.35">
      <c r="A5" s="1" t="s">
        <v>75</v>
      </c>
      <c r="B5" s="2" t="s">
        <v>189</v>
      </c>
      <c r="C5" s="1" t="s">
        <v>186</v>
      </c>
      <c r="D5" s="1">
        <v>12</v>
      </c>
      <c r="E5" s="1">
        <v>284</v>
      </c>
      <c r="F5" s="1">
        <v>1</v>
      </c>
      <c r="G5" s="1">
        <v>277</v>
      </c>
      <c r="H5" s="2">
        <v>1.3999999999999999E-149</v>
      </c>
      <c r="I5" s="1">
        <v>502</v>
      </c>
      <c r="J5" s="1">
        <v>1275</v>
      </c>
      <c r="K5" s="1">
        <f>1-((COUNTIF(C6:C$190,"no")+O$1-O$2)/(O$1-O$3))</f>
        <v>-2.5862068965517349E-2</v>
      </c>
      <c r="L5" s="1">
        <f>COUNTIF(C$1:C4,"yes")/O$3</f>
        <v>1.4705882352941176E-2</v>
      </c>
      <c r="M5" s="1">
        <f>2*COUNTIF(C$1:C4,"yes")/(COUNTIF(C$1:C4,"yes")+O$3+(O$1-O$3-(COUNTIF(C6:C$441,"no")+O$1-O$2)))</f>
        <v>3.0303030303030304E-2</v>
      </c>
    </row>
    <row r="6" spans="1:15" x14ac:dyDescent="0.35">
      <c r="A6" s="1" t="s">
        <v>138</v>
      </c>
      <c r="B6" s="2" t="s">
        <v>189</v>
      </c>
      <c r="C6" s="1" t="s">
        <v>186</v>
      </c>
      <c r="D6" s="1">
        <v>58</v>
      </c>
      <c r="E6" s="1">
        <v>329</v>
      </c>
      <c r="F6" s="1">
        <v>1</v>
      </c>
      <c r="G6" s="1">
        <v>277</v>
      </c>
      <c r="H6" s="2">
        <v>2.3E-149</v>
      </c>
      <c r="I6" s="1">
        <v>501.3</v>
      </c>
      <c r="J6" s="1">
        <v>1231</v>
      </c>
      <c r="K6" s="1">
        <f>1-((COUNTIF(C7:C$190,"no")+O$1-O$2)/(O$1-O$3))</f>
        <v>-2.5862068965517349E-2</v>
      </c>
      <c r="L6" s="1">
        <f>COUNTIF(C$1:C5,"yes")/O$3</f>
        <v>2.9411764705882353E-2</v>
      </c>
      <c r="M6" s="1">
        <f>2*COUNTIF(C$1:C5,"yes")/(COUNTIF(C$1:C5,"yes")+O$3+(O$1-O$3-(COUNTIF(C7:C$441,"no")+O$1-O$2)))</f>
        <v>5.9701492537313432E-2</v>
      </c>
    </row>
    <row r="7" spans="1:15" x14ac:dyDescent="0.35">
      <c r="A7" s="1" t="s">
        <v>46</v>
      </c>
      <c r="B7" s="2" t="s">
        <v>189</v>
      </c>
      <c r="C7" s="1" t="s">
        <v>187</v>
      </c>
      <c r="D7" s="1">
        <v>12</v>
      </c>
      <c r="E7" s="1">
        <v>284</v>
      </c>
      <c r="F7" s="1">
        <v>1</v>
      </c>
      <c r="G7" s="1">
        <v>277</v>
      </c>
      <c r="H7" s="2">
        <v>1.2000000000000001E-148</v>
      </c>
      <c r="I7" s="1">
        <v>498.9</v>
      </c>
      <c r="J7" s="1">
        <v>1244</v>
      </c>
      <c r="K7" s="1">
        <f>1-((COUNTIF(C8:C$190,"no")+O$1-O$2)/(O$1-O$3))</f>
        <v>-1.7241379310344751E-2</v>
      </c>
      <c r="L7" s="1">
        <f>COUNTIF(C$1:C6,"yes")/O$3</f>
        <v>4.4117647058823532E-2</v>
      </c>
      <c r="M7" s="1">
        <f>2*COUNTIF(C$1:C6,"yes")/(COUNTIF(C$1:C6,"yes")+O$3+(O$1-O$3-(COUNTIF(C8:C$441,"no")+O$1-O$2)))</f>
        <v>8.6956521739130432E-2</v>
      </c>
    </row>
    <row r="8" spans="1:15" x14ac:dyDescent="0.35">
      <c r="A8" s="1" t="s">
        <v>66</v>
      </c>
      <c r="B8" s="2" t="s">
        <v>189</v>
      </c>
      <c r="C8" s="1" t="s">
        <v>187</v>
      </c>
      <c r="D8" s="1">
        <v>12</v>
      </c>
      <c r="E8" s="1">
        <v>284</v>
      </c>
      <c r="F8" s="1">
        <v>1</v>
      </c>
      <c r="G8" s="1">
        <v>277</v>
      </c>
      <c r="H8" s="2">
        <v>1.2000000000000001E-148</v>
      </c>
      <c r="I8" s="1">
        <v>498.9</v>
      </c>
      <c r="J8" s="1">
        <v>1275</v>
      </c>
      <c r="K8" s="1">
        <f>1-((COUNTIF(C9:C$190,"no")+O$1-O$2)/(O$1-O$3))</f>
        <v>-8.6206896551723755E-3</v>
      </c>
      <c r="L8" s="1">
        <f>COUNTIF(C$1:C7,"yes")/O$3</f>
        <v>4.4117647058823532E-2</v>
      </c>
      <c r="M8" s="1">
        <f>2*COUNTIF(C$1:C7,"yes")/(COUNTIF(C$1:C7,"yes")+O$3+(O$1-O$3-(COUNTIF(C9:C$441,"no")+O$1-O$2)))</f>
        <v>8.5714285714285715E-2</v>
      </c>
    </row>
    <row r="9" spans="1:15" x14ac:dyDescent="0.35">
      <c r="A9" s="1" t="s">
        <v>47</v>
      </c>
      <c r="B9" s="2" t="s">
        <v>189</v>
      </c>
      <c r="C9" s="1" t="s">
        <v>187</v>
      </c>
      <c r="D9" s="1">
        <v>12</v>
      </c>
      <c r="E9" s="1">
        <v>283</v>
      </c>
      <c r="F9" s="1">
        <v>1</v>
      </c>
      <c r="G9" s="1">
        <v>277</v>
      </c>
      <c r="H9" s="2">
        <v>1.4E-148</v>
      </c>
      <c r="I9" s="1">
        <v>498.7</v>
      </c>
      <c r="J9" s="1">
        <v>1276</v>
      </c>
      <c r="K9" s="1">
        <f>1-((COUNTIF(C10:C$190,"no")+O$1-O$2)/(O$1-O$3))</f>
        <v>0</v>
      </c>
      <c r="L9" s="1">
        <f>COUNTIF(C$1:C8,"yes")/O$3</f>
        <v>4.4117647058823532E-2</v>
      </c>
      <c r="M9" s="1">
        <f>2*COUNTIF(C$1:C8,"yes")/(COUNTIF(C$1:C8,"yes")+O$3+(O$1-O$3-(COUNTIF(C10:C$441,"no")+O$1-O$2)))</f>
        <v>8.4507042253521125E-2</v>
      </c>
    </row>
    <row r="10" spans="1:15" x14ac:dyDescent="0.35">
      <c r="A10" s="1" t="s">
        <v>144</v>
      </c>
      <c r="B10" s="2" t="s">
        <v>189</v>
      </c>
      <c r="C10" s="1" t="s">
        <v>187</v>
      </c>
      <c r="D10" s="1">
        <v>12</v>
      </c>
      <c r="E10" s="1">
        <v>284</v>
      </c>
      <c r="F10" s="1">
        <v>1</v>
      </c>
      <c r="G10" s="1">
        <v>277</v>
      </c>
      <c r="H10" s="2">
        <v>2.6000000000000001E-148</v>
      </c>
      <c r="I10" s="1">
        <v>497.8</v>
      </c>
      <c r="J10" s="1">
        <v>1275</v>
      </c>
      <c r="K10" s="1">
        <f>1-((COUNTIF(C11:C$190,"no")+O$1-O$2)/(O$1-O$3))</f>
        <v>8.6206896551723755E-3</v>
      </c>
      <c r="L10" s="1">
        <f>COUNTIF(C$1:C9,"yes")/O$3</f>
        <v>4.4117647058823532E-2</v>
      </c>
      <c r="M10" s="1">
        <f>2*COUNTIF(C$1:C9,"yes")/(COUNTIF(C$1:C9,"yes")+O$3+(O$1-O$3-(COUNTIF(C11:C$441,"no")+O$1-O$2)))</f>
        <v>8.3333333333333329E-2</v>
      </c>
    </row>
    <row r="11" spans="1:15" x14ac:dyDescent="0.35">
      <c r="A11" s="1" t="s">
        <v>150</v>
      </c>
      <c r="B11" s="2" t="s">
        <v>189</v>
      </c>
      <c r="C11" s="1" t="s">
        <v>186</v>
      </c>
      <c r="D11" s="1">
        <v>12</v>
      </c>
      <c r="E11" s="1">
        <v>285</v>
      </c>
      <c r="F11" s="1">
        <v>1</v>
      </c>
      <c r="G11" s="1">
        <v>277</v>
      </c>
      <c r="H11" s="2">
        <v>4.1000000000000002E-148</v>
      </c>
      <c r="I11" s="1">
        <v>497.1</v>
      </c>
      <c r="J11" s="1">
        <v>1281</v>
      </c>
      <c r="K11" s="1">
        <f>1-((COUNTIF(C12:C$190,"no")+O$1-O$2)/(O$1-O$3))</f>
        <v>8.6206896551723755E-3</v>
      </c>
      <c r="L11" s="1">
        <f>COUNTIF(C$1:C10,"yes")/O$3</f>
        <v>4.4117647058823532E-2</v>
      </c>
      <c r="M11" s="1">
        <f>2*COUNTIF(C$1:C10,"yes")/(COUNTIF(C$1:C10,"yes")+O$3+(O$1-O$3-(COUNTIF(C12:C$441,"no")+O$1-O$2)))</f>
        <v>8.3333333333333329E-2</v>
      </c>
    </row>
    <row r="12" spans="1:15" x14ac:dyDescent="0.35">
      <c r="A12" s="1" t="s">
        <v>12</v>
      </c>
      <c r="B12" s="2" t="s">
        <v>189</v>
      </c>
      <c r="C12" s="1" t="s">
        <v>187</v>
      </c>
      <c r="D12" s="1">
        <v>12</v>
      </c>
      <c r="E12" s="1">
        <v>284</v>
      </c>
      <c r="F12" s="1">
        <v>1</v>
      </c>
      <c r="G12" s="1">
        <v>277</v>
      </c>
      <c r="H12" s="2">
        <v>7.7000000000000001E-148</v>
      </c>
      <c r="I12" s="1">
        <v>496.2</v>
      </c>
      <c r="J12" s="1">
        <v>1268</v>
      </c>
      <c r="K12" s="1">
        <f>1-((COUNTIF(C13:C$190,"no")+O$1-O$2)/(O$1-O$3))</f>
        <v>1.7241379310344862E-2</v>
      </c>
      <c r="L12" s="1">
        <f>COUNTIF(C$1:C11,"yes")/O$3</f>
        <v>5.8823529411764705E-2</v>
      </c>
      <c r="M12" s="1">
        <f>2*COUNTIF(C$1:C11,"yes")/(COUNTIF(C$1:C11,"yes")+O$3+(O$1-O$3-(COUNTIF(C13:C$441,"no")+O$1-O$2)))</f>
        <v>0.10810810810810811</v>
      </c>
    </row>
    <row r="13" spans="1:15" x14ac:dyDescent="0.35">
      <c r="A13" s="1" t="s">
        <v>51</v>
      </c>
      <c r="B13" s="2" t="s">
        <v>189</v>
      </c>
      <c r="C13" s="1" t="s">
        <v>187</v>
      </c>
      <c r="D13" s="1">
        <v>13</v>
      </c>
      <c r="E13" s="1">
        <v>285</v>
      </c>
      <c r="F13" s="1">
        <v>1</v>
      </c>
      <c r="G13" s="1">
        <v>277</v>
      </c>
      <c r="H13" s="2">
        <v>9.9999999999999997E-148</v>
      </c>
      <c r="I13" s="1">
        <v>495.8</v>
      </c>
      <c r="J13" s="1">
        <v>1271</v>
      </c>
      <c r="K13" s="1">
        <f>1-((COUNTIF(C14:C$190,"no")+O$1-O$2)/(O$1-O$3))</f>
        <v>2.5862068965517238E-2</v>
      </c>
      <c r="L13" s="1">
        <f>COUNTIF(C$1:C12,"yes")/O$3</f>
        <v>5.8823529411764705E-2</v>
      </c>
      <c r="M13" s="1">
        <f>2*COUNTIF(C$1:C12,"yes")/(COUNTIF(C$1:C12,"yes")+O$3+(O$1-O$3-(COUNTIF(C14:C$441,"no")+O$1-O$2)))</f>
        <v>0.10666666666666667</v>
      </c>
    </row>
    <row r="14" spans="1:15" x14ac:dyDescent="0.35">
      <c r="A14" s="1" t="s">
        <v>158</v>
      </c>
      <c r="B14" s="2" t="s">
        <v>189</v>
      </c>
      <c r="C14" s="1" t="s">
        <v>186</v>
      </c>
      <c r="D14" s="1">
        <v>12</v>
      </c>
      <c r="E14" s="1">
        <v>285</v>
      </c>
      <c r="F14" s="1">
        <v>1</v>
      </c>
      <c r="G14" s="1">
        <v>277</v>
      </c>
      <c r="H14" s="2">
        <v>1.7E-147</v>
      </c>
      <c r="I14" s="1">
        <v>495.1</v>
      </c>
      <c r="J14" s="1">
        <v>911</v>
      </c>
      <c r="K14" s="1">
        <f>1-((COUNTIF(C15:C$190,"no")+O$1-O$2)/(O$1-O$3))</f>
        <v>2.5862068965517238E-2</v>
      </c>
      <c r="L14" s="1">
        <f>COUNTIF(C$1:C13,"yes")/O$3</f>
        <v>5.8823529411764705E-2</v>
      </c>
      <c r="M14" s="1">
        <f>2*COUNTIF(C$1:C13,"yes")/(COUNTIF(C$1:C13,"yes")+O$3+(O$1-O$3-(COUNTIF(C15:C$441,"no")+O$1-O$2)))</f>
        <v>0.10666666666666667</v>
      </c>
    </row>
    <row r="15" spans="1:15" x14ac:dyDescent="0.35">
      <c r="A15" s="1" t="s">
        <v>38</v>
      </c>
      <c r="B15" s="2" t="s">
        <v>189</v>
      </c>
      <c r="C15" s="1" t="s">
        <v>186</v>
      </c>
      <c r="D15" s="1">
        <v>12</v>
      </c>
      <c r="E15" s="1">
        <v>284</v>
      </c>
      <c r="F15" s="1">
        <v>1</v>
      </c>
      <c r="G15" s="1">
        <v>277</v>
      </c>
      <c r="H15" s="2">
        <v>2.5999999999999999E-147</v>
      </c>
      <c r="I15" s="1">
        <v>494.5</v>
      </c>
      <c r="J15" s="1">
        <v>1106</v>
      </c>
      <c r="K15" s="1">
        <f>1-((COUNTIF(C16:C$190,"no")+O$1-O$2)/(O$1-O$3))</f>
        <v>2.5862068965517238E-2</v>
      </c>
      <c r="L15" s="1">
        <f>COUNTIF(C$1:C14,"yes")/O$3</f>
        <v>7.3529411764705885E-2</v>
      </c>
      <c r="M15" s="1">
        <f>2*COUNTIF(C$1:C14,"yes")/(COUNTIF(C$1:C14,"yes")+O$3+(O$1-O$3-(COUNTIF(C16:C$441,"no")+O$1-O$2)))</f>
        <v>0.13157894736842105</v>
      </c>
    </row>
    <row r="16" spans="1:15" x14ac:dyDescent="0.35">
      <c r="A16" s="1" t="s">
        <v>6</v>
      </c>
      <c r="B16" s="2" t="s">
        <v>189</v>
      </c>
      <c r="C16" s="1" t="s">
        <v>187</v>
      </c>
      <c r="D16" s="1">
        <v>12</v>
      </c>
      <c r="E16" s="1">
        <v>284</v>
      </c>
      <c r="F16" s="1">
        <v>1</v>
      </c>
      <c r="G16" s="1">
        <v>277</v>
      </c>
      <c r="H16" s="2">
        <v>2.5999999999999999E-147</v>
      </c>
      <c r="I16" s="1">
        <v>494.5</v>
      </c>
      <c r="J16" s="1">
        <v>1247</v>
      </c>
      <c r="K16" s="1">
        <f>1-((COUNTIF(C17:C$190,"no")+O$1-O$2)/(O$1-O$3))</f>
        <v>3.4482758620689613E-2</v>
      </c>
      <c r="L16" s="1">
        <f>COUNTIF(C$1:C15,"yes")/O$3</f>
        <v>8.8235294117647065E-2</v>
      </c>
      <c r="M16" s="1">
        <f>2*COUNTIF(C$1:C15,"yes")/(COUNTIF(C$1:C15,"yes")+O$3+(O$1-O$3-(COUNTIF(C17:C$441,"no")+O$1-O$2)))</f>
        <v>0.15384615384615385</v>
      </c>
    </row>
    <row r="17" spans="1:13" x14ac:dyDescent="0.35">
      <c r="A17" s="1" t="s">
        <v>4</v>
      </c>
      <c r="B17" s="2" t="s">
        <v>189</v>
      </c>
      <c r="C17" s="1" t="s">
        <v>187</v>
      </c>
      <c r="D17" s="1">
        <v>12</v>
      </c>
      <c r="E17" s="1">
        <v>284</v>
      </c>
      <c r="F17" s="1">
        <v>1</v>
      </c>
      <c r="G17" s="1">
        <v>277</v>
      </c>
      <c r="H17" s="2">
        <v>2.5999999999999999E-147</v>
      </c>
      <c r="I17" s="1">
        <v>494.5</v>
      </c>
      <c r="J17" s="1">
        <v>1106</v>
      </c>
      <c r="K17" s="1">
        <f>1-((COUNTIF(C18:C$190,"no")+O$1-O$2)/(O$1-O$3))</f>
        <v>4.31034482758621E-2</v>
      </c>
      <c r="L17" s="1">
        <f>COUNTIF(C$1:C16,"yes")/O$3</f>
        <v>8.8235294117647065E-2</v>
      </c>
      <c r="M17" s="1">
        <f>2*COUNTIF(C$1:C16,"yes")/(COUNTIF(C$1:C16,"yes")+O$3+(O$1-O$3-(COUNTIF(C18:C$441,"no")+O$1-O$2)))</f>
        <v>0.15189873417721519</v>
      </c>
    </row>
    <row r="18" spans="1:13" x14ac:dyDescent="0.35">
      <c r="A18" s="1" t="s">
        <v>182</v>
      </c>
      <c r="B18" s="2" t="s">
        <v>189</v>
      </c>
      <c r="C18" s="1" t="s">
        <v>187</v>
      </c>
      <c r="D18" s="1">
        <v>12</v>
      </c>
      <c r="E18" s="1">
        <v>284</v>
      </c>
      <c r="F18" s="1">
        <v>1</v>
      </c>
      <c r="G18" s="1">
        <v>277</v>
      </c>
      <c r="H18" s="2">
        <v>2.5999999999999999E-147</v>
      </c>
      <c r="I18" s="1">
        <v>494.5</v>
      </c>
      <c r="J18" s="1">
        <v>1270</v>
      </c>
      <c r="K18" s="1">
        <f>1-((COUNTIF(C19:C$190,"no")+O$1-O$2)/(O$1-O$3))</f>
        <v>5.1724137931034475E-2</v>
      </c>
      <c r="L18" s="1">
        <f>COUNTIF(C$1:C17,"yes")/O$3</f>
        <v>8.8235294117647065E-2</v>
      </c>
      <c r="M18" s="1">
        <f>2*COUNTIF(C$1:C17,"yes")/(COUNTIF(C$1:C17,"yes")+O$3+(O$1-O$3-(COUNTIF(C19:C$441,"no")+O$1-O$2)))</f>
        <v>0.15</v>
      </c>
    </row>
    <row r="19" spans="1:13" x14ac:dyDescent="0.35">
      <c r="A19" s="1" t="s">
        <v>54</v>
      </c>
      <c r="B19" s="2" t="s">
        <v>189</v>
      </c>
      <c r="C19" s="1" t="s">
        <v>187</v>
      </c>
      <c r="D19" s="1">
        <v>12</v>
      </c>
      <c r="E19" s="1">
        <v>284</v>
      </c>
      <c r="F19" s="1">
        <v>1</v>
      </c>
      <c r="G19" s="1">
        <v>277</v>
      </c>
      <c r="H19" s="2">
        <v>2.5999999999999999E-147</v>
      </c>
      <c r="I19" s="1">
        <v>494.5</v>
      </c>
      <c r="J19" s="1">
        <v>1041</v>
      </c>
      <c r="K19" s="1">
        <f>1-((COUNTIF(C20:C$190,"no")+O$1-O$2)/(O$1-O$3))</f>
        <v>6.0344827586206851E-2</v>
      </c>
      <c r="L19" s="1">
        <f>COUNTIF(C$1:C18,"yes")/O$3</f>
        <v>8.8235294117647065E-2</v>
      </c>
      <c r="M19" s="1">
        <f>2*COUNTIF(C$1:C18,"yes")/(COUNTIF(C$1:C18,"yes")+O$3+(O$1-O$3-(COUNTIF(C20:C$441,"no")+O$1-O$2)))</f>
        <v>0.14814814814814814</v>
      </c>
    </row>
    <row r="20" spans="1:13" x14ac:dyDescent="0.35">
      <c r="A20" s="1" t="s">
        <v>96</v>
      </c>
      <c r="B20" s="2" t="s">
        <v>189</v>
      </c>
      <c r="C20" s="1" t="s">
        <v>186</v>
      </c>
      <c r="D20" s="1">
        <v>12</v>
      </c>
      <c r="E20" s="1">
        <v>284</v>
      </c>
      <c r="F20" s="1">
        <v>1</v>
      </c>
      <c r="G20" s="1">
        <v>277</v>
      </c>
      <c r="H20" s="2">
        <v>2.5999999999999999E-147</v>
      </c>
      <c r="I20" s="1">
        <v>494.5</v>
      </c>
      <c r="J20" s="1">
        <v>1270</v>
      </c>
      <c r="K20" s="1">
        <f>1-((COUNTIF(C21:C$190,"no")+O$1-O$2)/(O$1-O$3))</f>
        <v>6.0344827586206851E-2</v>
      </c>
      <c r="L20" s="1">
        <f>COUNTIF(C$1:C19,"yes")/O$3</f>
        <v>8.8235294117647065E-2</v>
      </c>
      <c r="M20" s="1">
        <f>2*COUNTIF(C$1:C19,"yes")/(COUNTIF(C$1:C19,"yes")+O$3+(O$1-O$3-(COUNTIF(C21:C$441,"no")+O$1-O$2)))</f>
        <v>0.14814814814814814</v>
      </c>
    </row>
    <row r="21" spans="1:13" x14ac:dyDescent="0.35">
      <c r="A21" s="1" t="s">
        <v>74</v>
      </c>
      <c r="B21" s="2" t="s">
        <v>189</v>
      </c>
      <c r="C21" s="1" t="s">
        <v>187</v>
      </c>
      <c r="D21" s="1">
        <v>12</v>
      </c>
      <c r="E21" s="1">
        <v>285</v>
      </c>
      <c r="F21" s="1">
        <v>1</v>
      </c>
      <c r="G21" s="1">
        <v>277</v>
      </c>
      <c r="H21" s="2">
        <v>3.1000000000000003E-147</v>
      </c>
      <c r="I21" s="1">
        <v>494.2</v>
      </c>
      <c r="J21" s="1">
        <v>1274</v>
      </c>
      <c r="K21" s="1">
        <f>1-((COUNTIF(C22:C$190,"no")+O$1-O$2)/(O$1-O$3))</f>
        <v>6.8965517241379337E-2</v>
      </c>
      <c r="L21" s="1">
        <f>COUNTIF(C$1:C20,"yes")/O$3</f>
        <v>0.10294117647058823</v>
      </c>
      <c r="M21" s="1">
        <f>2*COUNTIF(C$1:C20,"yes")/(COUNTIF(C$1:C20,"yes")+O$3+(O$1-O$3-(COUNTIF(C22:C$441,"no")+O$1-O$2)))</f>
        <v>0.16867469879518071</v>
      </c>
    </row>
    <row r="22" spans="1:13" x14ac:dyDescent="0.35">
      <c r="A22" s="1" t="s">
        <v>126</v>
      </c>
      <c r="B22" s="2" t="s">
        <v>189</v>
      </c>
      <c r="C22" s="1" t="s">
        <v>186</v>
      </c>
      <c r="D22" s="1">
        <v>13</v>
      </c>
      <c r="E22" s="1">
        <v>285</v>
      </c>
      <c r="F22" s="1">
        <v>1</v>
      </c>
      <c r="G22" s="1">
        <v>277</v>
      </c>
      <c r="H22" s="2">
        <v>3.5E-147</v>
      </c>
      <c r="I22" s="1">
        <v>494.1</v>
      </c>
      <c r="J22" s="1">
        <v>1348</v>
      </c>
      <c r="K22" s="1">
        <f>1-((COUNTIF(C23:C$190,"no")+O$1-O$2)/(O$1-O$3))</f>
        <v>6.8965517241379337E-2</v>
      </c>
      <c r="L22" s="1">
        <f>COUNTIF(C$1:C21,"yes")/O$3</f>
        <v>0.10294117647058823</v>
      </c>
      <c r="M22" s="1">
        <f>2*COUNTIF(C$1:C21,"yes")/(COUNTIF(C$1:C21,"yes")+O$3+(O$1-O$3-(COUNTIF(C23:C$441,"no")+O$1-O$2)))</f>
        <v>0.16867469879518071</v>
      </c>
    </row>
    <row r="23" spans="1:13" x14ac:dyDescent="0.35">
      <c r="A23" s="1" t="s">
        <v>91</v>
      </c>
      <c r="B23" s="2" t="s">
        <v>189</v>
      </c>
      <c r="C23" s="1" t="s">
        <v>186</v>
      </c>
      <c r="D23" s="1">
        <v>12</v>
      </c>
      <c r="E23" s="1">
        <v>284</v>
      </c>
      <c r="F23" s="1">
        <v>1</v>
      </c>
      <c r="G23" s="1">
        <v>277</v>
      </c>
      <c r="H23" s="2">
        <v>3.5E-147</v>
      </c>
      <c r="I23" s="1">
        <v>494</v>
      </c>
      <c r="J23" s="1">
        <v>1183</v>
      </c>
      <c r="K23" s="1">
        <f>1-((COUNTIF(C24:C$190,"no")+O$1-O$2)/(O$1-O$3))</f>
        <v>6.8965517241379337E-2</v>
      </c>
      <c r="L23" s="1">
        <f>COUNTIF(C$1:C22,"yes")/O$3</f>
        <v>0.11764705882352941</v>
      </c>
      <c r="M23" s="1">
        <f>2*COUNTIF(C$1:C22,"yes")/(COUNTIF(C$1:C22,"yes")+O$3+(O$1-O$3-(COUNTIF(C24:C$441,"no")+O$1-O$2)))</f>
        <v>0.19047619047619047</v>
      </c>
    </row>
    <row r="24" spans="1:13" x14ac:dyDescent="0.35">
      <c r="A24" s="1" t="s">
        <v>29</v>
      </c>
      <c r="B24" s="2" t="s">
        <v>189</v>
      </c>
      <c r="C24" s="1" t="s">
        <v>187</v>
      </c>
      <c r="D24" s="1">
        <v>12</v>
      </c>
      <c r="E24" s="1">
        <v>284</v>
      </c>
      <c r="F24" s="1">
        <v>1</v>
      </c>
      <c r="G24" s="1">
        <v>277</v>
      </c>
      <c r="H24" s="2">
        <v>5.3999999999999999E-147</v>
      </c>
      <c r="I24" s="1">
        <v>493.4</v>
      </c>
      <c r="J24" s="1">
        <v>1247</v>
      </c>
      <c r="K24" s="1">
        <f>1-((COUNTIF(C25:C$190,"no")+O$1-O$2)/(O$1-O$3))</f>
        <v>7.7586206896551713E-2</v>
      </c>
      <c r="L24" s="1">
        <f>COUNTIF(C$1:C23,"yes")/O$3</f>
        <v>0.13235294117647059</v>
      </c>
      <c r="M24" s="1">
        <f>2*COUNTIF(C$1:C23,"yes")/(COUNTIF(C$1:C23,"yes")+O$3+(O$1-O$3-(COUNTIF(C25:C$441,"no")+O$1-O$2)))</f>
        <v>0.20930232558139536</v>
      </c>
    </row>
    <row r="25" spans="1:13" x14ac:dyDescent="0.35">
      <c r="A25" s="1" t="s">
        <v>43</v>
      </c>
      <c r="B25" s="2" t="s">
        <v>189</v>
      </c>
      <c r="C25" s="1" t="s">
        <v>186</v>
      </c>
      <c r="D25" s="1">
        <v>12</v>
      </c>
      <c r="E25" s="1">
        <v>284</v>
      </c>
      <c r="F25" s="1">
        <v>1</v>
      </c>
      <c r="G25" s="1">
        <v>277</v>
      </c>
      <c r="H25" s="2">
        <v>5.3999999999999999E-147</v>
      </c>
      <c r="I25" s="1">
        <v>493.4</v>
      </c>
      <c r="J25" s="1">
        <v>516</v>
      </c>
      <c r="K25" s="1">
        <f>1-((COUNTIF(C26:C$190,"no")+O$1-O$2)/(O$1-O$3))</f>
        <v>7.7586206896551713E-2</v>
      </c>
      <c r="L25" s="1">
        <f>COUNTIF(C$1:C24,"yes")/O$3</f>
        <v>0.13235294117647059</v>
      </c>
      <c r="M25" s="1">
        <f>2*COUNTIF(C$1:C24,"yes")/(COUNTIF(C$1:C24,"yes")+O$3+(O$1-O$3-(COUNTIF(C26:C$441,"no")+O$1-O$2)))</f>
        <v>0.20930232558139536</v>
      </c>
    </row>
    <row r="26" spans="1:13" x14ac:dyDescent="0.35">
      <c r="A26" s="1" t="s">
        <v>149</v>
      </c>
      <c r="B26" s="2" t="s">
        <v>189</v>
      </c>
      <c r="C26" s="1" t="s">
        <v>187</v>
      </c>
      <c r="D26" s="1">
        <v>12</v>
      </c>
      <c r="E26" s="1">
        <v>284</v>
      </c>
      <c r="F26" s="1">
        <v>1</v>
      </c>
      <c r="G26" s="1">
        <v>277</v>
      </c>
      <c r="H26" s="2">
        <v>5.3999999999999999E-147</v>
      </c>
      <c r="I26" s="1">
        <v>493.4</v>
      </c>
      <c r="J26" s="1">
        <v>1270</v>
      </c>
      <c r="K26" s="1">
        <f>1-((COUNTIF(C27:C$190,"no")+O$1-O$2)/(O$1-O$3))</f>
        <v>8.6206896551724088E-2</v>
      </c>
      <c r="L26" s="1">
        <f>COUNTIF(C$1:C25,"yes")/O$3</f>
        <v>0.14705882352941177</v>
      </c>
      <c r="M26" s="1">
        <f>2*COUNTIF(C$1:C25,"yes")/(COUNTIF(C$1:C25,"yes")+O$3+(O$1-O$3-(COUNTIF(C27:C$441,"no")+O$1-O$2)))</f>
        <v>0.22727272727272727</v>
      </c>
    </row>
    <row r="27" spans="1:13" x14ac:dyDescent="0.35">
      <c r="A27" s="1" t="s">
        <v>62</v>
      </c>
      <c r="B27" s="2" t="s">
        <v>189</v>
      </c>
      <c r="C27" s="1" t="s">
        <v>186</v>
      </c>
      <c r="D27" s="1">
        <v>12</v>
      </c>
      <c r="E27" s="1">
        <v>284</v>
      </c>
      <c r="F27" s="1">
        <v>1</v>
      </c>
      <c r="G27" s="1">
        <v>277</v>
      </c>
      <c r="H27" s="2">
        <v>5.8000000000000002E-147</v>
      </c>
      <c r="I27" s="1">
        <v>493.3</v>
      </c>
      <c r="J27" s="1">
        <v>1275</v>
      </c>
      <c r="K27" s="1">
        <f>1-((COUNTIF(C28:C$190,"no")+O$1-O$2)/(O$1-O$3))</f>
        <v>8.6206896551724088E-2</v>
      </c>
      <c r="L27" s="1">
        <f>COUNTIF(C$1:C26,"yes")/O$3</f>
        <v>0.14705882352941177</v>
      </c>
      <c r="M27" s="1">
        <f>2*COUNTIF(C$1:C26,"yes")/(COUNTIF(C$1:C26,"yes")+O$3+(O$1-O$3-(COUNTIF(C28:C$441,"no")+O$1-O$2)))</f>
        <v>0.22727272727272727</v>
      </c>
    </row>
    <row r="28" spans="1:13" x14ac:dyDescent="0.35">
      <c r="A28" s="1" t="s">
        <v>183</v>
      </c>
      <c r="B28" s="2" t="s">
        <v>189</v>
      </c>
      <c r="C28" s="1" t="s">
        <v>187</v>
      </c>
      <c r="D28" s="1">
        <v>12</v>
      </c>
      <c r="E28" s="1">
        <v>284</v>
      </c>
      <c r="F28" s="1">
        <v>1</v>
      </c>
      <c r="G28" s="1">
        <v>277</v>
      </c>
      <c r="H28" s="2">
        <v>5.8000000000000002E-147</v>
      </c>
      <c r="I28" s="1">
        <v>493.3</v>
      </c>
      <c r="J28" s="1">
        <v>1040</v>
      </c>
      <c r="K28" s="1">
        <f>1-((COUNTIF(C29:C$190,"no")+O$1-O$2)/(O$1-O$3))</f>
        <v>9.4827586206896575E-2</v>
      </c>
      <c r="L28" s="1">
        <f>COUNTIF(C$1:C27,"yes")/O$3</f>
        <v>0.16176470588235295</v>
      </c>
      <c r="M28" s="1">
        <f>2*COUNTIF(C$1:C27,"yes")/(COUNTIF(C$1:C27,"yes")+O$3+(O$1-O$3-(COUNTIF(C29:C$441,"no")+O$1-O$2)))</f>
        <v>0.24444444444444444</v>
      </c>
    </row>
    <row r="29" spans="1:13" x14ac:dyDescent="0.35">
      <c r="A29" s="1" t="s">
        <v>118</v>
      </c>
      <c r="B29" s="2" t="s">
        <v>189</v>
      </c>
      <c r="C29" s="1" t="s">
        <v>187</v>
      </c>
      <c r="D29" s="1">
        <v>12</v>
      </c>
      <c r="E29" s="1">
        <v>284</v>
      </c>
      <c r="F29" s="1">
        <v>1</v>
      </c>
      <c r="G29" s="1">
        <v>277</v>
      </c>
      <c r="H29" s="2">
        <v>6.3999999999999996E-147</v>
      </c>
      <c r="I29" s="1">
        <v>493.2</v>
      </c>
      <c r="J29" s="1">
        <v>883</v>
      </c>
      <c r="K29" s="1">
        <f>1-((COUNTIF(C30:C$190,"no")+O$1-O$2)/(O$1-O$3))</f>
        <v>0.10344827586206895</v>
      </c>
      <c r="L29" s="1">
        <f>COUNTIF(C$1:C28,"yes")/O$3</f>
        <v>0.16176470588235295</v>
      </c>
      <c r="M29" s="1">
        <f>2*COUNTIF(C$1:C28,"yes")/(COUNTIF(C$1:C28,"yes")+O$3+(O$1-O$3-(COUNTIF(C30:C$441,"no")+O$1-O$2)))</f>
        <v>0.24175824175824176</v>
      </c>
    </row>
    <row r="30" spans="1:13" x14ac:dyDescent="0.35">
      <c r="A30" s="1" t="s">
        <v>88</v>
      </c>
      <c r="B30" s="2" t="s">
        <v>189</v>
      </c>
      <c r="C30" s="1" t="s">
        <v>186</v>
      </c>
      <c r="D30" s="1">
        <v>12</v>
      </c>
      <c r="E30" s="1">
        <v>284</v>
      </c>
      <c r="F30" s="1">
        <v>1</v>
      </c>
      <c r="G30" s="1">
        <v>277</v>
      </c>
      <c r="H30" s="2">
        <v>6.3999999999999996E-147</v>
      </c>
      <c r="I30" s="1">
        <v>493.2</v>
      </c>
      <c r="J30" s="1">
        <v>883</v>
      </c>
      <c r="K30" s="1">
        <f>1-((COUNTIF(C31:C$190,"no")+O$1-O$2)/(O$1-O$3))</f>
        <v>0.10344827586206895</v>
      </c>
      <c r="L30" s="1">
        <f>COUNTIF(C$1:C29,"yes")/O$3</f>
        <v>0.16176470588235295</v>
      </c>
      <c r="M30" s="1">
        <f>2*COUNTIF(C$1:C29,"yes")/(COUNTIF(C$1:C29,"yes")+O$3+(O$1-O$3-(COUNTIF(C31:C$441,"no")+O$1-O$2)))</f>
        <v>0.24175824175824176</v>
      </c>
    </row>
    <row r="31" spans="1:13" x14ac:dyDescent="0.35">
      <c r="A31" s="1" t="s">
        <v>23</v>
      </c>
      <c r="B31" s="2" t="s">
        <v>189</v>
      </c>
      <c r="C31" s="1" t="s">
        <v>186</v>
      </c>
      <c r="D31" s="1">
        <v>12</v>
      </c>
      <c r="E31" s="1">
        <v>284</v>
      </c>
      <c r="F31" s="1">
        <v>1</v>
      </c>
      <c r="G31" s="1">
        <v>277</v>
      </c>
      <c r="H31" s="2">
        <v>6.3999999999999996E-147</v>
      </c>
      <c r="I31" s="1">
        <v>493.2</v>
      </c>
      <c r="J31" s="1">
        <v>1245</v>
      </c>
      <c r="K31" s="1">
        <f>1-((COUNTIF(C32:C$190,"no")+O$1-O$2)/(O$1-O$3))</f>
        <v>0.10344827586206895</v>
      </c>
      <c r="L31" s="1">
        <f>COUNTIF(C$1:C30,"yes")/O$3</f>
        <v>0.17647058823529413</v>
      </c>
      <c r="M31" s="1">
        <f>2*COUNTIF(C$1:C30,"yes")/(COUNTIF(C$1:C30,"yes")+O$3+(O$1-O$3-(COUNTIF(C32:C$441,"no")+O$1-O$2)))</f>
        <v>0.2608695652173913</v>
      </c>
    </row>
    <row r="32" spans="1:13" x14ac:dyDescent="0.35">
      <c r="A32" s="1" t="s">
        <v>178</v>
      </c>
      <c r="B32" s="2" t="s">
        <v>189</v>
      </c>
      <c r="C32" s="1" t="s">
        <v>187</v>
      </c>
      <c r="D32" s="1">
        <v>12</v>
      </c>
      <c r="E32" s="1">
        <v>284</v>
      </c>
      <c r="F32" s="1">
        <v>1</v>
      </c>
      <c r="G32" s="1">
        <v>277</v>
      </c>
      <c r="H32" s="2">
        <v>6.3999999999999996E-147</v>
      </c>
      <c r="I32" s="1">
        <v>493.2</v>
      </c>
      <c r="J32" s="1">
        <v>1178</v>
      </c>
      <c r="K32" s="1">
        <f>1-((COUNTIF(C33:C$190,"no")+O$1-O$2)/(O$1-O$3))</f>
        <v>0.11206896551724133</v>
      </c>
      <c r="L32" s="1">
        <f>COUNTIF(C$1:C31,"yes")/O$3</f>
        <v>0.19117647058823528</v>
      </c>
      <c r="M32" s="1">
        <f>2*COUNTIF(C$1:C31,"yes")/(COUNTIF(C$1:C31,"yes")+O$3+(O$1-O$3-(COUNTIF(C33:C$441,"no")+O$1-O$2)))</f>
        <v>0.27659574468085107</v>
      </c>
    </row>
    <row r="33" spans="1:13" x14ac:dyDescent="0.35">
      <c r="A33" s="1" t="s">
        <v>36</v>
      </c>
      <c r="B33" s="2" t="s">
        <v>189</v>
      </c>
      <c r="C33" s="1" t="s">
        <v>187</v>
      </c>
      <c r="D33" s="1">
        <v>12</v>
      </c>
      <c r="E33" s="1">
        <v>284</v>
      </c>
      <c r="F33" s="1">
        <v>1</v>
      </c>
      <c r="G33" s="1">
        <v>277</v>
      </c>
      <c r="H33" s="2">
        <v>6.3999999999999996E-147</v>
      </c>
      <c r="I33" s="1">
        <v>493.2</v>
      </c>
      <c r="J33" s="1">
        <v>1273</v>
      </c>
      <c r="K33" s="1">
        <f>1-((COUNTIF(C34:C$190,"no")+O$1-O$2)/(O$1-O$3))</f>
        <v>0.12068965517241381</v>
      </c>
      <c r="L33" s="1">
        <f>COUNTIF(C$1:C32,"yes")/O$3</f>
        <v>0.19117647058823528</v>
      </c>
      <c r="M33" s="1">
        <f>2*COUNTIF(C$1:C32,"yes")/(COUNTIF(C$1:C32,"yes")+O$3+(O$1-O$3-(COUNTIF(C34:C$441,"no")+O$1-O$2)))</f>
        <v>0.27368421052631581</v>
      </c>
    </row>
    <row r="34" spans="1:13" x14ac:dyDescent="0.35">
      <c r="A34" s="1" t="s">
        <v>5</v>
      </c>
      <c r="B34" s="2" t="s">
        <v>189</v>
      </c>
      <c r="C34" s="1" t="s">
        <v>187</v>
      </c>
      <c r="D34" s="1">
        <v>12</v>
      </c>
      <c r="E34" s="1">
        <v>284</v>
      </c>
      <c r="F34" s="1">
        <v>1</v>
      </c>
      <c r="G34" s="1">
        <v>277</v>
      </c>
      <c r="H34" s="2">
        <v>6.3999999999999996E-147</v>
      </c>
      <c r="I34" s="1">
        <v>493.2</v>
      </c>
      <c r="J34" s="1">
        <v>1273</v>
      </c>
      <c r="K34" s="1">
        <f>1-((COUNTIF(C35:C$190,"no")+O$1-O$2)/(O$1-O$3))</f>
        <v>0.12931034482758619</v>
      </c>
      <c r="L34" s="1">
        <f>COUNTIF(C$1:C33,"yes")/O$3</f>
        <v>0.19117647058823528</v>
      </c>
      <c r="M34" s="1">
        <f>2*COUNTIF(C$1:C33,"yes")/(COUNTIF(C$1:C33,"yes")+O$3+(O$1-O$3-(COUNTIF(C35:C$441,"no")+O$1-O$2)))</f>
        <v>0.27083333333333331</v>
      </c>
    </row>
    <row r="35" spans="1:13" x14ac:dyDescent="0.35">
      <c r="A35" s="1" t="s">
        <v>174</v>
      </c>
      <c r="B35" s="2" t="s">
        <v>189</v>
      </c>
      <c r="C35" s="1" t="s">
        <v>186</v>
      </c>
      <c r="D35" s="1">
        <v>12</v>
      </c>
      <c r="E35" s="1">
        <v>284</v>
      </c>
      <c r="F35" s="1">
        <v>1</v>
      </c>
      <c r="G35" s="1">
        <v>277</v>
      </c>
      <c r="H35" s="2">
        <v>6.3999999999999996E-147</v>
      </c>
      <c r="I35" s="1">
        <v>493.2</v>
      </c>
      <c r="J35" s="1">
        <v>883</v>
      </c>
      <c r="K35" s="1">
        <f>1-((COUNTIF(C36:C$190,"no")+O$1-O$2)/(O$1-O$3))</f>
        <v>0.12931034482758619</v>
      </c>
      <c r="L35" s="1">
        <f>COUNTIF(C$1:C34,"yes")/O$3</f>
        <v>0.19117647058823528</v>
      </c>
      <c r="M35" s="1">
        <f>2*COUNTIF(C$1:C34,"yes")/(COUNTIF(C$1:C34,"yes")+O$3+(O$1-O$3-(COUNTIF(C36:C$441,"no")+O$1-O$2)))</f>
        <v>0.27083333333333331</v>
      </c>
    </row>
    <row r="36" spans="1:13" x14ac:dyDescent="0.35">
      <c r="A36" s="1" t="s">
        <v>18</v>
      </c>
      <c r="B36" s="2" t="s">
        <v>189</v>
      </c>
      <c r="C36" s="1" t="s">
        <v>187</v>
      </c>
      <c r="D36" s="1">
        <v>12</v>
      </c>
      <c r="E36" s="1">
        <v>284</v>
      </c>
      <c r="F36" s="1">
        <v>1</v>
      </c>
      <c r="G36" s="1">
        <v>277</v>
      </c>
      <c r="H36" s="2">
        <v>6.3999999999999996E-147</v>
      </c>
      <c r="I36" s="1">
        <v>493.2</v>
      </c>
      <c r="J36" s="1">
        <v>1039</v>
      </c>
      <c r="K36" s="1">
        <f>1-((COUNTIF(C37:C$190,"no")+O$1-O$2)/(O$1-O$3))</f>
        <v>0.13793103448275867</v>
      </c>
      <c r="L36" s="1">
        <f>COUNTIF(C$1:C35,"yes")/O$3</f>
        <v>0.20588235294117646</v>
      </c>
      <c r="M36" s="1">
        <f>2*COUNTIF(C$1:C35,"yes")/(COUNTIF(C$1:C35,"yes")+O$3+(O$1-O$3-(COUNTIF(C37:C$441,"no")+O$1-O$2)))</f>
        <v>0.2857142857142857</v>
      </c>
    </row>
    <row r="37" spans="1:13" x14ac:dyDescent="0.35">
      <c r="A37" s="1" t="s">
        <v>162</v>
      </c>
      <c r="B37" s="2" t="s">
        <v>189</v>
      </c>
      <c r="C37" s="1" t="s">
        <v>187</v>
      </c>
      <c r="D37" s="1">
        <v>12</v>
      </c>
      <c r="E37" s="1">
        <v>284</v>
      </c>
      <c r="F37" s="1">
        <v>1</v>
      </c>
      <c r="G37" s="1">
        <v>277</v>
      </c>
      <c r="H37" s="2">
        <v>6.3999999999999996E-147</v>
      </c>
      <c r="I37" s="1">
        <v>493.2</v>
      </c>
      <c r="J37" s="1">
        <v>1047</v>
      </c>
      <c r="K37" s="1">
        <f>1-((COUNTIF(C38:C$190,"no")+O$1-O$2)/(O$1-O$3))</f>
        <v>0.14655172413793105</v>
      </c>
      <c r="L37" s="1">
        <f>COUNTIF(C$1:C36,"yes")/O$3</f>
        <v>0.20588235294117646</v>
      </c>
      <c r="M37" s="1">
        <f>2*COUNTIF(C$1:C36,"yes")/(COUNTIF(C$1:C36,"yes")+O$3+(O$1-O$3-(COUNTIF(C38:C$441,"no")+O$1-O$2)))</f>
        <v>0.28282828282828282</v>
      </c>
    </row>
    <row r="38" spans="1:13" x14ac:dyDescent="0.35">
      <c r="A38" s="1" t="s">
        <v>142</v>
      </c>
      <c r="B38" s="2" t="s">
        <v>189</v>
      </c>
      <c r="C38" s="1" t="s">
        <v>187</v>
      </c>
      <c r="D38" s="1">
        <v>12</v>
      </c>
      <c r="E38" s="1">
        <v>284</v>
      </c>
      <c r="F38" s="1">
        <v>1</v>
      </c>
      <c r="G38" s="1">
        <v>277</v>
      </c>
      <c r="H38" s="2">
        <v>6.3999999999999996E-147</v>
      </c>
      <c r="I38" s="1">
        <v>493.2</v>
      </c>
      <c r="J38" s="1">
        <v>1273</v>
      </c>
      <c r="K38" s="1">
        <f>1-((COUNTIF(C39:C$190,"no")+O$1-O$2)/(O$1-O$3))</f>
        <v>0.15517241379310343</v>
      </c>
      <c r="L38" s="1">
        <f>COUNTIF(C$1:C37,"yes")/O$3</f>
        <v>0.20588235294117646</v>
      </c>
      <c r="M38" s="1">
        <f>2*COUNTIF(C$1:C37,"yes")/(COUNTIF(C$1:C37,"yes")+O$3+(O$1-O$3-(COUNTIF(C39:C$441,"no")+O$1-O$2)))</f>
        <v>0.28000000000000003</v>
      </c>
    </row>
    <row r="39" spans="1:13" x14ac:dyDescent="0.35">
      <c r="A39" s="1" t="s">
        <v>109</v>
      </c>
      <c r="B39" s="2" t="s">
        <v>189</v>
      </c>
      <c r="C39" s="1" t="s">
        <v>187</v>
      </c>
      <c r="D39" s="1">
        <v>12</v>
      </c>
      <c r="E39" s="1">
        <v>285</v>
      </c>
      <c r="F39" s="1">
        <v>1</v>
      </c>
      <c r="G39" s="1">
        <v>277</v>
      </c>
      <c r="H39" s="2">
        <v>1.1E-146</v>
      </c>
      <c r="I39" s="1">
        <v>492.4</v>
      </c>
      <c r="J39" s="1">
        <v>1274</v>
      </c>
      <c r="K39" s="1">
        <f>1-((COUNTIF(C40:C$190,"no")+O$1-O$2)/(O$1-O$3))</f>
        <v>0.16379310344827591</v>
      </c>
      <c r="L39" s="1">
        <f>COUNTIF(C$1:C38,"yes")/O$3</f>
        <v>0.20588235294117646</v>
      </c>
      <c r="M39" s="1">
        <f>2*COUNTIF(C$1:C38,"yes")/(COUNTIF(C$1:C38,"yes")+O$3+(O$1-O$3-(COUNTIF(C40:C$441,"no")+O$1-O$2)))</f>
        <v>0.27722772277227725</v>
      </c>
    </row>
    <row r="40" spans="1:13" x14ac:dyDescent="0.35">
      <c r="A40" s="1" t="s">
        <v>57</v>
      </c>
      <c r="B40" s="2" t="s">
        <v>189</v>
      </c>
      <c r="C40" s="1" t="s">
        <v>187</v>
      </c>
      <c r="D40" s="1">
        <v>12</v>
      </c>
      <c r="E40" s="1">
        <v>281</v>
      </c>
      <c r="F40" s="1">
        <v>1</v>
      </c>
      <c r="G40" s="1">
        <v>277</v>
      </c>
      <c r="H40" s="2">
        <v>2.0999999999999999E-146</v>
      </c>
      <c r="I40" s="1">
        <v>491.4</v>
      </c>
      <c r="J40" s="1">
        <v>1274</v>
      </c>
      <c r="K40" s="1">
        <f>1-((COUNTIF(C41:C$190,"no")+O$1-O$2)/(O$1-O$3))</f>
        <v>0.17241379310344829</v>
      </c>
      <c r="L40" s="1">
        <f>COUNTIF(C$1:C39,"yes")/O$3</f>
        <v>0.20588235294117646</v>
      </c>
      <c r="M40" s="1">
        <f>2*COUNTIF(C$1:C39,"yes")/(COUNTIF(C$1:C39,"yes")+O$3+(O$1-O$3-(COUNTIF(C41:C$441,"no")+O$1-O$2)))</f>
        <v>0.27450980392156865</v>
      </c>
    </row>
    <row r="41" spans="1:13" x14ac:dyDescent="0.35">
      <c r="A41" s="1" t="s">
        <v>132</v>
      </c>
      <c r="B41" s="2" t="s">
        <v>189</v>
      </c>
      <c r="C41" s="1" t="s">
        <v>187</v>
      </c>
      <c r="D41" s="1">
        <v>12</v>
      </c>
      <c r="E41" s="1">
        <v>281</v>
      </c>
      <c r="F41" s="1">
        <v>1</v>
      </c>
      <c r="G41" s="1">
        <v>277</v>
      </c>
      <c r="H41" s="2">
        <v>5.6000000000000001E-146</v>
      </c>
      <c r="I41" s="1">
        <v>490</v>
      </c>
      <c r="J41" s="1">
        <v>1274</v>
      </c>
      <c r="K41" s="1">
        <f>1-((COUNTIF(C42:C$190,"no")+O$1-O$2)/(O$1-O$3))</f>
        <v>0.18103448275862066</v>
      </c>
      <c r="L41" s="1">
        <f>COUNTIF(C$1:C40,"yes")/O$3</f>
        <v>0.20588235294117646</v>
      </c>
      <c r="M41" s="1">
        <f>2*COUNTIF(C$1:C40,"yes")/(COUNTIF(C$1:C40,"yes")+O$3+(O$1-O$3-(COUNTIF(C42:C$441,"no")+O$1-O$2)))</f>
        <v>0.27184466019417475</v>
      </c>
    </row>
    <row r="42" spans="1:13" x14ac:dyDescent="0.35">
      <c r="A42" s="1" t="s">
        <v>90</v>
      </c>
      <c r="B42" s="2" t="s">
        <v>189</v>
      </c>
      <c r="C42" s="1" t="s">
        <v>186</v>
      </c>
      <c r="D42" s="1">
        <v>12</v>
      </c>
      <c r="E42" s="1">
        <v>284</v>
      </c>
      <c r="F42" s="1">
        <v>1</v>
      </c>
      <c r="G42" s="1">
        <v>277</v>
      </c>
      <c r="H42" s="2">
        <v>9.5000000000000005E-146</v>
      </c>
      <c r="I42" s="1">
        <v>489.3</v>
      </c>
      <c r="J42" s="1">
        <v>1273</v>
      </c>
      <c r="K42" s="1">
        <f>1-((COUNTIF(C43:C$190,"no")+O$1-O$2)/(O$1-O$3))</f>
        <v>0.18103448275862066</v>
      </c>
      <c r="L42" s="1">
        <f>COUNTIF(C$1:C41,"yes")/O$3</f>
        <v>0.20588235294117646</v>
      </c>
      <c r="M42" s="1">
        <f>2*COUNTIF(C$1:C41,"yes")/(COUNTIF(C$1:C41,"yes")+O$3+(O$1-O$3-(COUNTIF(C43:C$441,"no")+O$1-O$2)))</f>
        <v>0.27184466019417475</v>
      </c>
    </row>
    <row r="43" spans="1:13" x14ac:dyDescent="0.35">
      <c r="A43" s="1" t="s">
        <v>167</v>
      </c>
      <c r="B43" s="2" t="s">
        <v>189</v>
      </c>
      <c r="C43" s="1" t="s">
        <v>187</v>
      </c>
      <c r="D43" s="1">
        <v>12</v>
      </c>
      <c r="E43" s="1">
        <v>285</v>
      </c>
      <c r="F43" s="1">
        <v>1</v>
      </c>
      <c r="G43" s="1">
        <v>277</v>
      </c>
      <c r="H43" s="2">
        <v>1.1E-145</v>
      </c>
      <c r="I43" s="1">
        <v>489.1</v>
      </c>
      <c r="J43" s="1">
        <v>1280</v>
      </c>
      <c r="K43" s="1">
        <f>1-((COUNTIF(C44:C$190,"no")+O$1-O$2)/(O$1-O$3))</f>
        <v>0.18965517241379315</v>
      </c>
      <c r="L43" s="1">
        <f>COUNTIF(C$1:C42,"yes")/O$3</f>
        <v>0.22058823529411764</v>
      </c>
      <c r="M43" s="1">
        <f>2*COUNTIF(C$1:C42,"yes")/(COUNTIF(C$1:C42,"yes")+O$3+(O$1-O$3-(COUNTIF(C44:C$441,"no")+O$1-O$2)))</f>
        <v>0.2857142857142857</v>
      </c>
    </row>
    <row r="44" spans="1:13" x14ac:dyDescent="0.35">
      <c r="A44" s="1" t="s">
        <v>87</v>
      </c>
      <c r="B44" s="2" t="s">
        <v>189</v>
      </c>
      <c r="C44" s="1" t="s">
        <v>187</v>
      </c>
      <c r="D44" s="1">
        <v>12</v>
      </c>
      <c r="E44" s="1">
        <v>284</v>
      </c>
      <c r="F44" s="1">
        <v>1</v>
      </c>
      <c r="G44" s="1">
        <v>277</v>
      </c>
      <c r="H44" s="2">
        <v>1.6E-145</v>
      </c>
      <c r="I44" s="1">
        <v>488.5</v>
      </c>
      <c r="J44" s="1">
        <v>1270</v>
      </c>
      <c r="K44" s="1">
        <f>1-((COUNTIF(C45:C$190,"no")+O$1-O$2)/(O$1-O$3))</f>
        <v>0.19827586206896552</v>
      </c>
      <c r="L44" s="1">
        <f>COUNTIF(C$1:C43,"yes")/O$3</f>
        <v>0.22058823529411764</v>
      </c>
      <c r="M44" s="1">
        <f>2*COUNTIF(C$1:C43,"yes")/(COUNTIF(C$1:C43,"yes")+O$3+(O$1-O$3-(COUNTIF(C45:C$441,"no")+O$1-O$2)))</f>
        <v>0.28301886792452829</v>
      </c>
    </row>
    <row r="45" spans="1:13" x14ac:dyDescent="0.35">
      <c r="A45" s="1" t="s">
        <v>69</v>
      </c>
      <c r="B45" s="2" t="s">
        <v>189</v>
      </c>
      <c r="C45" s="1" t="s">
        <v>186</v>
      </c>
      <c r="D45" s="1">
        <v>12</v>
      </c>
      <c r="E45" s="1">
        <v>284</v>
      </c>
      <c r="F45" s="1">
        <v>1</v>
      </c>
      <c r="G45" s="1">
        <v>277</v>
      </c>
      <c r="H45" s="2">
        <v>1.8E-145</v>
      </c>
      <c r="I45" s="1">
        <v>488.3</v>
      </c>
      <c r="J45" s="1">
        <v>1278</v>
      </c>
      <c r="K45" s="1">
        <f>1-((COUNTIF(C46:C$190,"no")+O$1-O$2)/(O$1-O$3))</f>
        <v>0.19827586206896552</v>
      </c>
      <c r="L45" s="1">
        <f>COUNTIF(C$1:C44,"yes")/O$3</f>
        <v>0.22058823529411764</v>
      </c>
      <c r="M45" s="1">
        <f>2*COUNTIF(C$1:C44,"yes")/(COUNTIF(C$1:C44,"yes")+O$3+(O$1-O$3-(COUNTIF(C46:C$441,"no")+O$1-O$2)))</f>
        <v>0.28301886792452829</v>
      </c>
    </row>
    <row r="46" spans="1:13" x14ac:dyDescent="0.35">
      <c r="A46" s="1" t="s">
        <v>14</v>
      </c>
      <c r="B46" s="2" t="s">
        <v>189</v>
      </c>
      <c r="C46" s="1" t="s">
        <v>186</v>
      </c>
      <c r="D46" s="1">
        <v>12</v>
      </c>
      <c r="E46" s="1">
        <v>285</v>
      </c>
      <c r="F46" s="1">
        <v>1</v>
      </c>
      <c r="G46" s="1">
        <v>277</v>
      </c>
      <c r="H46" s="2">
        <v>2.0999999999999999E-145</v>
      </c>
      <c r="I46" s="1">
        <v>488.1</v>
      </c>
      <c r="J46" s="1">
        <v>1281</v>
      </c>
      <c r="K46" s="1">
        <f>1-((COUNTIF(C47:C$190,"no")+O$1-O$2)/(O$1-O$3))</f>
        <v>0.19827586206896552</v>
      </c>
      <c r="L46" s="1">
        <f>COUNTIF(C$1:C45,"yes")/O$3</f>
        <v>0.23529411764705882</v>
      </c>
      <c r="M46" s="1">
        <f>2*COUNTIF(C$1:C45,"yes")/(COUNTIF(C$1:C45,"yes")+O$3+(O$1-O$3-(COUNTIF(C47:C$441,"no")+O$1-O$2)))</f>
        <v>0.29906542056074764</v>
      </c>
    </row>
    <row r="47" spans="1:13" x14ac:dyDescent="0.35">
      <c r="A47" s="1" t="s">
        <v>114</v>
      </c>
      <c r="B47" s="2" t="s">
        <v>189</v>
      </c>
      <c r="C47" s="1" t="s">
        <v>186</v>
      </c>
      <c r="D47" s="1">
        <v>12</v>
      </c>
      <c r="E47" s="1">
        <v>285</v>
      </c>
      <c r="F47" s="1">
        <v>1</v>
      </c>
      <c r="G47" s="1">
        <v>277</v>
      </c>
      <c r="H47" s="2">
        <v>2.0999999999999999E-145</v>
      </c>
      <c r="I47" s="1">
        <v>488.1</v>
      </c>
      <c r="J47" s="1">
        <v>1281</v>
      </c>
      <c r="K47" s="1">
        <f>1-((COUNTIF(C48:C$190,"no")+O$1-O$2)/(O$1-O$3))</f>
        <v>0.19827586206896552</v>
      </c>
      <c r="L47" s="1">
        <f>COUNTIF(C$1:C46,"yes")/O$3</f>
        <v>0.25</v>
      </c>
      <c r="M47" s="1">
        <f>2*COUNTIF(C$1:C46,"yes")/(COUNTIF(C$1:C46,"yes")+O$3+(O$1-O$3-(COUNTIF(C48:C$441,"no")+O$1-O$2)))</f>
        <v>0.31481481481481483</v>
      </c>
    </row>
    <row r="48" spans="1:13" x14ac:dyDescent="0.35">
      <c r="A48" s="1" t="s">
        <v>153</v>
      </c>
      <c r="B48" s="2" t="s">
        <v>189</v>
      </c>
      <c r="C48" s="1" t="s">
        <v>186</v>
      </c>
      <c r="D48" s="1">
        <v>12</v>
      </c>
      <c r="E48" s="1">
        <v>284</v>
      </c>
      <c r="F48" s="1">
        <v>1</v>
      </c>
      <c r="G48" s="1">
        <v>277</v>
      </c>
      <c r="H48" s="2">
        <v>5.7999999999999997E-145</v>
      </c>
      <c r="I48" s="1">
        <v>486.7</v>
      </c>
      <c r="J48" s="1">
        <v>1243</v>
      </c>
      <c r="K48" s="1">
        <f>1-((COUNTIF(C49:C$190,"no")+O$1-O$2)/(O$1-O$3))</f>
        <v>0.19827586206896552</v>
      </c>
      <c r="L48" s="1">
        <f>COUNTIF(C$1:C47,"yes")/O$3</f>
        <v>0.26470588235294118</v>
      </c>
      <c r="M48" s="1">
        <f>2*COUNTIF(C$1:C47,"yes")/(COUNTIF(C$1:C47,"yes")+O$3+(O$1-O$3-(COUNTIF(C49:C$441,"no")+O$1-O$2)))</f>
        <v>0.33027522935779818</v>
      </c>
    </row>
    <row r="49" spans="1:13" x14ac:dyDescent="0.35">
      <c r="A49" s="1" t="s">
        <v>94</v>
      </c>
      <c r="B49" s="2" t="s">
        <v>189</v>
      </c>
      <c r="C49" s="1" t="s">
        <v>187</v>
      </c>
      <c r="D49" s="1">
        <v>14</v>
      </c>
      <c r="E49" s="1">
        <v>288</v>
      </c>
      <c r="F49" s="1">
        <v>1</v>
      </c>
      <c r="G49" s="1">
        <v>277</v>
      </c>
      <c r="H49" s="2">
        <v>1.5999999999999999E-144</v>
      </c>
      <c r="I49" s="1">
        <v>485.2</v>
      </c>
      <c r="J49" s="1">
        <v>1002</v>
      </c>
      <c r="K49" s="1">
        <f>1-((COUNTIF(C50:C$190,"no")+O$1-O$2)/(O$1-O$3))</f>
        <v>0.2068965517241379</v>
      </c>
      <c r="L49" s="1">
        <f>COUNTIF(C$1:C48,"yes")/O$3</f>
        <v>0.27941176470588236</v>
      </c>
      <c r="M49" s="1">
        <f>2*COUNTIF(C$1:C48,"yes")/(COUNTIF(C$1:C48,"yes")+O$3+(O$1-O$3-(COUNTIF(C50:C$441,"no")+O$1-O$2)))</f>
        <v>0.34234234234234234</v>
      </c>
    </row>
    <row r="50" spans="1:13" x14ac:dyDescent="0.35">
      <c r="A50" s="1" t="s">
        <v>171</v>
      </c>
      <c r="B50" s="2" t="s">
        <v>189</v>
      </c>
      <c r="C50" s="1" t="s">
        <v>187</v>
      </c>
      <c r="D50" s="1">
        <v>14</v>
      </c>
      <c r="E50" s="1">
        <v>288</v>
      </c>
      <c r="F50" s="1">
        <v>1</v>
      </c>
      <c r="G50" s="1">
        <v>277</v>
      </c>
      <c r="H50" s="2">
        <v>1.5999999999999999E-144</v>
      </c>
      <c r="I50" s="1">
        <v>485.2</v>
      </c>
      <c r="J50" s="1">
        <v>1048</v>
      </c>
      <c r="K50" s="1">
        <f>1-((COUNTIF(C51:C$190,"no")+O$1-O$2)/(O$1-O$3))</f>
        <v>0.21551724137931039</v>
      </c>
      <c r="L50" s="1">
        <f>COUNTIF(C$1:C49,"yes")/O$3</f>
        <v>0.27941176470588236</v>
      </c>
      <c r="M50" s="1">
        <f>2*COUNTIF(C$1:C49,"yes")/(COUNTIF(C$1:C49,"yes")+O$3+(O$1-O$3-(COUNTIF(C51:C$441,"no")+O$1-O$2)))</f>
        <v>0.3392857142857143</v>
      </c>
    </row>
    <row r="51" spans="1:13" x14ac:dyDescent="0.35">
      <c r="A51" s="1" t="s">
        <v>134</v>
      </c>
      <c r="B51" s="2" t="s">
        <v>189</v>
      </c>
      <c r="C51" s="1" t="s">
        <v>186</v>
      </c>
      <c r="D51" s="1">
        <v>11</v>
      </c>
      <c r="E51" s="1">
        <v>284</v>
      </c>
      <c r="F51" s="1">
        <v>1</v>
      </c>
      <c r="G51" s="1">
        <v>277</v>
      </c>
      <c r="H51" s="2">
        <v>2.1000000000000001E-144</v>
      </c>
      <c r="I51" s="1">
        <v>484.8</v>
      </c>
      <c r="J51" s="1">
        <v>1366</v>
      </c>
      <c r="K51" s="1">
        <f>1-((COUNTIF(C52:C$190,"no")+O$1-O$2)/(O$1-O$3))</f>
        <v>0.21551724137931039</v>
      </c>
      <c r="L51" s="1">
        <f>COUNTIF(C$1:C50,"yes")/O$3</f>
        <v>0.27941176470588236</v>
      </c>
      <c r="M51" s="1">
        <f>2*COUNTIF(C$1:C50,"yes")/(COUNTIF(C$1:C50,"yes")+O$3+(O$1-O$3-(COUNTIF(C52:C$441,"no")+O$1-O$2)))</f>
        <v>0.3392857142857143</v>
      </c>
    </row>
    <row r="52" spans="1:13" x14ac:dyDescent="0.35">
      <c r="A52" s="1" t="s">
        <v>172</v>
      </c>
      <c r="B52" s="2" t="s">
        <v>189</v>
      </c>
      <c r="C52" s="1" t="s">
        <v>187</v>
      </c>
      <c r="D52" s="1">
        <v>12</v>
      </c>
      <c r="E52" s="1">
        <v>284</v>
      </c>
      <c r="F52" s="1">
        <v>1</v>
      </c>
      <c r="G52" s="1">
        <v>277</v>
      </c>
      <c r="H52" s="2">
        <v>4.4000000000000001E-144</v>
      </c>
      <c r="I52" s="1">
        <v>483.8</v>
      </c>
      <c r="J52" s="1">
        <v>1278</v>
      </c>
      <c r="K52" s="1">
        <f>1-((COUNTIF(C53:C$190,"no")+O$1-O$2)/(O$1-O$3))</f>
        <v>0.22413793103448276</v>
      </c>
      <c r="L52" s="1">
        <f>COUNTIF(C$1:C51,"yes")/O$3</f>
        <v>0.29411764705882354</v>
      </c>
      <c r="M52" s="1">
        <f>2*COUNTIF(C$1:C51,"yes")/(COUNTIF(C$1:C51,"yes")+O$3+(O$1-O$3-(COUNTIF(C53:C$441,"no")+O$1-O$2)))</f>
        <v>0.35087719298245612</v>
      </c>
    </row>
    <row r="53" spans="1:13" x14ac:dyDescent="0.35">
      <c r="A53" s="1" t="s">
        <v>32</v>
      </c>
      <c r="B53" s="2" t="s">
        <v>189</v>
      </c>
      <c r="C53" s="1" t="s">
        <v>187</v>
      </c>
      <c r="D53" s="1">
        <v>12</v>
      </c>
      <c r="E53" s="1">
        <v>284</v>
      </c>
      <c r="F53" s="1">
        <v>1</v>
      </c>
      <c r="G53" s="1">
        <v>277</v>
      </c>
      <c r="H53" s="2">
        <v>7.9999999999999996E-144</v>
      </c>
      <c r="I53" s="1">
        <v>482.9</v>
      </c>
      <c r="J53" s="1">
        <v>1278</v>
      </c>
      <c r="K53" s="1">
        <f>1-((COUNTIF(C54:C$190,"no")+O$1-O$2)/(O$1-O$3))</f>
        <v>0.23275862068965514</v>
      </c>
      <c r="L53" s="1">
        <f>COUNTIF(C$1:C52,"yes")/O$3</f>
        <v>0.29411764705882354</v>
      </c>
      <c r="M53" s="1">
        <f>2*COUNTIF(C$1:C52,"yes")/(COUNTIF(C$1:C52,"yes")+O$3+(O$1-O$3-(COUNTIF(C54:C$441,"no")+O$1-O$2)))</f>
        <v>0.34782608695652173</v>
      </c>
    </row>
    <row r="54" spans="1:13" x14ac:dyDescent="0.35">
      <c r="A54" s="1" t="s">
        <v>84</v>
      </c>
      <c r="B54" s="2" t="s">
        <v>189</v>
      </c>
      <c r="C54" s="1" t="s">
        <v>187</v>
      </c>
      <c r="D54" s="1">
        <v>12</v>
      </c>
      <c r="E54" s="1">
        <v>284</v>
      </c>
      <c r="F54" s="1">
        <v>1</v>
      </c>
      <c r="G54" s="1">
        <v>277</v>
      </c>
      <c r="H54" s="2">
        <v>1.2999999999999999E-143</v>
      </c>
      <c r="I54" s="1">
        <v>482.2</v>
      </c>
      <c r="J54" s="1">
        <v>1277</v>
      </c>
      <c r="K54" s="1">
        <f>1-((COUNTIF(C55:C$190,"no")+O$1-O$2)/(O$1-O$3))</f>
        <v>0.24137931034482762</v>
      </c>
      <c r="L54" s="1">
        <f>COUNTIF(C$1:C53,"yes")/O$3</f>
        <v>0.29411764705882354</v>
      </c>
      <c r="M54" s="1">
        <f>2*COUNTIF(C$1:C53,"yes")/(COUNTIF(C$1:C53,"yes")+O$3+(O$1-O$3-(COUNTIF(C55:C$441,"no")+O$1-O$2)))</f>
        <v>0.34482758620689657</v>
      </c>
    </row>
    <row r="55" spans="1:13" x14ac:dyDescent="0.35">
      <c r="A55" s="1" t="s">
        <v>20</v>
      </c>
      <c r="B55" s="2" t="s">
        <v>189</v>
      </c>
      <c r="C55" s="1" t="s">
        <v>186</v>
      </c>
      <c r="D55" s="1">
        <v>12</v>
      </c>
      <c r="E55" s="1">
        <v>281</v>
      </c>
      <c r="F55" s="1">
        <v>1</v>
      </c>
      <c r="G55" s="1">
        <v>277</v>
      </c>
      <c r="H55" s="2">
        <v>1.8999999999999999E-143</v>
      </c>
      <c r="I55" s="1">
        <v>481.6</v>
      </c>
      <c r="J55" s="1">
        <v>974</v>
      </c>
      <c r="K55" s="1">
        <f>1-((COUNTIF(C56:C$190,"no")+O$1-O$2)/(O$1-O$3))</f>
        <v>0.24137931034482762</v>
      </c>
      <c r="L55" s="1">
        <f>COUNTIF(C$1:C54,"yes")/O$3</f>
        <v>0.29411764705882354</v>
      </c>
      <c r="M55" s="1">
        <f>2*COUNTIF(C$1:C54,"yes")/(COUNTIF(C$1:C54,"yes")+O$3+(O$1-O$3-(COUNTIF(C56:C$441,"no")+O$1-O$2)))</f>
        <v>0.34482758620689657</v>
      </c>
    </row>
    <row r="56" spans="1:13" x14ac:dyDescent="0.35">
      <c r="A56" s="1" t="s">
        <v>28</v>
      </c>
      <c r="B56" s="2" t="s">
        <v>189</v>
      </c>
      <c r="C56" s="1" t="s">
        <v>187</v>
      </c>
      <c r="D56" s="1">
        <v>12</v>
      </c>
      <c r="E56" s="1">
        <v>281</v>
      </c>
      <c r="F56" s="1">
        <v>1</v>
      </c>
      <c r="G56" s="1">
        <v>277</v>
      </c>
      <c r="H56" s="2">
        <v>5.5999999999999997E-143</v>
      </c>
      <c r="I56" s="1">
        <v>480.1</v>
      </c>
      <c r="J56" s="1">
        <v>1274</v>
      </c>
      <c r="K56" s="1">
        <f>1-((COUNTIF(C57:C$190,"no")+O$1-O$2)/(O$1-O$3))</f>
        <v>0.25</v>
      </c>
      <c r="L56" s="1">
        <f>COUNTIF(C$1:C55,"yes")/O$3</f>
        <v>0.30882352941176472</v>
      </c>
      <c r="M56" s="1">
        <f>2*COUNTIF(C$1:C55,"yes")/(COUNTIF(C$1:C55,"yes")+O$3+(O$1-O$3-(COUNTIF(C57:C$441,"no")+O$1-O$2)))</f>
        <v>0.3559322033898305</v>
      </c>
    </row>
    <row r="57" spans="1:13" x14ac:dyDescent="0.35">
      <c r="A57" s="1" t="s">
        <v>24</v>
      </c>
      <c r="B57" s="2" t="s">
        <v>189</v>
      </c>
      <c r="C57" s="1" t="s">
        <v>187</v>
      </c>
      <c r="D57" s="1">
        <v>19</v>
      </c>
      <c r="E57" s="1">
        <v>290</v>
      </c>
      <c r="F57" s="1">
        <v>1</v>
      </c>
      <c r="G57" s="1">
        <v>277</v>
      </c>
      <c r="H57" s="2">
        <v>7.0000000000000001E-143</v>
      </c>
      <c r="I57" s="1">
        <v>479.7</v>
      </c>
      <c r="J57" s="1">
        <v>1049</v>
      </c>
      <c r="K57" s="1">
        <f>1-((COUNTIF(C58:C$190,"no")+O$1-O$2)/(O$1-O$3))</f>
        <v>0.25862068965517238</v>
      </c>
      <c r="L57" s="1">
        <f>COUNTIF(C$1:C56,"yes")/O$3</f>
        <v>0.30882352941176472</v>
      </c>
      <c r="M57" s="1">
        <f>2*COUNTIF(C$1:C56,"yes")/(COUNTIF(C$1:C56,"yes")+O$3+(O$1-O$3-(COUNTIF(C58:C$441,"no")+O$1-O$2)))</f>
        <v>0.35294117647058826</v>
      </c>
    </row>
    <row r="58" spans="1:13" x14ac:dyDescent="0.35">
      <c r="A58" s="1" t="s">
        <v>48</v>
      </c>
      <c r="B58" s="2" t="s">
        <v>189</v>
      </c>
      <c r="C58" s="1" t="s">
        <v>186</v>
      </c>
      <c r="D58" s="1">
        <v>19</v>
      </c>
      <c r="E58" s="1">
        <v>290</v>
      </c>
      <c r="F58" s="1">
        <v>1</v>
      </c>
      <c r="G58" s="1">
        <v>277</v>
      </c>
      <c r="H58" s="2">
        <v>7.0000000000000001E-143</v>
      </c>
      <c r="I58" s="1">
        <v>479.7</v>
      </c>
      <c r="J58" s="1">
        <v>1287</v>
      </c>
      <c r="K58" s="1">
        <f>1-((COUNTIF(C59:C$190,"no")+O$1-O$2)/(O$1-O$3))</f>
        <v>0.25862068965517238</v>
      </c>
      <c r="L58" s="1">
        <f>COUNTIF(C$1:C57,"yes")/O$3</f>
        <v>0.30882352941176472</v>
      </c>
      <c r="M58" s="1">
        <f>2*COUNTIF(C$1:C57,"yes")/(COUNTIF(C$1:C57,"yes")+O$3+(O$1-O$3-(COUNTIF(C59:C$441,"no")+O$1-O$2)))</f>
        <v>0.35294117647058826</v>
      </c>
    </row>
    <row r="59" spans="1:13" x14ac:dyDescent="0.35">
      <c r="A59" s="1" t="s">
        <v>112</v>
      </c>
      <c r="B59" s="2" t="s">
        <v>189</v>
      </c>
      <c r="C59" s="1" t="s">
        <v>187</v>
      </c>
      <c r="D59" s="1">
        <v>13</v>
      </c>
      <c r="E59" s="1">
        <v>285</v>
      </c>
      <c r="F59" s="1">
        <v>1</v>
      </c>
      <c r="G59" s="1">
        <v>277</v>
      </c>
      <c r="H59" s="2">
        <v>8.2E-143</v>
      </c>
      <c r="I59" s="1">
        <v>479.5</v>
      </c>
      <c r="J59" s="1">
        <v>1286</v>
      </c>
      <c r="K59" s="1">
        <f>1-((COUNTIF(C60:C$190,"no")+O$1-O$2)/(O$1-O$3))</f>
        <v>0.26724137931034486</v>
      </c>
      <c r="L59" s="1">
        <f>COUNTIF(C$1:C58,"yes")/O$3</f>
        <v>0.3235294117647059</v>
      </c>
      <c r="M59" s="1">
        <f>2*COUNTIF(C$1:C58,"yes")/(COUNTIF(C$1:C58,"yes")+O$3+(O$1-O$3-(COUNTIF(C60:C$441,"no")+O$1-O$2)))</f>
        <v>0.36363636363636365</v>
      </c>
    </row>
    <row r="60" spans="1:13" x14ac:dyDescent="0.35">
      <c r="A60" s="1" t="s">
        <v>89</v>
      </c>
      <c r="B60" s="2" t="s">
        <v>189</v>
      </c>
      <c r="C60" s="1" t="s">
        <v>187</v>
      </c>
      <c r="D60" s="1">
        <v>12</v>
      </c>
      <c r="E60" s="1">
        <v>281</v>
      </c>
      <c r="F60" s="1">
        <v>1</v>
      </c>
      <c r="G60" s="1">
        <v>277</v>
      </c>
      <c r="H60" s="2">
        <v>1.1000000000000001E-142</v>
      </c>
      <c r="I60" s="1">
        <v>479.1</v>
      </c>
      <c r="J60" s="1">
        <v>1274</v>
      </c>
      <c r="K60" s="1">
        <f>1-((COUNTIF(C61:C$190,"no")+O$1-O$2)/(O$1-O$3))</f>
        <v>0.27586206896551724</v>
      </c>
      <c r="L60" s="1">
        <f>COUNTIF(C$1:C59,"yes")/O$3</f>
        <v>0.3235294117647059</v>
      </c>
      <c r="M60" s="1">
        <f>2*COUNTIF(C$1:C59,"yes")/(COUNTIF(C$1:C59,"yes")+O$3+(O$1-O$3-(COUNTIF(C61:C$441,"no")+O$1-O$2)))</f>
        <v>0.36065573770491804</v>
      </c>
    </row>
    <row r="61" spans="1:13" x14ac:dyDescent="0.35">
      <c r="A61" s="1" t="s">
        <v>26</v>
      </c>
      <c r="B61" s="2" t="s">
        <v>189</v>
      </c>
      <c r="C61" s="1" t="s">
        <v>187</v>
      </c>
      <c r="D61" s="1">
        <v>12</v>
      </c>
      <c r="E61" s="1">
        <v>284</v>
      </c>
      <c r="F61" s="1">
        <v>1</v>
      </c>
      <c r="G61" s="1">
        <v>277</v>
      </c>
      <c r="H61" s="2">
        <v>1.8E-142</v>
      </c>
      <c r="I61" s="1">
        <v>478.4</v>
      </c>
      <c r="J61" s="1">
        <v>1277</v>
      </c>
      <c r="K61" s="1">
        <f>1-((COUNTIF(C62:C$190,"no")+O$1-O$2)/(O$1-O$3))</f>
        <v>0.28448275862068961</v>
      </c>
      <c r="L61" s="1">
        <f>COUNTIF(C$1:C60,"yes")/O$3</f>
        <v>0.3235294117647059</v>
      </c>
      <c r="M61" s="1">
        <f>2*COUNTIF(C$1:C60,"yes")/(COUNTIF(C$1:C60,"yes")+O$3+(O$1-O$3-(COUNTIF(C62:C$441,"no")+O$1-O$2)))</f>
        <v>0.35772357723577236</v>
      </c>
    </row>
    <row r="62" spans="1:13" x14ac:dyDescent="0.35">
      <c r="A62" s="1" t="s">
        <v>135</v>
      </c>
      <c r="B62" s="2" t="s">
        <v>189</v>
      </c>
      <c r="C62" s="1" t="s">
        <v>187</v>
      </c>
      <c r="D62" s="1">
        <v>12</v>
      </c>
      <c r="E62" s="1">
        <v>285</v>
      </c>
      <c r="F62" s="1">
        <v>1</v>
      </c>
      <c r="G62" s="1">
        <v>277</v>
      </c>
      <c r="H62" s="2">
        <v>2.8E-142</v>
      </c>
      <c r="I62" s="1">
        <v>477.8</v>
      </c>
      <c r="J62" s="1">
        <v>1279</v>
      </c>
      <c r="K62" s="1">
        <f>1-((COUNTIF(C63:C$190,"no")+O$1-O$2)/(O$1-O$3))</f>
        <v>0.2931034482758621</v>
      </c>
      <c r="L62" s="1">
        <f>COUNTIF(C$1:C61,"yes")/O$3</f>
        <v>0.3235294117647059</v>
      </c>
      <c r="M62" s="1">
        <f>2*COUNTIF(C$1:C61,"yes")/(COUNTIF(C$1:C61,"yes")+O$3+(O$1-O$3-(COUNTIF(C63:C$441,"no")+O$1-O$2)))</f>
        <v>0.35483870967741937</v>
      </c>
    </row>
    <row r="63" spans="1:13" x14ac:dyDescent="0.35">
      <c r="A63" s="1" t="s">
        <v>15</v>
      </c>
      <c r="B63" s="2" t="s">
        <v>189</v>
      </c>
      <c r="C63" s="1" t="s">
        <v>186</v>
      </c>
      <c r="D63" s="1">
        <v>12</v>
      </c>
      <c r="E63" s="1">
        <v>284</v>
      </c>
      <c r="F63" s="1">
        <v>1</v>
      </c>
      <c r="G63" s="1">
        <v>277</v>
      </c>
      <c r="H63" s="2">
        <v>3.6999999999999999E-142</v>
      </c>
      <c r="I63" s="1">
        <v>477.3</v>
      </c>
      <c r="J63" s="1">
        <v>1281</v>
      </c>
      <c r="K63" s="1">
        <f>1-((COUNTIF(C64:C$190,"no")+O$1-O$2)/(O$1-O$3))</f>
        <v>0.2931034482758621</v>
      </c>
      <c r="L63" s="1">
        <f>COUNTIF(C$1:C62,"yes")/O$3</f>
        <v>0.3235294117647059</v>
      </c>
      <c r="M63" s="1">
        <f>2*COUNTIF(C$1:C62,"yes")/(COUNTIF(C$1:C62,"yes")+O$3+(O$1-O$3-(COUNTIF(C64:C$441,"no")+O$1-O$2)))</f>
        <v>0.35483870967741937</v>
      </c>
    </row>
    <row r="64" spans="1:13" x14ac:dyDescent="0.35">
      <c r="A64" s="1" t="s">
        <v>85</v>
      </c>
      <c r="B64" s="2" t="s">
        <v>189</v>
      </c>
      <c r="C64" s="1" t="s">
        <v>187</v>
      </c>
      <c r="D64" s="1">
        <v>12</v>
      </c>
      <c r="E64" s="1">
        <v>281</v>
      </c>
      <c r="F64" s="1">
        <v>1</v>
      </c>
      <c r="G64" s="1">
        <v>277</v>
      </c>
      <c r="H64" s="2">
        <v>5.6999999999999999E-142</v>
      </c>
      <c r="I64" s="1">
        <v>476.7</v>
      </c>
      <c r="J64" s="1">
        <v>1215</v>
      </c>
      <c r="K64" s="1">
        <f>1-((COUNTIF(C65:C$190,"no")+O$1-O$2)/(O$1-O$3))</f>
        <v>0.30172413793103448</v>
      </c>
      <c r="L64" s="1">
        <f>COUNTIF(C$1:C63,"yes")/O$3</f>
        <v>0.33823529411764708</v>
      </c>
      <c r="M64" s="1">
        <f>2*COUNTIF(C$1:C63,"yes")/(COUNTIF(C$1:C63,"yes")+O$3+(O$1-O$3-(COUNTIF(C65:C$441,"no")+O$1-O$2)))</f>
        <v>0.36507936507936506</v>
      </c>
    </row>
    <row r="65" spans="1:13" x14ac:dyDescent="0.35">
      <c r="A65" s="1" t="s">
        <v>115</v>
      </c>
      <c r="B65" s="2" t="s">
        <v>189</v>
      </c>
      <c r="C65" s="1" t="s">
        <v>187</v>
      </c>
      <c r="D65" s="1">
        <v>12</v>
      </c>
      <c r="E65" s="1">
        <v>281</v>
      </c>
      <c r="F65" s="1">
        <v>1</v>
      </c>
      <c r="G65" s="1">
        <v>277</v>
      </c>
      <c r="H65" s="2">
        <v>7.9000000000000005E-142</v>
      </c>
      <c r="I65" s="1">
        <v>476.2</v>
      </c>
      <c r="J65" s="1">
        <v>1274</v>
      </c>
      <c r="K65" s="1">
        <f>1-((COUNTIF(C66:C$190,"no")+O$1-O$2)/(O$1-O$3))</f>
        <v>0.31034482758620685</v>
      </c>
      <c r="L65" s="1">
        <f>COUNTIF(C$1:C64,"yes")/O$3</f>
        <v>0.33823529411764708</v>
      </c>
      <c r="M65" s="1">
        <f>2*COUNTIF(C$1:C64,"yes")/(COUNTIF(C$1:C64,"yes")+O$3+(O$1-O$3-(COUNTIF(C66:C$441,"no")+O$1-O$2)))</f>
        <v>0.36220472440944884</v>
      </c>
    </row>
    <row r="66" spans="1:13" x14ac:dyDescent="0.35">
      <c r="A66" s="1" t="s">
        <v>37</v>
      </c>
      <c r="B66" s="2" t="s">
        <v>189</v>
      </c>
      <c r="C66" s="1" t="s">
        <v>187</v>
      </c>
      <c r="D66" s="1">
        <v>14</v>
      </c>
      <c r="E66" s="1">
        <v>288</v>
      </c>
      <c r="F66" s="1">
        <v>1</v>
      </c>
      <c r="G66" s="1">
        <v>277</v>
      </c>
      <c r="H66" s="2">
        <v>8.0000000000000003E-142</v>
      </c>
      <c r="I66" s="1">
        <v>476.2</v>
      </c>
      <c r="J66" s="1">
        <v>1312</v>
      </c>
      <c r="K66" s="1">
        <f>1-((COUNTIF(C67:C$190,"no")+O$1-O$2)/(O$1-O$3))</f>
        <v>0.31896551724137934</v>
      </c>
      <c r="L66" s="1">
        <f>COUNTIF(C$1:C65,"yes")/O$3</f>
        <v>0.33823529411764708</v>
      </c>
      <c r="M66" s="1">
        <f>2*COUNTIF(C$1:C65,"yes")/(COUNTIF(C$1:C65,"yes")+O$3+(O$1-O$3-(COUNTIF(C67:C$441,"no")+O$1-O$2)))</f>
        <v>0.359375</v>
      </c>
    </row>
    <row r="67" spans="1:13" x14ac:dyDescent="0.35">
      <c r="A67" s="1" t="s">
        <v>83</v>
      </c>
      <c r="B67" s="2" t="s">
        <v>189</v>
      </c>
      <c r="C67" s="1" t="s">
        <v>186</v>
      </c>
      <c r="D67" s="1">
        <v>12</v>
      </c>
      <c r="E67" s="1">
        <v>284</v>
      </c>
      <c r="F67" s="1">
        <v>1</v>
      </c>
      <c r="G67" s="1">
        <v>277</v>
      </c>
      <c r="H67" s="2">
        <v>9.1000000000000002E-142</v>
      </c>
      <c r="I67" s="1">
        <v>476</v>
      </c>
      <c r="J67" s="1">
        <v>1281</v>
      </c>
      <c r="K67" s="1">
        <f>1-((COUNTIF(C68:C$190,"no")+O$1-O$2)/(O$1-O$3))</f>
        <v>0.31896551724137934</v>
      </c>
      <c r="L67" s="1">
        <f>COUNTIF(C$1:C66,"yes")/O$3</f>
        <v>0.33823529411764708</v>
      </c>
      <c r="M67" s="1">
        <f>2*COUNTIF(C$1:C66,"yes")/(COUNTIF(C$1:C66,"yes")+O$3+(O$1-O$3-(COUNTIF(C68:C$441,"no")+O$1-O$2)))</f>
        <v>0.359375</v>
      </c>
    </row>
    <row r="68" spans="1:13" x14ac:dyDescent="0.35">
      <c r="A68" s="1" t="s">
        <v>19</v>
      </c>
      <c r="B68" s="2" t="s">
        <v>189</v>
      </c>
      <c r="C68" s="1" t="s">
        <v>186</v>
      </c>
      <c r="D68" s="1">
        <v>12</v>
      </c>
      <c r="E68" s="1">
        <v>284</v>
      </c>
      <c r="F68" s="1">
        <v>1</v>
      </c>
      <c r="G68" s="1">
        <v>277</v>
      </c>
      <c r="H68" s="2">
        <v>9.1000000000000002E-142</v>
      </c>
      <c r="I68" s="1">
        <v>476</v>
      </c>
      <c r="J68" s="1">
        <v>1280</v>
      </c>
      <c r="K68" s="1">
        <f>1-((COUNTIF(C69:C$190,"no")+O$1-O$2)/(O$1-O$3))</f>
        <v>0.31896551724137934</v>
      </c>
      <c r="L68" s="1">
        <f>COUNTIF(C$1:C67,"yes")/O$3</f>
        <v>0.35294117647058826</v>
      </c>
      <c r="M68" s="1">
        <f>2*COUNTIF(C$1:C67,"yes")/(COUNTIF(C$1:C67,"yes")+O$3+(O$1-O$3-(COUNTIF(C69:C$441,"no")+O$1-O$2)))</f>
        <v>0.37209302325581395</v>
      </c>
    </row>
    <row r="69" spans="1:13" x14ac:dyDescent="0.35">
      <c r="A69" s="1" t="s">
        <v>104</v>
      </c>
      <c r="B69" s="2" t="s">
        <v>189</v>
      </c>
      <c r="C69" s="1" t="s">
        <v>187</v>
      </c>
      <c r="D69" s="1">
        <v>30</v>
      </c>
      <c r="E69" s="1">
        <v>303</v>
      </c>
      <c r="F69" s="1">
        <v>1</v>
      </c>
      <c r="G69" s="1">
        <v>277</v>
      </c>
      <c r="H69" s="2">
        <v>1.2E-141</v>
      </c>
      <c r="I69" s="1">
        <v>475.7</v>
      </c>
      <c r="J69" s="1">
        <v>1295</v>
      </c>
      <c r="K69" s="1">
        <f>1-((COUNTIF(C70:C$190,"no")+O$1-O$2)/(O$1-O$3))</f>
        <v>0.32758620689655171</v>
      </c>
      <c r="L69" s="1">
        <f>COUNTIF(C$1:C68,"yes")/O$3</f>
        <v>0.36764705882352944</v>
      </c>
      <c r="M69" s="1">
        <f>2*COUNTIF(C$1:C68,"yes")/(COUNTIF(C$1:C68,"yes")+O$3+(O$1-O$3-(COUNTIF(C70:C$441,"no")+O$1-O$2)))</f>
        <v>0.38167938931297712</v>
      </c>
    </row>
    <row r="70" spans="1:13" x14ac:dyDescent="0.35">
      <c r="A70" s="1" t="s">
        <v>104</v>
      </c>
      <c r="B70" s="2" t="s">
        <v>189</v>
      </c>
      <c r="C70" s="1" t="s">
        <v>187</v>
      </c>
      <c r="D70" s="1">
        <v>30</v>
      </c>
      <c r="E70" s="1">
        <v>303</v>
      </c>
      <c r="F70" s="1">
        <v>1</v>
      </c>
      <c r="G70" s="1">
        <v>277</v>
      </c>
      <c r="H70" s="2">
        <v>1.2E-141</v>
      </c>
      <c r="I70" s="1">
        <v>475.7</v>
      </c>
      <c r="J70" s="1">
        <v>1295</v>
      </c>
      <c r="K70" s="1">
        <f>1-((COUNTIF(C71:C$190,"no")+O$1-O$2)/(O$1-O$3))</f>
        <v>0.33620689655172409</v>
      </c>
      <c r="L70" s="1">
        <f>COUNTIF(C$1:C69,"yes")/O$3</f>
        <v>0.36764705882352944</v>
      </c>
      <c r="M70" s="1">
        <f>2*COUNTIF(C$1:C69,"yes")/(COUNTIF(C$1:C69,"yes")+O$3+(O$1-O$3-(COUNTIF(C71:C$441,"no")+O$1-O$2)))</f>
        <v>0.37878787878787878</v>
      </c>
    </row>
    <row r="71" spans="1:13" x14ac:dyDescent="0.35">
      <c r="A71" s="1" t="s">
        <v>133</v>
      </c>
      <c r="B71" s="2" t="s">
        <v>189</v>
      </c>
      <c r="C71" s="1" t="s">
        <v>187</v>
      </c>
      <c r="D71" s="1">
        <v>12</v>
      </c>
      <c r="E71" s="1">
        <v>281</v>
      </c>
      <c r="F71" s="1">
        <v>1</v>
      </c>
      <c r="G71" s="1">
        <v>277</v>
      </c>
      <c r="H71" s="2">
        <v>1.3000000000000001E-141</v>
      </c>
      <c r="I71" s="1">
        <v>475.6</v>
      </c>
      <c r="J71" s="1">
        <v>1273</v>
      </c>
      <c r="K71" s="1">
        <f>1-((COUNTIF(C72:C$190,"no")+O$1-O$2)/(O$1-O$3))</f>
        <v>0.34482758620689657</v>
      </c>
      <c r="L71" s="1">
        <f>COUNTIF(C$1:C70,"yes")/O$3</f>
        <v>0.36764705882352944</v>
      </c>
      <c r="M71" s="1">
        <f>2*COUNTIF(C$1:C70,"yes")/(COUNTIF(C$1:C70,"yes")+O$3+(O$1-O$3-(COUNTIF(C72:C$441,"no")+O$1-O$2)))</f>
        <v>0.37593984962406013</v>
      </c>
    </row>
    <row r="72" spans="1:13" x14ac:dyDescent="0.35">
      <c r="A72" s="1" t="s">
        <v>116</v>
      </c>
      <c r="B72" s="2" t="s">
        <v>189</v>
      </c>
      <c r="C72" s="1" t="s">
        <v>187</v>
      </c>
      <c r="D72" s="1">
        <v>12</v>
      </c>
      <c r="E72" s="1">
        <v>281</v>
      </c>
      <c r="F72" s="1">
        <v>1</v>
      </c>
      <c r="G72" s="1">
        <v>277</v>
      </c>
      <c r="H72" s="2">
        <v>1.3000000000000001E-141</v>
      </c>
      <c r="I72" s="1">
        <v>475.5</v>
      </c>
      <c r="J72" s="1">
        <v>1274</v>
      </c>
      <c r="K72" s="1">
        <f>1-((COUNTIF(C73:C$190,"no")+O$1-O$2)/(O$1-O$3))</f>
        <v>0.35344827586206895</v>
      </c>
      <c r="L72" s="1">
        <f>COUNTIF(C$1:C71,"yes")/O$3</f>
        <v>0.36764705882352944</v>
      </c>
      <c r="M72" s="1">
        <f>2*COUNTIF(C$1:C71,"yes")/(COUNTIF(C$1:C71,"yes")+O$3+(O$1-O$3-(COUNTIF(C73:C$441,"no")+O$1-O$2)))</f>
        <v>0.37313432835820898</v>
      </c>
    </row>
    <row r="73" spans="1:13" x14ac:dyDescent="0.35">
      <c r="A73" s="1" t="s">
        <v>139</v>
      </c>
      <c r="B73" s="2" t="s">
        <v>189</v>
      </c>
      <c r="C73" s="1" t="s">
        <v>187</v>
      </c>
      <c r="D73" s="1">
        <v>12</v>
      </c>
      <c r="E73" s="1">
        <v>281</v>
      </c>
      <c r="F73" s="1">
        <v>1</v>
      </c>
      <c r="G73" s="1">
        <v>277</v>
      </c>
      <c r="H73" s="2">
        <v>3.2000000000000001E-141</v>
      </c>
      <c r="I73" s="1">
        <v>474.3</v>
      </c>
      <c r="J73" s="1">
        <v>1280</v>
      </c>
      <c r="K73" s="1">
        <f>1-((COUNTIF(C74:C$190,"no")+O$1-O$2)/(O$1-O$3))</f>
        <v>0.36206896551724133</v>
      </c>
      <c r="L73" s="1">
        <f>COUNTIF(C$1:C72,"yes")/O$3</f>
        <v>0.36764705882352944</v>
      </c>
      <c r="M73" s="1">
        <f>2*COUNTIF(C$1:C72,"yes")/(COUNTIF(C$1:C72,"yes")+O$3+(O$1-O$3-(COUNTIF(C74:C$441,"no")+O$1-O$2)))</f>
        <v>0.37037037037037035</v>
      </c>
    </row>
    <row r="74" spans="1:13" x14ac:dyDescent="0.35">
      <c r="A74" s="1" t="s">
        <v>106</v>
      </c>
      <c r="B74" s="2" t="s">
        <v>189</v>
      </c>
      <c r="C74" s="1" t="s">
        <v>187</v>
      </c>
      <c r="D74" s="1">
        <v>12</v>
      </c>
      <c r="E74" s="1">
        <v>281</v>
      </c>
      <c r="F74" s="1">
        <v>1</v>
      </c>
      <c r="G74" s="1">
        <v>277</v>
      </c>
      <c r="H74" s="2">
        <v>3.3999999999999998E-141</v>
      </c>
      <c r="I74" s="1">
        <v>474.1</v>
      </c>
      <c r="J74" s="1">
        <v>1156</v>
      </c>
      <c r="K74" s="1">
        <f>1-((COUNTIF(C75:C$190,"no")+O$1-O$2)/(O$1-O$3))</f>
        <v>0.37068965517241381</v>
      </c>
      <c r="L74" s="1">
        <f>COUNTIF(C$1:C73,"yes")/O$3</f>
        <v>0.36764705882352944</v>
      </c>
      <c r="M74" s="1">
        <f>2*COUNTIF(C$1:C73,"yes")/(COUNTIF(C$1:C73,"yes")+O$3+(O$1-O$3-(COUNTIF(C75:C$441,"no")+O$1-O$2)))</f>
        <v>0.36764705882352944</v>
      </c>
    </row>
    <row r="75" spans="1:13" x14ac:dyDescent="0.35">
      <c r="A75" s="1" t="s">
        <v>120</v>
      </c>
      <c r="B75" s="2" t="s">
        <v>189</v>
      </c>
      <c r="C75" s="1" t="s">
        <v>187</v>
      </c>
      <c r="D75" s="1">
        <v>12</v>
      </c>
      <c r="E75" s="1">
        <v>286</v>
      </c>
      <c r="F75" s="1">
        <v>1</v>
      </c>
      <c r="G75" s="1">
        <v>277</v>
      </c>
      <c r="H75" s="2">
        <v>3.5000000000000003E-141</v>
      </c>
      <c r="I75" s="1">
        <v>474.1</v>
      </c>
      <c r="J75" s="1">
        <v>1270</v>
      </c>
      <c r="K75" s="1">
        <f>1-((COUNTIF(C76:C$190,"no")+O$1-O$2)/(O$1-O$3))</f>
        <v>0.37931034482758619</v>
      </c>
      <c r="L75" s="1">
        <f>COUNTIF(C$1:C74,"yes")/O$3</f>
        <v>0.36764705882352944</v>
      </c>
      <c r="M75" s="1">
        <f>2*COUNTIF(C$1:C74,"yes")/(COUNTIF(C$1:C74,"yes")+O$3+(O$1-O$3-(COUNTIF(C76:C$441,"no")+O$1-O$2)))</f>
        <v>0.36496350364963503</v>
      </c>
    </row>
    <row r="76" spans="1:13" x14ac:dyDescent="0.35">
      <c r="A76" s="1" t="s">
        <v>124</v>
      </c>
      <c r="B76" s="2" t="s">
        <v>189</v>
      </c>
      <c r="C76" s="1" t="s">
        <v>187</v>
      </c>
      <c r="D76" s="1">
        <v>12</v>
      </c>
      <c r="E76" s="1">
        <v>285</v>
      </c>
      <c r="F76" s="1">
        <v>1</v>
      </c>
      <c r="G76" s="1">
        <v>277</v>
      </c>
      <c r="H76" s="2">
        <v>4.8000000000000002E-141</v>
      </c>
      <c r="I76" s="1">
        <v>473.6</v>
      </c>
      <c r="J76" s="1">
        <v>1269</v>
      </c>
      <c r="K76" s="1">
        <f>1-((COUNTIF(C77:C$190,"no")+O$1-O$2)/(O$1-O$3))</f>
        <v>0.38793103448275867</v>
      </c>
      <c r="L76" s="1">
        <f>COUNTIF(C$1:C75,"yes")/O$3</f>
        <v>0.36764705882352944</v>
      </c>
      <c r="M76" s="1">
        <f>2*COUNTIF(C$1:C75,"yes")/(COUNTIF(C$1:C75,"yes")+O$3+(O$1-O$3-(COUNTIF(C77:C$441,"no")+O$1-O$2)))</f>
        <v>0.36231884057971014</v>
      </c>
    </row>
    <row r="77" spans="1:13" x14ac:dyDescent="0.35">
      <c r="A77" s="1" t="s">
        <v>184</v>
      </c>
      <c r="B77" s="2" t="s">
        <v>189</v>
      </c>
      <c r="C77" s="1" t="s">
        <v>187</v>
      </c>
      <c r="D77" s="1">
        <v>12</v>
      </c>
      <c r="E77" s="1">
        <v>283</v>
      </c>
      <c r="F77" s="1">
        <v>1</v>
      </c>
      <c r="G77" s="1">
        <v>277</v>
      </c>
      <c r="H77" s="2">
        <v>8.0000000000000003E-141</v>
      </c>
      <c r="I77" s="1">
        <v>472.9</v>
      </c>
      <c r="J77" s="1">
        <v>1270</v>
      </c>
      <c r="K77" s="1">
        <f>1-((COUNTIF(C78:C$190,"no")+O$1-O$2)/(O$1-O$3))</f>
        <v>0.39655172413793105</v>
      </c>
      <c r="L77" s="1">
        <f>COUNTIF(C$1:C76,"yes")/O$3</f>
        <v>0.36764705882352944</v>
      </c>
      <c r="M77" s="1">
        <f>2*COUNTIF(C$1:C76,"yes")/(COUNTIF(C$1:C76,"yes")+O$3+(O$1-O$3-(COUNTIF(C78:C$441,"no")+O$1-O$2)))</f>
        <v>0.35971223021582732</v>
      </c>
    </row>
    <row r="78" spans="1:13" x14ac:dyDescent="0.35">
      <c r="A78" s="1" t="s">
        <v>176</v>
      </c>
      <c r="B78" s="2" t="s">
        <v>189</v>
      </c>
      <c r="C78" s="1" t="s">
        <v>187</v>
      </c>
      <c r="D78" s="1">
        <v>12</v>
      </c>
      <c r="E78" s="1">
        <v>282</v>
      </c>
      <c r="F78" s="1">
        <v>1</v>
      </c>
      <c r="G78" s="1">
        <v>277</v>
      </c>
      <c r="H78" s="2">
        <v>8.0000000000000003E-141</v>
      </c>
      <c r="I78" s="1">
        <v>472.9</v>
      </c>
      <c r="J78" s="1">
        <v>1270</v>
      </c>
      <c r="K78" s="1">
        <f>1-((COUNTIF(C79:C$190,"no")+O$1-O$2)/(O$1-O$3))</f>
        <v>0.40517241379310343</v>
      </c>
      <c r="L78" s="1">
        <f>COUNTIF(C$1:C77,"yes")/O$3</f>
        <v>0.36764705882352944</v>
      </c>
      <c r="M78" s="1">
        <f>2*COUNTIF(C$1:C77,"yes")/(COUNTIF(C$1:C77,"yes")+O$3+(O$1-O$3-(COUNTIF(C79:C$441,"no")+O$1-O$2)))</f>
        <v>0.35714285714285715</v>
      </c>
    </row>
    <row r="79" spans="1:13" x14ac:dyDescent="0.35">
      <c r="A79" s="1" t="s">
        <v>129</v>
      </c>
      <c r="B79" s="2" t="s">
        <v>189</v>
      </c>
      <c r="C79" s="1" t="s">
        <v>186</v>
      </c>
      <c r="D79" s="1">
        <v>12</v>
      </c>
      <c r="E79" s="1">
        <v>282</v>
      </c>
      <c r="F79" s="1">
        <v>1</v>
      </c>
      <c r="G79" s="1">
        <v>277</v>
      </c>
      <c r="H79" s="2">
        <v>8.0000000000000003E-141</v>
      </c>
      <c r="I79" s="1">
        <v>472.9</v>
      </c>
      <c r="J79" s="1">
        <v>1242</v>
      </c>
      <c r="K79" s="1">
        <f>1-((COUNTIF(C80:C$190,"no")+O$1-O$2)/(O$1-O$3))</f>
        <v>0.40517241379310343</v>
      </c>
      <c r="L79" s="1">
        <f>COUNTIF(C$1:C78,"yes")/O$3</f>
        <v>0.36764705882352944</v>
      </c>
      <c r="M79" s="1">
        <f>2*COUNTIF(C$1:C78,"yes")/(COUNTIF(C$1:C78,"yes")+O$3+(O$1-O$3-(COUNTIF(C80:C$441,"no")+O$1-O$2)))</f>
        <v>0.35714285714285715</v>
      </c>
    </row>
    <row r="80" spans="1:13" x14ac:dyDescent="0.35">
      <c r="A80" s="1" t="s">
        <v>31</v>
      </c>
      <c r="B80" s="2" t="s">
        <v>189</v>
      </c>
      <c r="C80" s="1" t="s">
        <v>187</v>
      </c>
      <c r="D80" s="1">
        <v>12</v>
      </c>
      <c r="E80" s="1">
        <v>282</v>
      </c>
      <c r="F80" s="1">
        <v>1</v>
      </c>
      <c r="G80" s="1">
        <v>277</v>
      </c>
      <c r="H80" s="2">
        <v>8.0000000000000003E-141</v>
      </c>
      <c r="I80" s="1">
        <v>472.9</v>
      </c>
      <c r="J80" s="1">
        <v>1270</v>
      </c>
      <c r="K80" s="1">
        <f>1-((COUNTIF(C81:C$190,"no")+O$1-O$2)/(O$1-O$3))</f>
        <v>0.41379310344827591</v>
      </c>
      <c r="L80" s="1">
        <f>COUNTIF(C$1:C79,"yes")/O$3</f>
        <v>0.38235294117647056</v>
      </c>
      <c r="M80" s="1">
        <f>2*COUNTIF(C$1:C79,"yes")/(COUNTIF(C$1:C79,"yes")+O$3+(O$1-O$3-(COUNTIF(C81:C$441,"no")+O$1-O$2)))</f>
        <v>0.36619718309859156</v>
      </c>
    </row>
    <row r="81" spans="1:13" x14ac:dyDescent="0.35">
      <c r="A81" s="1" t="s">
        <v>68</v>
      </c>
      <c r="B81" s="2" t="s">
        <v>189</v>
      </c>
      <c r="C81" s="1" t="s">
        <v>187</v>
      </c>
      <c r="D81" s="1">
        <v>12</v>
      </c>
      <c r="E81" s="1">
        <v>285</v>
      </c>
      <c r="F81" s="1">
        <v>1</v>
      </c>
      <c r="G81" s="1">
        <v>277</v>
      </c>
      <c r="H81" s="2">
        <v>9.9999999999999998E-141</v>
      </c>
      <c r="I81" s="1">
        <v>472.6</v>
      </c>
      <c r="J81" s="1">
        <v>1283</v>
      </c>
      <c r="K81" s="1">
        <f>1-((COUNTIF(C82:C$190,"no")+O$1-O$2)/(O$1-O$3))</f>
        <v>0.42241379310344829</v>
      </c>
      <c r="L81" s="1">
        <f>COUNTIF(C$1:C80,"yes")/O$3</f>
        <v>0.38235294117647056</v>
      </c>
      <c r="M81" s="1">
        <f>2*COUNTIF(C$1:C80,"yes")/(COUNTIF(C$1:C80,"yes")+O$3+(O$1-O$3-(COUNTIF(C82:C$441,"no")+O$1-O$2)))</f>
        <v>0.36363636363636365</v>
      </c>
    </row>
    <row r="82" spans="1:13" x14ac:dyDescent="0.35">
      <c r="A82" s="1" t="s">
        <v>179</v>
      </c>
      <c r="B82" s="2" t="s">
        <v>189</v>
      </c>
      <c r="C82" s="1" t="s">
        <v>187</v>
      </c>
      <c r="D82" s="1">
        <v>12</v>
      </c>
      <c r="E82" s="1">
        <v>285</v>
      </c>
      <c r="F82" s="1">
        <v>1</v>
      </c>
      <c r="G82" s="1">
        <v>277</v>
      </c>
      <c r="H82" s="2">
        <v>9.9999999999999998E-141</v>
      </c>
      <c r="I82" s="1">
        <v>472.6</v>
      </c>
      <c r="J82" s="1">
        <v>1283</v>
      </c>
      <c r="K82" s="1">
        <f>1-((COUNTIF(C83:C$190,"no")+O$1-O$2)/(O$1-O$3))</f>
        <v>0.43103448275862066</v>
      </c>
      <c r="L82" s="1">
        <f>COUNTIF(C$1:C81,"yes")/O$3</f>
        <v>0.38235294117647056</v>
      </c>
      <c r="M82" s="1">
        <f>2*COUNTIF(C$1:C81,"yes")/(COUNTIF(C$1:C81,"yes")+O$3+(O$1-O$3-(COUNTIF(C83:C$441,"no")+O$1-O$2)))</f>
        <v>0.3611111111111111</v>
      </c>
    </row>
    <row r="83" spans="1:13" x14ac:dyDescent="0.35">
      <c r="A83" s="1" t="s">
        <v>177</v>
      </c>
      <c r="B83" s="2" t="s">
        <v>189</v>
      </c>
      <c r="C83" s="1" t="s">
        <v>187</v>
      </c>
      <c r="D83" s="1">
        <v>12</v>
      </c>
      <c r="E83" s="1">
        <v>283</v>
      </c>
      <c r="F83" s="1">
        <v>1</v>
      </c>
      <c r="G83" s="1">
        <v>277</v>
      </c>
      <c r="H83" s="2">
        <v>1.1E-140</v>
      </c>
      <c r="I83" s="1">
        <v>472.5</v>
      </c>
      <c r="J83" s="1">
        <v>1271</v>
      </c>
      <c r="K83" s="1">
        <f>1-((COUNTIF(C84:C$190,"no")+O$1-O$2)/(O$1-O$3))</f>
        <v>0.43965517241379315</v>
      </c>
      <c r="L83" s="1">
        <f>COUNTIF(C$1:C82,"yes")/O$3</f>
        <v>0.38235294117647056</v>
      </c>
      <c r="M83" s="1">
        <f>2*COUNTIF(C$1:C82,"yes")/(COUNTIF(C$1:C82,"yes")+O$3+(O$1-O$3-(COUNTIF(C84:C$441,"no")+O$1-O$2)))</f>
        <v>0.35862068965517241</v>
      </c>
    </row>
    <row r="84" spans="1:13" x14ac:dyDescent="0.35">
      <c r="A84" s="1" t="s">
        <v>44</v>
      </c>
      <c r="B84" s="2" t="s">
        <v>189</v>
      </c>
      <c r="C84" s="1" t="s">
        <v>187</v>
      </c>
      <c r="D84" s="1">
        <v>12</v>
      </c>
      <c r="E84" s="1">
        <v>284</v>
      </c>
      <c r="F84" s="1">
        <v>1</v>
      </c>
      <c r="G84" s="1">
        <v>277</v>
      </c>
      <c r="H84" s="2">
        <v>1.1999999999999999E-140</v>
      </c>
      <c r="I84" s="1">
        <v>472.3</v>
      </c>
      <c r="J84" s="1">
        <v>1275</v>
      </c>
      <c r="K84" s="1">
        <f>1-((COUNTIF(C85:C$190,"no")+O$1-O$2)/(O$1-O$3))</f>
        <v>0.44827586206896552</v>
      </c>
      <c r="L84" s="1">
        <f>COUNTIF(C$1:C83,"yes")/O$3</f>
        <v>0.38235294117647056</v>
      </c>
      <c r="M84" s="1">
        <f>2*COUNTIF(C$1:C83,"yes")/(COUNTIF(C$1:C83,"yes")+O$3+(O$1-O$3-(COUNTIF(C85:C$441,"no")+O$1-O$2)))</f>
        <v>0.35616438356164382</v>
      </c>
    </row>
    <row r="85" spans="1:13" x14ac:dyDescent="0.35">
      <c r="A85" s="1" t="s">
        <v>79</v>
      </c>
      <c r="B85" s="2" t="s">
        <v>189</v>
      </c>
      <c r="C85" s="1" t="s">
        <v>186</v>
      </c>
      <c r="D85" s="1">
        <v>12</v>
      </c>
      <c r="E85" s="1">
        <v>283</v>
      </c>
      <c r="F85" s="1">
        <v>1</v>
      </c>
      <c r="G85" s="1">
        <v>277</v>
      </c>
      <c r="H85" s="2">
        <v>1.8E-140</v>
      </c>
      <c r="I85" s="1">
        <v>471.7</v>
      </c>
      <c r="J85" s="1">
        <v>1293</v>
      </c>
      <c r="K85" s="1">
        <f>1-((COUNTIF(C86:C$190,"no")+O$1-O$2)/(O$1-O$3))</f>
        <v>0.44827586206896552</v>
      </c>
      <c r="L85" s="1">
        <f>COUNTIF(C$1:C84,"yes")/O$3</f>
        <v>0.38235294117647056</v>
      </c>
      <c r="M85" s="1">
        <f>2*COUNTIF(C$1:C84,"yes")/(COUNTIF(C$1:C84,"yes")+O$3+(O$1-O$3-(COUNTIF(C86:C$441,"no")+O$1-O$2)))</f>
        <v>0.35616438356164382</v>
      </c>
    </row>
    <row r="86" spans="1:13" x14ac:dyDescent="0.35">
      <c r="A86" s="1" t="s">
        <v>180</v>
      </c>
      <c r="B86" s="2" t="s">
        <v>189</v>
      </c>
      <c r="C86" s="1" t="s">
        <v>187</v>
      </c>
      <c r="D86" s="1">
        <v>12</v>
      </c>
      <c r="E86" s="1">
        <v>283</v>
      </c>
      <c r="F86" s="1">
        <v>1</v>
      </c>
      <c r="G86" s="1">
        <v>277</v>
      </c>
      <c r="H86" s="2">
        <v>1.8E-140</v>
      </c>
      <c r="I86" s="1">
        <v>471.7</v>
      </c>
      <c r="J86" s="1">
        <v>1270</v>
      </c>
      <c r="K86" s="1">
        <f>1-((COUNTIF(C87:C$190,"no")+O$1-O$2)/(O$1-O$3))</f>
        <v>0.4568965517241379</v>
      </c>
      <c r="L86" s="1">
        <f>COUNTIF(C$1:C85,"yes")/O$3</f>
        <v>0.39705882352941174</v>
      </c>
      <c r="M86" s="1">
        <f>2*COUNTIF(C$1:C85,"yes")/(COUNTIF(C$1:C85,"yes")+O$3+(O$1-O$3-(COUNTIF(C87:C$441,"no")+O$1-O$2)))</f>
        <v>0.36486486486486486</v>
      </c>
    </row>
    <row r="87" spans="1:13" x14ac:dyDescent="0.35">
      <c r="A87" s="1" t="s">
        <v>105</v>
      </c>
      <c r="B87" s="2" t="s">
        <v>189</v>
      </c>
      <c r="C87" s="1" t="s">
        <v>187</v>
      </c>
      <c r="D87" s="1">
        <v>12</v>
      </c>
      <c r="E87" s="1">
        <v>282</v>
      </c>
      <c r="F87" s="1">
        <v>1</v>
      </c>
      <c r="G87" s="1">
        <v>277</v>
      </c>
      <c r="H87" s="2">
        <v>1.9E-140</v>
      </c>
      <c r="I87" s="1">
        <v>471.7</v>
      </c>
      <c r="J87" s="1">
        <v>1270</v>
      </c>
      <c r="K87" s="1">
        <f>1-((COUNTIF(C88:C$190,"no")+O$1-O$2)/(O$1-O$3))</f>
        <v>0.46551724137931039</v>
      </c>
      <c r="L87" s="1">
        <f>COUNTIF(C$1:C86,"yes")/O$3</f>
        <v>0.39705882352941174</v>
      </c>
      <c r="M87" s="1">
        <f>2*COUNTIF(C$1:C86,"yes")/(COUNTIF(C$1:C86,"yes")+O$3+(O$1-O$3-(COUNTIF(C88:C$441,"no")+O$1-O$2)))</f>
        <v>0.36241610738255031</v>
      </c>
    </row>
    <row r="88" spans="1:13" x14ac:dyDescent="0.35">
      <c r="A88" s="1" t="s">
        <v>70</v>
      </c>
      <c r="B88" s="2" t="s">
        <v>189</v>
      </c>
      <c r="C88" s="1" t="s">
        <v>187</v>
      </c>
      <c r="D88" s="1">
        <v>12</v>
      </c>
      <c r="E88" s="1">
        <v>285</v>
      </c>
      <c r="F88" s="1">
        <v>1</v>
      </c>
      <c r="G88" s="1">
        <v>277</v>
      </c>
      <c r="H88" s="2">
        <v>2.1999999999999999E-140</v>
      </c>
      <c r="I88" s="1">
        <v>471.5</v>
      </c>
      <c r="J88" s="1">
        <v>1269</v>
      </c>
      <c r="K88" s="1">
        <f>1-((COUNTIF(C89:C$190,"no")+O$1-O$2)/(O$1-O$3))</f>
        <v>0.47413793103448276</v>
      </c>
      <c r="L88" s="1">
        <f>COUNTIF(C$1:C87,"yes")/O$3</f>
        <v>0.39705882352941174</v>
      </c>
      <c r="M88" s="1">
        <f>2*COUNTIF(C$1:C87,"yes")/(COUNTIF(C$1:C87,"yes")+O$3+(O$1-O$3-(COUNTIF(C89:C$441,"no")+O$1-O$2)))</f>
        <v>0.36</v>
      </c>
    </row>
    <row r="89" spans="1:13" x14ac:dyDescent="0.35">
      <c r="A89" s="1" t="s">
        <v>159</v>
      </c>
      <c r="B89" s="2" t="s">
        <v>189</v>
      </c>
      <c r="C89" s="1" t="s">
        <v>186</v>
      </c>
      <c r="D89" s="1">
        <v>13</v>
      </c>
      <c r="E89" s="1">
        <v>284</v>
      </c>
      <c r="F89" s="1">
        <v>1</v>
      </c>
      <c r="G89" s="1">
        <v>277</v>
      </c>
      <c r="H89" s="2">
        <v>3.2999999999999999E-140</v>
      </c>
      <c r="I89" s="1">
        <v>470.9</v>
      </c>
      <c r="J89" s="1">
        <v>1277</v>
      </c>
      <c r="K89" s="1">
        <f>1-((COUNTIF(C90:C$190,"no")+O$1-O$2)/(O$1-O$3))</f>
        <v>0.47413793103448276</v>
      </c>
      <c r="L89" s="1">
        <f>COUNTIF(C$1:C88,"yes")/O$3</f>
        <v>0.39705882352941174</v>
      </c>
      <c r="M89" s="1">
        <f>2*COUNTIF(C$1:C88,"yes")/(COUNTIF(C$1:C88,"yes")+O$3+(O$1-O$3-(COUNTIF(C90:C$441,"no")+O$1-O$2)))</f>
        <v>0.36</v>
      </c>
    </row>
    <row r="90" spans="1:13" x14ac:dyDescent="0.35">
      <c r="A90" s="1" t="s">
        <v>121</v>
      </c>
      <c r="B90" s="2" t="s">
        <v>189</v>
      </c>
      <c r="C90" s="1" t="s">
        <v>187</v>
      </c>
      <c r="D90" s="1">
        <v>12</v>
      </c>
      <c r="E90" s="1">
        <v>284</v>
      </c>
      <c r="F90" s="1">
        <v>1</v>
      </c>
      <c r="G90" s="1">
        <v>277</v>
      </c>
      <c r="H90" s="2">
        <v>3.6999999999999998E-140</v>
      </c>
      <c r="I90" s="1">
        <v>470.7</v>
      </c>
      <c r="J90" s="1">
        <v>1275</v>
      </c>
      <c r="K90" s="1">
        <f>1-((COUNTIF(C91:C$190,"no")+O$1-O$2)/(O$1-O$3))</f>
        <v>0.48275862068965514</v>
      </c>
      <c r="L90" s="1">
        <f>COUNTIF(C$1:C89,"yes")/O$3</f>
        <v>0.41176470588235292</v>
      </c>
      <c r="M90" s="1">
        <f>2*COUNTIF(C$1:C89,"yes")/(COUNTIF(C$1:C89,"yes")+O$3+(O$1-O$3-(COUNTIF(C91:C$441,"no")+O$1-O$2)))</f>
        <v>0.36842105263157893</v>
      </c>
    </row>
    <row r="91" spans="1:13" x14ac:dyDescent="0.35">
      <c r="A91" s="1" t="s">
        <v>60</v>
      </c>
      <c r="B91" s="2" t="s">
        <v>189</v>
      </c>
      <c r="C91" s="1" t="s">
        <v>187</v>
      </c>
      <c r="D91" s="1">
        <v>12</v>
      </c>
      <c r="E91" s="1">
        <v>285</v>
      </c>
      <c r="F91" s="1">
        <v>1</v>
      </c>
      <c r="G91" s="1">
        <v>277</v>
      </c>
      <c r="H91" s="2">
        <v>3.6E-140</v>
      </c>
      <c r="I91" s="1">
        <v>470.7</v>
      </c>
      <c r="J91" s="1">
        <v>1106</v>
      </c>
      <c r="K91" s="1">
        <f>1-((COUNTIF(C92:C$190,"no")+O$1-O$2)/(O$1-O$3))</f>
        <v>0.49137931034482762</v>
      </c>
      <c r="L91" s="1">
        <f>COUNTIF(C$1:C90,"yes")/O$3</f>
        <v>0.41176470588235292</v>
      </c>
      <c r="M91" s="1">
        <f>2*COUNTIF(C$1:C90,"yes")/(COUNTIF(C$1:C90,"yes")+O$3+(O$1-O$3-(COUNTIF(C92:C$441,"no")+O$1-O$2)))</f>
        <v>0.36601307189542481</v>
      </c>
    </row>
    <row r="92" spans="1:13" x14ac:dyDescent="0.35">
      <c r="A92" s="1" t="s">
        <v>155</v>
      </c>
      <c r="B92" s="2" t="s">
        <v>189</v>
      </c>
      <c r="C92" s="1" t="s">
        <v>187</v>
      </c>
      <c r="D92" s="1">
        <v>12</v>
      </c>
      <c r="E92" s="1">
        <v>285</v>
      </c>
      <c r="F92" s="1">
        <v>1</v>
      </c>
      <c r="G92" s="1">
        <v>277</v>
      </c>
      <c r="H92" s="2">
        <v>3.6E-140</v>
      </c>
      <c r="I92" s="1">
        <v>470.7</v>
      </c>
      <c r="J92" s="1">
        <v>1269</v>
      </c>
      <c r="K92" s="1">
        <f>1-((COUNTIF(C93:C$190,"no")+O$1-O$2)/(O$1-O$3))</f>
        <v>0.5</v>
      </c>
      <c r="L92" s="1">
        <f>COUNTIF(C$1:C91,"yes")/O$3</f>
        <v>0.41176470588235292</v>
      </c>
      <c r="M92" s="1">
        <f>2*COUNTIF(C$1:C91,"yes")/(COUNTIF(C$1:C91,"yes")+O$3+(O$1-O$3-(COUNTIF(C93:C$441,"no")+O$1-O$2)))</f>
        <v>0.36363636363636365</v>
      </c>
    </row>
    <row r="93" spans="1:13" x14ac:dyDescent="0.35">
      <c r="A93" s="1" t="s">
        <v>63</v>
      </c>
      <c r="B93" s="2" t="s">
        <v>189</v>
      </c>
      <c r="C93" s="1" t="s">
        <v>187</v>
      </c>
      <c r="D93" s="1">
        <v>12</v>
      </c>
      <c r="E93" s="1">
        <v>283</v>
      </c>
      <c r="F93" s="1">
        <v>1</v>
      </c>
      <c r="G93" s="1">
        <v>277</v>
      </c>
      <c r="H93" s="2">
        <v>3.8E-140</v>
      </c>
      <c r="I93" s="1">
        <v>470.7</v>
      </c>
      <c r="J93" s="1">
        <v>1598</v>
      </c>
      <c r="K93" s="1">
        <f>1-((COUNTIF(C94:C$190,"no")+O$1-O$2)/(O$1-O$3))</f>
        <v>0.50862068965517238</v>
      </c>
      <c r="L93" s="1">
        <f>COUNTIF(C$1:C92,"yes")/O$3</f>
        <v>0.41176470588235292</v>
      </c>
      <c r="M93" s="1">
        <f>2*COUNTIF(C$1:C92,"yes")/(COUNTIF(C$1:C92,"yes")+O$3+(O$1-O$3-(COUNTIF(C94:C$441,"no")+O$1-O$2)))</f>
        <v>0.36129032258064514</v>
      </c>
    </row>
    <row r="94" spans="1:13" x14ac:dyDescent="0.35">
      <c r="A94" s="1" t="s">
        <v>81</v>
      </c>
      <c r="B94" s="2" t="s">
        <v>189</v>
      </c>
      <c r="C94" s="1" t="s">
        <v>187</v>
      </c>
      <c r="D94" s="1">
        <v>12</v>
      </c>
      <c r="E94" s="1">
        <v>283</v>
      </c>
      <c r="F94" s="1">
        <v>1</v>
      </c>
      <c r="G94" s="1">
        <v>277</v>
      </c>
      <c r="H94" s="2">
        <v>3.8E-140</v>
      </c>
      <c r="I94" s="1">
        <v>470.7</v>
      </c>
      <c r="J94" s="1">
        <v>1271</v>
      </c>
      <c r="K94" s="1">
        <f>1-((COUNTIF(C95:C$190,"no")+O$1-O$2)/(O$1-O$3))</f>
        <v>0.51724137931034475</v>
      </c>
      <c r="L94" s="1">
        <f>COUNTIF(C$1:C93,"yes")/O$3</f>
        <v>0.41176470588235292</v>
      </c>
      <c r="M94" s="1">
        <f>2*COUNTIF(C$1:C93,"yes")/(COUNTIF(C$1:C93,"yes")+O$3+(O$1-O$3-(COUNTIF(C95:C$441,"no")+O$1-O$2)))</f>
        <v>0.35897435897435898</v>
      </c>
    </row>
    <row r="95" spans="1:13" x14ac:dyDescent="0.35">
      <c r="A95" s="1" t="s">
        <v>125</v>
      </c>
      <c r="B95" s="2" t="s">
        <v>189</v>
      </c>
      <c r="C95" s="1" t="s">
        <v>187</v>
      </c>
      <c r="D95" s="1">
        <v>12</v>
      </c>
      <c r="E95" s="1">
        <v>285</v>
      </c>
      <c r="F95" s="1">
        <v>1</v>
      </c>
      <c r="G95" s="1">
        <v>277</v>
      </c>
      <c r="H95" s="2">
        <v>3.6E-140</v>
      </c>
      <c r="I95" s="1">
        <v>470.7</v>
      </c>
      <c r="J95" s="1">
        <v>1269</v>
      </c>
      <c r="K95" s="1">
        <f>1-((COUNTIF(C96:C$190,"no")+O$1-O$2)/(O$1-O$3))</f>
        <v>0.52586206896551724</v>
      </c>
      <c r="L95" s="1">
        <f>COUNTIF(C$1:C94,"yes")/O$3</f>
        <v>0.41176470588235292</v>
      </c>
      <c r="M95" s="1">
        <f>2*COUNTIF(C$1:C94,"yes")/(COUNTIF(C$1:C94,"yes")+O$3+(O$1-O$3-(COUNTIF(C96:C$441,"no")+O$1-O$2)))</f>
        <v>0.35668789808917195</v>
      </c>
    </row>
    <row r="96" spans="1:13" x14ac:dyDescent="0.35">
      <c r="A96" s="1" t="s">
        <v>145</v>
      </c>
      <c r="B96" s="2" t="s">
        <v>189</v>
      </c>
      <c r="C96" s="1" t="s">
        <v>187</v>
      </c>
      <c r="D96" s="1">
        <v>12</v>
      </c>
      <c r="E96" s="1">
        <v>285</v>
      </c>
      <c r="F96" s="1">
        <v>1</v>
      </c>
      <c r="G96" s="1">
        <v>277</v>
      </c>
      <c r="H96" s="2">
        <v>5.0000000000000001E-140</v>
      </c>
      <c r="I96" s="1">
        <v>470.3</v>
      </c>
      <c r="J96" s="1">
        <v>1283</v>
      </c>
      <c r="K96" s="1">
        <f>1-((COUNTIF(C97:C$190,"no")+O$1-O$2)/(O$1-O$3))</f>
        <v>0.53448275862068972</v>
      </c>
      <c r="L96" s="1">
        <f>COUNTIF(C$1:C95,"yes")/O$3</f>
        <v>0.41176470588235292</v>
      </c>
      <c r="M96" s="1">
        <f>2*COUNTIF(C$1:C95,"yes")/(COUNTIF(C$1:C95,"yes")+O$3+(O$1-O$3-(COUNTIF(C97:C$441,"no")+O$1-O$2)))</f>
        <v>0.35443037974683544</v>
      </c>
    </row>
    <row r="97" spans="1:13" x14ac:dyDescent="0.35">
      <c r="A97" s="1" t="s">
        <v>49</v>
      </c>
      <c r="B97" s="2" t="s">
        <v>189</v>
      </c>
      <c r="C97" s="1" t="s">
        <v>186</v>
      </c>
      <c r="D97" s="1">
        <v>12</v>
      </c>
      <c r="E97" s="1">
        <v>284</v>
      </c>
      <c r="F97" s="1">
        <v>1</v>
      </c>
      <c r="G97" s="1">
        <v>277</v>
      </c>
      <c r="H97" s="2">
        <v>6.1999999999999998E-140</v>
      </c>
      <c r="I97" s="1">
        <v>470</v>
      </c>
      <c r="J97" s="1">
        <v>1295</v>
      </c>
      <c r="K97" s="1">
        <f>1-((COUNTIF(C98:C$190,"no")+O$1-O$2)/(O$1-O$3))</f>
        <v>0.53448275862068972</v>
      </c>
      <c r="L97" s="1">
        <f>COUNTIF(C$1:C96,"yes")/O$3</f>
        <v>0.41176470588235292</v>
      </c>
      <c r="M97" s="1">
        <f>2*COUNTIF(C$1:C96,"yes")/(COUNTIF(C$1:C96,"yes")+O$3+(O$1-O$3-(COUNTIF(C98:C$441,"no")+O$1-O$2)))</f>
        <v>0.35443037974683544</v>
      </c>
    </row>
    <row r="98" spans="1:13" x14ac:dyDescent="0.35">
      <c r="A98" s="1" t="s">
        <v>56</v>
      </c>
      <c r="B98" s="2" t="s">
        <v>189</v>
      </c>
      <c r="C98" s="1" t="s">
        <v>187</v>
      </c>
      <c r="D98" s="1">
        <v>12</v>
      </c>
      <c r="E98" s="1">
        <v>287</v>
      </c>
      <c r="F98" s="1">
        <v>1</v>
      </c>
      <c r="G98" s="1">
        <v>277</v>
      </c>
      <c r="H98" s="2">
        <v>7.3000000000000003E-140</v>
      </c>
      <c r="I98" s="1">
        <v>469.7</v>
      </c>
      <c r="J98" s="1">
        <v>1271</v>
      </c>
      <c r="K98" s="1">
        <f>1-((COUNTIF(C99:C$190,"no")+O$1-O$2)/(O$1-O$3))</f>
        <v>0.5431034482758621</v>
      </c>
      <c r="L98" s="1">
        <f>COUNTIF(C$1:C97,"yes")/O$3</f>
        <v>0.4264705882352941</v>
      </c>
      <c r="M98" s="1">
        <f>2*COUNTIF(C$1:C97,"yes")/(COUNTIF(C$1:C97,"yes")+O$3+(O$1-O$3-(COUNTIF(C99:C$441,"no")+O$1-O$2)))</f>
        <v>0.36249999999999999</v>
      </c>
    </row>
    <row r="99" spans="1:13" x14ac:dyDescent="0.35">
      <c r="A99" s="1" t="s">
        <v>11</v>
      </c>
      <c r="B99" s="2" t="s">
        <v>189</v>
      </c>
      <c r="C99" s="1" t="s">
        <v>187</v>
      </c>
      <c r="D99" s="1">
        <v>12</v>
      </c>
      <c r="E99" s="1">
        <v>284</v>
      </c>
      <c r="F99" s="1">
        <v>1</v>
      </c>
      <c r="G99" s="1">
        <v>277</v>
      </c>
      <c r="H99" s="2">
        <v>1.5E-139</v>
      </c>
      <c r="I99" s="1">
        <v>468.7</v>
      </c>
      <c r="J99" s="1">
        <v>1181</v>
      </c>
      <c r="K99" s="1">
        <f>1-((COUNTIF(C100:C$190,"no")+O$1-O$2)/(O$1-O$3))</f>
        <v>0.55172413793103448</v>
      </c>
      <c r="L99" s="1">
        <f>COUNTIF(C$1:C98,"yes")/O$3</f>
        <v>0.4264705882352941</v>
      </c>
      <c r="M99" s="1">
        <f>2*COUNTIF(C$1:C98,"yes")/(COUNTIF(C$1:C98,"yes")+O$3+(O$1-O$3-(COUNTIF(C100:C$441,"no")+O$1-O$2)))</f>
        <v>0.36024844720496896</v>
      </c>
    </row>
    <row r="100" spans="1:13" x14ac:dyDescent="0.35">
      <c r="A100" s="1" t="s">
        <v>164</v>
      </c>
      <c r="B100" s="2" t="s">
        <v>189</v>
      </c>
      <c r="C100" s="1" t="s">
        <v>187</v>
      </c>
      <c r="D100" s="1">
        <v>12</v>
      </c>
      <c r="E100" s="1">
        <v>283</v>
      </c>
      <c r="F100" s="1">
        <v>1</v>
      </c>
      <c r="G100" s="1">
        <v>277</v>
      </c>
      <c r="H100" s="2">
        <v>2.1000000000000001E-139</v>
      </c>
      <c r="I100" s="1">
        <v>468.2</v>
      </c>
      <c r="J100" s="1">
        <v>1257</v>
      </c>
      <c r="K100" s="1">
        <f>1-((COUNTIF(C101:C$190,"no")+O$1-O$2)/(O$1-O$3))</f>
        <v>0.56034482758620685</v>
      </c>
      <c r="L100" s="1">
        <f>COUNTIF(C$1:C99,"yes")/O$3</f>
        <v>0.4264705882352941</v>
      </c>
      <c r="M100" s="1">
        <f>2*COUNTIF(C$1:C99,"yes")/(COUNTIF(C$1:C99,"yes")+O$3+(O$1-O$3-(COUNTIF(C101:C$441,"no")+O$1-O$2)))</f>
        <v>0.35802469135802467</v>
      </c>
    </row>
    <row r="101" spans="1:13" x14ac:dyDescent="0.35">
      <c r="A101" s="1" t="s">
        <v>7</v>
      </c>
      <c r="B101" s="2" t="s">
        <v>189</v>
      </c>
      <c r="C101" s="1" t="s">
        <v>187</v>
      </c>
      <c r="D101" s="1">
        <v>12</v>
      </c>
      <c r="E101" s="1">
        <v>281</v>
      </c>
      <c r="F101" s="1">
        <v>1</v>
      </c>
      <c r="G101" s="1">
        <v>277</v>
      </c>
      <c r="H101" s="2">
        <v>3.1999999999999999E-139</v>
      </c>
      <c r="I101" s="1">
        <v>467.6</v>
      </c>
      <c r="J101" s="1">
        <v>1274</v>
      </c>
      <c r="K101" s="1">
        <f>1-((COUNTIF(C102:C$190,"no")+O$1-O$2)/(O$1-O$3))</f>
        <v>0.56896551724137934</v>
      </c>
      <c r="L101" s="1">
        <f>COUNTIF(C$1:C100,"yes")/O$3</f>
        <v>0.4264705882352941</v>
      </c>
      <c r="M101" s="1">
        <f>2*COUNTIF(C$1:C100,"yes")/(COUNTIF(C$1:C100,"yes")+O$3+(O$1-O$3-(COUNTIF(C102:C$441,"no")+O$1-O$2)))</f>
        <v>0.35582822085889571</v>
      </c>
    </row>
    <row r="102" spans="1:13" x14ac:dyDescent="0.35">
      <c r="A102" s="1" t="s">
        <v>102</v>
      </c>
      <c r="B102" s="2" t="s">
        <v>189</v>
      </c>
      <c r="C102" s="1" t="s">
        <v>186</v>
      </c>
      <c r="D102" s="1">
        <v>12</v>
      </c>
      <c r="E102" s="1">
        <v>285</v>
      </c>
      <c r="F102" s="1">
        <v>1</v>
      </c>
      <c r="G102" s="1">
        <v>277</v>
      </c>
      <c r="H102" s="2">
        <v>4.1000000000000001E-139</v>
      </c>
      <c r="I102" s="1">
        <v>467.3</v>
      </c>
      <c r="J102" s="1">
        <v>827</v>
      </c>
      <c r="K102" s="1">
        <f>1-((COUNTIF(C103:C$190,"no")+O$1-O$2)/(O$1-O$3))</f>
        <v>0.56896551724137934</v>
      </c>
      <c r="L102" s="1">
        <f>COUNTIF(C$1:C101,"yes")/O$3</f>
        <v>0.4264705882352941</v>
      </c>
      <c r="M102" s="1">
        <f>2*COUNTIF(C$1:C101,"yes")/(COUNTIF(C$1:C101,"yes")+O$3+(O$1-O$3-(COUNTIF(C103:C$441,"no")+O$1-O$2)))</f>
        <v>0.35582822085889571</v>
      </c>
    </row>
    <row r="103" spans="1:13" x14ac:dyDescent="0.35">
      <c r="A103" s="1" t="s">
        <v>65</v>
      </c>
      <c r="B103" s="2" t="s">
        <v>189</v>
      </c>
      <c r="C103" s="1" t="s">
        <v>186</v>
      </c>
      <c r="D103" s="1">
        <v>12</v>
      </c>
      <c r="E103" s="1">
        <v>287</v>
      </c>
      <c r="F103" s="1">
        <v>1</v>
      </c>
      <c r="G103" s="1">
        <v>277</v>
      </c>
      <c r="H103" s="2">
        <v>1.2E-138</v>
      </c>
      <c r="I103" s="1">
        <v>465.7</v>
      </c>
      <c r="J103" s="1">
        <v>829</v>
      </c>
      <c r="K103" s="1">
        <f>1-((COUNTIF(C104:C$190,"no")+O$1-O$2)/(O$1-O$3))</f>
        <v>0.56896551724137934</v>
      </c>
      <c r="L103" s="1">
        <f>COUNTIF(C$1:C102,"yes")/O$3</f>
        <v>0.44117647058823528</v>
      </c>
      <c r="M103" s="1">
        <f>2*COUNTIF(C$1:C102,"yes")/(COUNTIF(C$1:C102,"yes")+O$3+(O$1-O$3-(COUNTIF(C104:C$441,"no")+O$1-O$2)))</f>
        <v>0.36585365853658536</v>
      </c>
    </row>
    <row r="104" spans="1:13" x14ac:dyDescent="0.35">
      <c r="A104" s="1" t="s">
        <v>22</v>
      </c>
      <c r="B104" s="2" t="s">
        <v>189</v>
      </c>
      <c r="C104" s="1" t="s">
        <v>187</v>
      </c>
      <c r="D104" s="1">
        <v>12</v>
      </c>
      <c r="E104" s="1">
        <v>287</v>
      </c>
      <c r="F104" s="1">
        <v>1</v>
      </c>
      <c r="G104" s="1">
        <v>277</v>
      </c>
      <c r="H104" s="2">
        <v>1.2E-138</v>
      </c>
      <c r="I104" s="1">
        <v>465.7</v>
      </c>
      <c r="J104" s="1">
        <v>1271</v>
      </c>
      <c r="K104" s="1">
        <f>1-((COUNTIF(C105:C$190,"no")+O$1-O$2)/(O$1-O$3))</f>
        <v>0.57758620689655171</v>
      </c>
      <c r="L104" s="1">
        <f>COUNTIF(C$1:C103,"yes")/O$3</f>
        <v>0.45588235294117646</v>
      </c>
      <c r="M104" s="1">
        <f>2*COUNTIF(C$1:C103,"yes")/(COUNTIF(C$1:C103,"yes")+O$3+(O$1-O$3-(COUNTIF(C105:C$441,"no")+O$1-O$2)))</f>
        <v>0.37349397590361444</v>
      </c>
    </row>
    <row r="105" spans="1:13" x14ac:dyDescent="0.35">
      <c r="A105" s="1" t="s">
        <v>98</v>
      </c>
      <c r="B105" s="2" t="s">
        <v>189</v>
      </c>
      <c r="C105" s="1" t="s">
        <v>187</v>
      </c>
      <c r="D105" s="1">
        <v>12</v>
      </c>
      <c r="E105" s="1">
        <v>281</v>
      </c>
      <c r="F105" s="1">
        <v>1</v>
      </c>
      <c r="G105" s="1">
        <v>277</v>
      </c>
      <c r="H105" s="2">
        <v>1.3E-138</v>
      </c>
      <c r="I105" s="1">
        <v>465.6</v>
      </c>
      <c r="J105" s="1">
        <v>999</v>
      </c>
      <c r="K105" s="1">
        <f>1-((COUNTIF(C106:C$190,"no")+O$1-O$2)/(O$1-O$3))</f>
        <v>0.5862068965517242</v>
      </c>
      <c r="L105" s="1">
        <f>COUNTIF(C$1:C104,"yes")/O$3</f>
        <v>0.45588235294117646</v>
      </c>
      <c r="M105" s="1">
        <f>2*COUNTIF(C$1:C104,"yes")/(COUNTIF(C$1:C104,"yes")+O$3+(O$1-O$3-(COUNTIF(C106:C$441,"no")+O$1-O$2)))</f>
        <v>0.3712574850299401</v>
      </c>
    </row>
    <row r="106" spans="1:13" x14ac:dyDescent="0.35">
      <c r="A106" s="1" t="s">
        <v>21</v>
      </c>
      <c r="B106" s="2" t="s">
        <v>189</v>
      </c>
      <c r="C106" s="1" t="s">
        <v>187</v>
      </c>
      <c r="D106" s="1">
        <v>12</v>
      </c>
      <c r="E106" s="1">
        <v>281</v>
      </c>
      <c r="F106" s="1">
        <v>1</v>
      </c>
      <c r="G106" s="1">
        <v>277</v>
      </c>
      <c r="H106" s="2">
        <v>1.3E-138</v>
      </c>
      <c r="I106" s="1">
        <v>465.6</v>
      </c>
      <c r="J106" s="1">
        <v>1274</v>
      </c>
      <c r="K106" s="1">
        <f>1-((COUNTIF(C107:C$190,"no")+O$1-O$2)/(O$1-O$3))</f>
        <v>0.59482758620689657</v>
      </c>
      <c r="L106" s="1">
        <f>COUNTIF(C$1:C105,"yes")/O$3</f>
        <v>0.45588235294117646</v>
      </c>
      <c r="M106" s="1">
        <f>2*COUNTIF(C$1:C105,"yes")/(COUNTIF(C$1:C105,"yes")+O$3+(O$1-O$3-(COUNTIF(C107:C$441,"no")+O$1-O$2)))</f>
        <v>0.36904761904761907</v>
      </c>
    </row>
    <row r="107" spans="1:13" x14ac:dyDescent="0.35">
      <c r="A107" s="1" t="s">
        <v>30</v>
      </c>
      <c r="B107" s="2" t="s">
        <v>189</v>
      </c>
      <c r="C107" s="1" t="s">
        <v>187</v>
      </c>
      <c r="D107" s="1">
        <v>12</v>
      </c>
      <c r="E107" s="1">
        <v>284</v>
      </c>
      <c r="F107" s="1">
        <v>1</v>
      </c>
      <c r="G107" s="1">
        <v>277</v>
      </c>
      <c r="H107" s="2">
        <v>1.7000000000000001E-138</v>
      </c>
      <c r="I107" s="1">
        <v>465.2</v>
      </c>
      <c r="J107" s="1">
        <v>1272</v>
      </c>
      <c r="K107" s="1">
        <f>1-((COUNTIF(C108:C$190,"no")+O$1-O$2)/(O$1-O$3))</f>
        <v>0.60344827586206895</v>
      </c>
      <c r="L107" s="1">
        <f>COUNTIF(C$1:C106,"yes")/O$3</f>
        <v>0.45588235294117646</v>
      </c>
      <c r="M107" s="1">
        <f>2*COUNTIF(C$1:C106,"yes")/(COUNTIF(C$1:C106,"yes")+O$3+(O$1-O$3-(COUNTIF(C108:C$441,"no")+O$1-O$2)))</f>
        <v>0.36686390532544377</v>
      </c>
    </row>
    <row r="108" spans="1:13" x14ac:dyDescent="0.35">
      <c r="A108" s="1" t="s">
        <v>93</v>
      </c>
      <c r="B108" s="2" t="s">
        <v>189</v>
      </c>
      <c r="C108" s="1" t="s">
        <v>186</v>
      </c>
      <c r="D108" s="1">
        <v>12</v>
      </c>
      <c r="E108" s="1">
        <v>284</v>
      </c>
      <c r="F108" s="1">
        <v>1</v>
      </c>
      <c r="G108" s="1">
        <v>277</v>
      </c>
      <c r="H108" s="2">
        <v>2.6E-138</v>
      </c>
      <c r="I108" s="1">
        <v>464.6</v>
      </c>
      <c r="J108" s="1">
        <v>1282</v>
      </c>
      <c r="K108" s="1">
        <f>1-((COUNTIF(C109:C$190,"no")+O$1-O$2)/(O$1-O$3))</f>
        <v>0.60344827586206895</v>
      </c>
      <c r="L108" s="1">
        <f>COUNTIF(C$1:C107,"yes")/O$3</f>
        <v>0.45588235294117646</v>
      </c>
      <c r="M108" s="1">
        <f>2*COUNTIF(C$1:C107,"yes")/(COUNTIF(C$1:C107,"yes")+O$3+(O$1-O$3-(COUNTIF(C109:C$441,"no")+O$1-O$2)))</f>
        <v>0.36686390532544377</v>
      </c>
    </row>
    <row r="109" spans="1:13" x14ac:dyDescent="0.35">
      <c r="A109" s="1" t="s">
        <v>170</v>
      </c>
      <c r="B109" s="2" t="s">
        <v>189</v>
      </c>
      <c r="C109" s="1" t="s">
        <v>187</v>
      </c>
      <c r="D109" s="1">
        <v>5</v>
      </c>
      <c r="E109" s="1">
        <v>274</v>
      </c>
      <c r="F109" s="1">
        <v>1</v>
      </c>
      <c r="G109" s="1">
        <v>277</v>
      </c>
      <c r="H109" s="2">
        <v>3.0000000000000001E-138</v>
      </c>
      <c r="I109" s="1">
        <v>464.3</v>
      </c>
      <c r="J109" s="1">
        <v>1178</v>
      </c>
      <c r="K109" s="1">
        <f>1-((COUNTIF(C110:C$190,"no")+O$1-O$2)/(O$1-O$3))</f>
        <v>0.61206896551724133</v>
      </c>
      <c r="L109" s="1">
        <f>COUNTIF(C$1:C108,"yes")/O$3</f>
        <v>0.47058823529411764</v>
      </c>
      <c r="M109" s="1">
        <f>2*COUNTIF(C$1:C108,"yes")/(COUNTIF(C$1:C108,"yes")+O$3+(O$1-O$3-(COUNTIF(C110:C$441,"no")+O$1-O$2)))</f>
        <v>0.3742690058479532</v>
      </c>
    </row>
    <row r="110" spans="1:13" x14ac:dyDescent="0.35">
      <c r="A110" s="1" t="s">
        <v>100</v>
      </c>
      <c r="B110" s="2" t="s">
        <v>189</v>
      </c>
      <c r="C110" s="1" t="s">
        <v>187</v>
      </c>
      <c r="D110" s="1">
        <v>12</v>
      </c>
      <c r="E110" s="1">
        <v>283</v>
      </c>
      <c r="F110" s="1">
        <v>1</v>
      </c>
      <c r="G110" s="1">
        <v>277</v>
      </c>
      <c r="H110" s="2">
        <v>1.1000000000000001E-137</v>
      </c>
      <c r="I110" s="1">
        <v>462.5</v>
      </c>
      <c r="J110" s="1">
        <v>1342</v>
      </c>
      <c r="K110" s="1">
        <f>1-((COUNTIF(C111:C$190,"no")+O$1-O$2)/(O$1-O$3))</f>
        <v>0.62068965517241381</v>
      </c>
      <c r="L110" s="1">
        <f>COUNTIF(C$1:C109,"yes")/O$3</f>
        <v>0.47058823529411764</v>
      </c>
      <c r="M110" s="1">
        <f>2*COUNTIF(C$1:C109,"yes")/(COUNTIF(C$1:C109,"yes")+O$3+(O$1-O$3-(COUNTIF(C111:C$441,"no")+O$1-O$2)))</f>
        <v>0.37209302325581395</v>
      </c>
    </row>
    <row r="111" spans="1:13" x14ac:dyDescent="0.35">
      <c r="A111" s="1" t="s">
        <v>119</v>
      </c>
      <c r="B111" s="2" t="s">
        <v>189</v>
      </c>
      <c r="C111" s="1" t="s">
        <v>187</v>
      </c>
      <c r="D111" s="1">
        <v>12</v>
      </c>
      <c r="E111" s="1">
        <v>274</v>
      </c>
      <c r="F111" s="1">
        <v>1</v>
      </c>
      <c r="G111" s="1">
        <v>277</v>
      </c>
      <c r="H111" s="2">
        <v>2.8999999999999999E-137</v>
      </c>
      <c r="I111" s="1">
        <v>461.1</v>
      </c>
      <c r="J111" s="1">
        <v>1270</v>
      </c>
      <c r="K111" s="1">
        <f>1-((COUNTIF(C112:C$190,"no")+O$1-O$2)/(O$1-O$3))</f>
        <v>0.62931034482758619</v>
      </c>
      <c r="L111" s="1">
        <f>COUNTIF(C$1:C110,"yes")/O$3</f>
        <v>0.47058823529411764</v>
      </c>
      <c r="M111" s="1">
        <f>2*COUNTIF(C$1:C110,"yes")/(COUNTIF(C$1:C110,"yes")+O$3+(O$1-O$3-(COUNTIF(C112:C$441,"no")+O$1-O$2)))</f>
        <v>0.36994219653179189</v>
      </c>
    </row>
    <row r="112" spans="1:13" x14ac:dyDescent="0.35">
      <c r="A112" s="1" t="s">
        <v>110</v>
      </c>
      <c r="B112" s="2" t="s">
        <v>189</v>
      </c>
      <c r="C112" s="1" t="s">
        <v>186</v>
      </c>
      <c r="D112" s="1">
        <v>12</v>
      </c>
      <c r="E112" s="1">
        <v>283</v>
      </c>
      <c r="F112" s="1">
        <v>1</v>
      </c>
      <c r="G112" s="1">
        <v>277</v>
      </c>
      <c r="H112" s="2">
        <v>2.8999999999999999E-137</v>
      </c>
      <c r="I112" s="1">
        <v>461.1</v>
      </c>
      <c r="J112" s="1">
        <v>1277</v>
      </c>
      <c r="K112" s="1">
        <f>1-((COUNTIF(C113:C$190,"no")+O$1-O$2)/(O$1-O$3))</f>
        <v>0.62931034482758619</v>
      </c>
      <c r="L112" s="1">
        <f>COUNTIF(C$1:C111,"yes")/O$3</f>
        <v>0.47058823529411764</v>
      </c>
      <c r="M112" s="1">
        <f>2*COUNTIF(C$1:C111,"yes")/(COUNTIF(C$1:C111,"yes")+O$3+(O$1-O$3-(COUNTIF(C113:C$441,"no")+O$1-O$2)))</f>
        <v>0.36994219653179189</v>
      </c>
    </row>
    <row r="113" spans="1:13" x14ac:dyDescent="0.35">
      <c r="A113" s="1" t="s">
        <v>55</v>
      </c>
      <c r="B113" s="2" t="s">
        <v>189</v>
      </c>
      <c r="C113" s="1" t="s">
        <v>186</v>
      </c>
      <c r="D113" s="1">
        <v>12</v>
      </c>
      <c r="E113" s="1">
        <v>283</v>
      </c>
      <c r="F113" s="1">
        <v>1</v>
      </c>
      <c r="G113" s="1">
        <v>277</v>
      </c>
      <c r="H113" s="2">
        <v>2.8999999999999999E-137</v>
      </c>
      <c r="I113" s="1">
        <v>461.1</v>
      </c>
      <c r="J113" s="1">
        <v>1269</v>
      </c>
      <c r="K113" s="1">
        <f>1-((COUNTIF(C114:C$190,"no")+O$1-O$2)/(O$1-O$3))</f>
        <v>0.62931034482758619</v>
      </c>
      <c r="L113" s="1">
        <f>COUNTIF(C$1:C112,"yes")/O$3</f>
        <v>0.48529411764705882</v>
      </c>
      <c r="M113" s="1">
        <f>2*COUNTIF(C$1:C112,"yes")/(COUNTIF(C$1:C112,"yes")+O$3+(O$1-O$3-(COUNTIF(C114:C$441,"no")+O$1-O$2)))</f>
        <v>0.37931034482758619</v>
      </c>
    </row>
    <row r="114" spans="1:13" x14ac:dyDescent="0.35">
      <c r="A114" s="1" t="s">
        <v>146</v>
      </c>
      <c r="B114" s="2" t="s">
        <v>189</v>
      </c>
      <c r="C114" s="1" t="s">
        <v>187</v>
      </c>
      <c r="D114" s="1">
        <v>12</v>
      </c>
      <c r="E114" s="1">
        <v>283</v>
      </c>
      <c r="F114" s="1">
        <v>1</v>
      </c>
      <c r="G114" s="1">
        <v>277</v>
      </c>
      <c r="H114" s="2">
        <v>4.4999999999999997E-137</v>
      </c>
      <c r="I114" s="1">
        <v>460.4</v>
      </c>
      <c r="J114" s="1">
        <v>1272</v>
      </c>
      <c r="K114" s="1">
        <f>1-((COUNTIF(C115:C$190,"no")+O$1-O$2)/(O$1-O$3))</f>
        <v>0.63793103448275867</v>
      </c>
      <c r="L114" s="1">
        <f>COUNTIF(C$1:C113,"yes")/O$3</f>
        <v>0.5</v>
      </c>
      <c r="M114" s="1">
        <f>2*COUNTIF(C$1:C113,"yes")/(COUNTIF(C$1:C113,"yes")+O$3+(O$1-O$3-(COUNTIF(C115:C$441,"no")+O$1-O$2)))</f>
        <v>0.38636363636363635</v>
      </c>
    </row>
    <row r="115" spans="1:13" x14ac:dyDescent="0.35">
      <c r="A115" s="1" t="s">
        <v>50</v>
      </c>
      <c r="B115" s="2" t="s">
        <v>189</v>
      </c>
      <c r="C115" s="1" t="s">
        <v>186</v>
      </c>
      <c r="D115" s="1">
        <v>12</v>
      </c>
      <c r="E115" s="1">
        <v>284</v>
      </c>
      <c r="F115" s="1">
        <v>1</v>
      </c>
      <c r="G115" s="1">
        <v>277</v>
      </c>
      <c r="H115" s="2">
        <v>1.1999999999999999E-136</v>
      </c>
      <c r="I115" s="1">
        <v>459.1</v>
      </c>
      <c r="J115" s="1">
        <v>1275</v>
      </c>
      <c r="K115" s="1">
        <f>1-((COUNTIF(C116:C$190,"no")+O$1-O$2)/(O$1-O$3))</f>
        <v>0.63793103448275867</v>
      </c>
      <c r="L115" s="1">
        <f>COUNTIF(C$1:C114,"yes")/O$3</f>
        <v>0.5</v>
      </c>
      <c r="M115" s="1">
        <f>2*COUNTIF(C$1:C114,"yes")/(COUNTIF(C$1:C114,"yes")+O$3+(O$1-O$3-(COUNTIF(C116:C$441,"no")+O$1-O$2)))</f>
        <v>0.38636363636363635</v>
      </c>
    </row>
    <row r="116" spans="1:13" x14ac:dyDescent="0.35">
      <c r="A116" s="1" t="s">
        <v>86</v>
      </c>
      <c r="B116" s="2" t="s">
        <v>189</v>
      </c>
      <c r="C116" s="1" t="s">
        <v>187</v>
      </c>
      <c r="D116" s="1">
        <v>12</v>
      </c>
      <c r="E116" s="1">
        <v>284</v>
      </c>
      <c r="F116" s="1">
        <v>1</v>
      </c>
      <c r="G116" s="1">
        <v>277</v>
      </c>
      <c r="H116" s="2">
        <v>1.7999999999999999E-136</v>
      </c>
      <c r="I116" s="1">
        <v>458.4</v>
      </c>
      <c r="J116" s="1">
        <v>1272</v>
      </c>
      <c r="K116" s="1">
        <f>1-((COUNTIF(C117:C$190,"no")+O$1-O$2)/(O$1-O$3))</f>
        <v>0.64655172413793105</v>
      </c>
      <c r="L116" s="1">
        <f>COUNTIF(C$1:C115,"yes")/O$3</f>
        <v>0.51470588235294112</v>
      </c>
      <c r="M116" s="1">
        <f>2*COUNTIF(C$1:C115,"yes")/(COUNTIF(C$1:C115,"yes")+O$3+(O$1-O$3-(COUNTIF(C117:C$441,"no")+O$1-O$2)))</f>
        <v>0.39325842696629215</v>
      </c>
    </row>
    <row r="117" spans="1:13" x14ac:dyDescent="0.35">
      <c r="A117" s="1" t="s">
        <v>8</v>
      </c>
      <c r="B117" s="2" t="s">
        <v>189</v>
      </c>
      <c r="C117" s="1" t="s">
        <v>186</v>
      </c>
      <c r="D117" s="1">
        <v>12</v>
      </c>
      <c r="E117" s="1">
        <v>284</v>
      </c>
      <c r="F117" s="1">
        <v>1</v>
      </c>
      <c r="G117" s="1">
        <v>277</v>
      </c>
      <c r="H117" s="2">
        <v>3.7E-136</v>
      </c>
      <c r="I117" s="1">
        <v>457.4</v>
      </c>
      <c r="J117" s="1">
        <v>1291</v>
      </c>
      <c r="K117" s="1">
        <f>1-((COUNTIF(C118:C$190,"no")+O$1-O$2)/(O$1-O$3))</f>
        <v>0.64655172413793105</v>
      </c>
      <c r="L117" s="1">
        <f>COUNTIF(C$1:C116,"yes")/O$3</f>
        <v>0.51470588235294112</v>
      </c>
      <c r="M117" s="1">
        <f>2*COUNTIF(C$1:C116,"yes")/(COUNTIF(C$1:C116,"yes")+O$3+(O$1-O$3-(COUNTIF(C118:C$441,"no")+O$1-O$2)))</f>
        <v>0.39325842696629215</v>
      </c>
    </row>
    <row r="118" spans="1:13" x14ac:dyDescent="0.35">
      <c r="A118" s="1" t="s">
        <v>136</v>
      </c>
      <c r="B118" s="2" t="s">
        <v>189</v>
      </c>
      <c r="C118" s="1" t="s">
        <v>186</v>
      </c>
      <c r="D118" s="1">
        <v>22</v>
      </c>
      <c r="E118" s="1">
        <v>294</v>
      </c>
      <c r="F118" s="1">
        <v>1</v>
      </c>
      <c r="G118" s="1">
        <v>277</v>
      </c>
      <c r="H118" s="2">
        <v>4.6E-136</v>
      </c>
      <c r="I118" s="1">
        <v>457.1</v>
      </c>
      <c r="J118" s="1">
        <v>1294</v>
      </c>
      <c r="K118" s="1">
        <f>1-((COUNTIF(C119:C$190,"no")+O$1-O$2)/(O$1-O$3))</f>
        <v>0.64655172413793105</v>
      </c>
      <c r="L118" s="1">
        <f>COUNTIF(C$1:C117,"yes")/O$3</f>
        <v>0.52941176470588236</v>
      </c>
      <c r="M118" s="1">
        <f>2*COUNTIF(C$1:C117,"yes")/(COUNTIF(C$1:C117,"yes")+O$3+(O$1-O$3-(COUNTIF(C119:C$441,"no")+O$1-O$2)))</f>
        <v>0.4022346368715084</v>
      </c>
    </row>
    <row r="119" spans="1:13" x14ac:dyDescent="0.35">
      <c r="A119" s="1" t="s">
        <v>59</v>
      </c>
      <c r="B119" s="2" t="s">
        <v>189</v>
      </c>
      <c r="C119" s="1" t="s">
        <v>186</v>
      </c>
      <c r="D119" s="1">
        <v>12</v>
      </c>
      <c r="E119" s="1">
        <v>284</v>
      </c>
      <c r="F119" s="1">
        <v>1</v>
      </c>
      <c r="G119" s="1">
        <v>277</v>
      </c>
      <c r="H119" s="2">
        <v>2.0000000000000001E-135</v>
      </c>
      <c r="I119" s="1">
        <v>455</v>
      </c>
      <c r="J119" s="1">
        <v>1294</v>
      </c>
      <c r="K119" s="1">
        <f>1-((COUNTIF(C120:C$190,"no")+O$1-O$2)/(O$1-O$3))</f>
        <v>0.64655172413793105</v>
      </c>
      <c r="L119" s="1">
        <f>COUNTIF(C$1:C118,"yes")/O$3</f>
        <v>0.54411764705882348</v>
      </c>
      <c r="M119" s="1">
        <f>2*COUNTIF(C$1:C118,"yes")/(COUNTIF(C$1:C118,"yes")+O$3+(O$1-O$3-(COUNTIF(C120:C$441,"no")+O$1-O$2)))</f>
        <v>0.41111111111111109</v>
      </c>
    </row>
    <row r="120" spans="1:13" x14ac:dyDescent="0.35">
      <c r="A120" s="1" t="s">
        <v>42</v>
      </c>
      <c r="B120" s="2" t="s">
        <v>189</v>
      </c>
      <c r="C120" s="1" t="s">
        <v>187</v>
      </c>
      <c r="D120" s="1">
        <v>12</v>
      </c>
      <c r="E120" s="1">
        <v>284</v>
      </c>
      <c r="F120" s="1">
        <v>1</v>
      </c>
      <c r="G120" s="1">
        <v>277</v>
      </c>
      <c r="H120" s="2">
        <v>2.3999999999999999E-135</v>
      </c>
      <c r="I120" s="1">
        <v>454.7</v>
      </c>
      <c r="J120" s="1">
        <v>1275</v>
      </c>
      <c r="K120" s="1">
        <f>1-((COUNTIF(C121:C$190,"no")+O$1-O$2)/(O$1-O$3))</f>
        <v>0.65517241379310343</v>
      </c>
      <c r="L120" s="1">
        <f>COUNTIF(C$1:C119,"yes")/O$3</f>
        <v>0.55882352941176472</v>
      </c>
      <c r="M120" s="1">
        <f>2*COUNTIF(C$1:C119,"yes")/(COUNTIF(C$1:C119,"yes")+O$3+(O$1-O$3-(COUNTIF(C121:C$441,"no")+O$1-O$2)))</f>
        <v>0.4175824175824176</v>
      </c>
    </row>
    <row r="121" spans="1:13" x14ac:dyDescent="0.35">
      <c r="A121" s="1" t="s">
        <v>168</v>
      </c>
      <c r="B121" s="2" t="s">
        <v>189</v>
      </c>
      <c r="C121" s="1" t="s">
        <v>186</v>
      </c>
      <c r="D121" s="1">
        <v>12</v>
      </c>
      <c r="E121" s="1">
        <v>284</v>
      </c>
      <c r="F121" s="1">
        <v>1</v>
      </c>
      <c r="G121" s="1">
        <v>277</v>
      </c>
      <c r="H121" s="2">
        <v>2.6E-135</v>
      </c>
      <c r="I121" s="1">
        <v>454.6</v>
      </c>
      <c r="J121" s="1">
        <v>1158</v>
      </c>
      <c r="K121" s="1">
        <f>1-((COUNTIF(C122:C$190,"no")+O$1-O$2)/(O$1-O$3))</f>
        <v>0.65517241379310343</v>
      </c>
      <c r="L121" s="1">
        <f>COUNTIF(C$1:C120,"yes")/O$3</f>
        <v>0.55882352941176472</v>
      </c>
      <c r="M121" s="1">
        <f>2*COUNTIF(C$1:C120,"yes")/(COUNTIF(C$1:C120,"yes")+O$3+(O$1-O$3-(COUNTIF(C122:C$441,"no")+O$1-O$2)))</f>
        <v>0.4175824175824176</v>
      </c>
    </row>
    <row r="122" spans="1:13" x14ac:dyDescent="0.35">
      <c r="A122" s="1" t="s">
        <v>25</v>
      </c>
      <c r="B122" s="2" t="s">
        <v>189</v>
      </c>
      <c r="C122" s="1" t="s">
        <v>187</v>
      </c>
      <c r="D122" s="1">
        <v>12</v>
      </c>
      <c r="E122" s="1">
        <v>279</v>
      </c>
      <c r="F122" s="1">
        <v>1</v>
      </c>
      <c r="G122" s="1">
        <v>277</v>
      </c>
      <c r="H122" s="2">
        <v>6.0999999999999996E-135</v>
      </c>
      <c r="I122" s="1">
        <v>453.4</v>
      </c>
      <c r="J122" s="1">
        <v>1267</v>
      </c>
      <c r="K122" s="1">
        <f>1-((COUNTIF(C123:C$190,"no")+O$1-O$2)/(O$1-O$3))</f>
        <v>0.6637931034482758</v>
      </c>
      <c r="L122" s="1">
        <f>COUNTIF(C$1:C121,"yes")/O$3</f>
        <v>0.57352941176470584</v>
      </c>
      <c r="M122" s="1">
        <f>2*COUNTIF(C$1:C121,"yes")/(COUNTIF(C$1:C121,"yes")+O$3+(O$1-O$3-(COUNTIF(C123:C$441,"no")+O$1-O$2)))</f>
        <v>0.42391304347826086</v>
      </c>
    </row>
    <row r="123" spans="1:13" x14ac:dyDescent="0.35">
      <c r="A123" s="1" t="s">
        <v>61</v>
      </c>
      <c r="B123" s="2" t="s">
        <v>189</v>
      </c>
      <c r="C123" s="1" t="s">
        <v>187</v>
      </c>
      <c r="D123" s="1">
        <v>12</v>
      </c>
      <c r="E123" s="1">
        <v>278</v>
      </c>
      <c r="F123" s="1">
        <v>1</v>
      </c>
      <c r="G123" s="1">
        <v>277</v>
      </c>
      <c r="H123" s="2">
        <v>9.3999999999999995E-135</v>
      </c>
      <c r="I123" s="1">
        <v>452.8</v>
      </c>
      <c r="J123" s="1">
        <v>1100</v>
      </c>
      <c r="K123" s="1">
        <f>1-((COUNTIF(C124:C$190,"no")+O$1-O$2)/(O$1-O$3))</f>
        <v>0.67241379310344829</v>
      </c>
      <c r="L123" s="1">
        <f>COUNTIF(C$1:C122,"yes")/O$3</f>
        <v>0.57352941176470584</v>
      </c>
      <c r="M123" s="1">
        <f>2*COUNTIF(C$1:C122,"yes")/(COUNTIF(C$1:C122,"yes")+O$3+(O$1-O$3-(COUNTIF(C124:C$441,"no")+O$1-O$2)))</f>
        <v>0.42162162162162165</v>
      </c>
    </row>
    <row r="124" spans="1:13" x14ac:dyDescent="0.35">
      <c r="A124" s="1" t="s">
        <v>34</v>
      </c>
      <c r="B124" s="2" t="s">
        <v>189</v>
      </c>
      <c r="C124" s="1" t="s">
        <v>187</v>
      </c>
      <c r="D124" s="1">
        <v>12</v>
      </c>
      <c r="E124" s="1">
        <v>278</v>
      </c>
      <c r="F124" s="1">
        <v>1</v>
      </c>
      <c r="G124" s="1">
        <v>277</v>
      </c>
      <c r="H124" s="2">
        <v>9.3999999999999995E-135</v>
      </c>
      <c r="I124" s="1">
        <v>452.8</v>
      </c>
      <c r="J124" s="1">
        <v>1267</v>
      </c>
      <c r="K124" s="1">
        <f>1-((COUNTIF(C125:C$190,"no")+O$1-O$2)/(O$1-O$3))</f>
        <v>0.68103448275862066</v>
      </c>
      <c r="L124" s="1">
        <f>COUNTIF(C$1:C123,"yes")/O$3</f>
        <v>0.57352941176470584</v>
      </c>
      <c r="M124" s="1">
        <f>2*COUNTIF(C$1:C123,"yes")/(COUNTIF(C$1:C123,"yes")+O$3+(O$1-O$3-(COUNTIF(C125:C$441,"no")+O$1-O$2)))</f>
        <v>0.41935483870967744</v>
      </c>
    </row>
    <row r="125" spans="1:13" x14ac:dyDescent="0.35">
      <c r="A125" s="1" t="s">
        <v>9</v>
      </c>
      <c r="B125" s="2" t="s">
        <v>189</v>
      </c>
      <c r="C125" s="1" t="s">
        <v>187</v>
      </c>
      <c r="D125" s="1">
        <v>12</v>
      </c>
      <c r="E125" s="1">
        <v>285</v>
      </c>
      <c r="F125" s="1">
        <v>1</v>
      </c>
      <c r="G125" s="1">
        <v>277</v>
      </c>
      <c r="H125" s="2">
        <v>1.5E-134</v>
      </c>
      <c r="I125" s="1">
        <v>452.1</v>
      </c>
      <c r="J125" s="1">
        <v>1279</v>
      </c>
      <c r="K125" s="1">
        <f>1-((COUNTIF(C126:C$190,"no")+O$1-O$2)/(O$1-O$3))</f>
        <v>0.68965517241379315</v>
      </c>
      <c r="L125" s="1">
        <f>COUNTIF(C$1:C124,"yes")/O$3</f>
        <v>0.57352941176470584</v>
      </c>
      <c r="M125" s="1">
        <f>2*COUNTIF(C$1:C124,"yes")/(COUNTIF(C$1:C124,"yes")+O$3+(O$1-O$3-(COUNTIF(C126:C$441,"no")+O$1-O$2)))</f>
        <v>0.41711229946524064</v>
      </c>
    </row>
    <row r="126" spans="1:13" x14ac:dyDescent="0.35">
      <c r="A126" s="1" t="s">
        <v>58</v>
      </c>
      <c r="B126" s="2" t="s">
        <v>189</v>
      </c>
      <c r="C126" s="1" t="s">
        <v>186</v>
      </c>
      <c r="D126" s="1">
        <v>12</v>
      </c>
      <c r="E126" s="1">
        <v>278</v>
      </c>
      <c r="F126" s="1">
        <v>1</v>
      </c>
      <c r="G126" s="1">
        <v>277</v>
      </c>
      <c r="H126" s="2">
        <v>1.6000000000000001E-132</v>
      </c>
      <c r="I126" s="1">
        <v>445.3</v>
      </c>
      <c r="J126" s="1">
        <v>911</v>
      </c>
      <c r="K126" s="1">
        <f>1-((COUNTIF(C127:C$190,"no")+O$1-O$2)/(O$1-O$3))</f>
        <v>0.68965517241379315</v>
      </c>
      <c r="L126" s="1">
        <f>COUNTIF(C$1:C125,"yes")/O$3</f>
        <v>0.57352941176470584</v>
      </c>
      <c r="M126" s="1">
        <f>2*COUNTIF(C$1:C125,"yes")/(COUNTIF(C$1:C125,"yes")+O$3+(O$1-O$3-(COUNTIF(C127:C$441,"no")+O$1-O$2)))</f>
        <v>0.41711229946524064</v>
      </c>
    </row>
    <row r="127" spans="1:13" x14ac:dyDescent="0.35">
      <c r="A127" s="1" t="s">
        <v>131</v>
      </c>
      <c r="B127" s="2" t="s">
        <v>189</v>
      </c>
      <c r="C127" s="1" t="s">
        <v>186</v>
      </c>
      <c r="D127" s="1">
        <v>12</v>
      </c>
      <c r="E127" s="1">
        <v>283</v>
      </c>
      <c r="F127" s="1">
        <v>1</v>
      </c>
      <c r="G127" s="1">
        <v>277</v>
      </c>
      <c r="H127" s="2">
        <v>1.1E-131</v>
      </c>
      <c r="I127" s="1">
        <v>442.6</v>
      </c>
      <c r="J127" s="1">
        <v>1270</v>
      </c>
      <c r="K127" s="1">
        <f>1-((COUNTIF(C128:C$190,"no")+O$1-O$2)/(O$1-O$3))</f>
        <v>0.68965517241379315</v>
      </c>
      <c r="L127" s="1">
        <f>COUNTIF(C$1:C126,"yes")/O$3</f>
        <v>0.58823529411764708</v>
      </c>
      <c r="M127" s="1">
        <f>2*COUNTIF(C$1:C126,"yes")/(COUNTIF(C$1:C126,"yes")+O$3+(O$1-O$3-(COUNTIF(C128:C$441,"no")+O$1-O$2)))</f>
        <v>0.42553191489361702</v>
      </c>
    </row>
    <row r="128" spans="1:13" x14ac:dyDescent="0.35">
      <c r="A128" s="1" t="s">
        <v>64</v>
      </c>
      <c r="B128" s="2" t="s">
        <v>189</v>
      </c>
      <c r="C128" s="1" t="s">
        <v>186</v>
      </c>
      <c r="D128" s="1">
        <v>12</v>
      </c>
      <c r="E128" s="1">
        <v>284</v>
      </c>
      <c r="F128" s="1">
        <v>1</v>
      </c>
      <c r="G128" s="1">
        <v>277</v>
      </c>
      <c r="H128" s="2">
        <v>1.5E-131</v>
      </c>
      <c r="I128" s="1">
        <v>442.1</v>
      </c>
      <c r="J128" s="1">
        <v>1270</v>
      </c>
      <c r="K128" s="1">
        <f>1-((COUNTIF(C129:C$190,"no")+O$1-O$2)/(O$1-O$3))</f>
        <v>0.68965517241379315</v>
      </c>
      <c r="L128" s="1">
        <f>COUNTIF(C$1:C127,"yes")/O$3</f>
        <v>0.6029411764705882</v>
      </c>
      <c r="M128" s="1">
        <f>2*COUNTIF(C$1:C127,"yes")/(COUNTIF(C$1:C127,"yes")+O$3+(O$1-O$3-(COUNTIF(C129:C$441,"no")+O$1-O$2)))</f>
        <v>0.43386243386243384</v>
      </c>
    </row>
    <row r="129" spans="1:13" x14ac:dyDescent="0.35">
      <c r="A129" s="1" t="s">
        <v>143</v>
      </c>
      <c r="B129" s="2" t="s">
        <v>189</v>
      </c>
      <c r="C129" s="1" t="s">
        <v>187</v>
      </c>
      <c r="D129" s="1">
        <v>10</v>
      </c>
      <c r="E129" s="1">
        <v>283</v>
      </c>
      <c r="F129" s="1">
        <v>1</v>
      </c>
      <c r="G129" s="1">
        <v>277</v>
      </c>
      <c r="H129" s="2">
        <v>5.9999999999999999E-131</v>
      </c>
      <c r="I129" s="1">
        <v>440.1</v>
      </c>
      <c r="J129" s="1">
        <v>1165</v>
      </c>
      <c r="K129" s="1">
        <f>1-((COUNTIF(C130:C$190,"no")+O$1-O$2)/(O$1-O$3))</f>
        <v>0.69827586206896552</v>
      </c>
      <c r="L129" s="1">
        <f>COUNTIF(C$1:C128,"yes")/O$3</f>
        <v>0.61764705882352944</v>
      </c>
      <c r="M129" s="1">
        <f>2*COUNTIF(C$1:C128,"yes")/(COUNTIF(C$1:C128,"yes")+O$3+(O$1-O$3-(COUNTIF(C130:C$441,"no")+O$1-O$2)))</f>
        <v>0.43979057591623039</v>
      </c>
    </row>
    <row r="130" spans="1:13" x14ac:dyDescent="0.35">
      <c r="A130" s="1" t="s">
        <v>99</v>
      </c>
      <c r="B130" s="2" t="s">
        <v>189</v>
      </c>
      <c r="C130" s="1" t="s">
        <v>186</v>
      </c>
      <c r="D130" s="1">
        <v>10</v>
      </c>
      <c r="E130" s="1">
        <v>283</v>
      </c>
      <c r="F130" s="1">
        <v>1</v>
      </c>
      <c r="G130" s="1">
        <v>277</v>
      </c>
      <c r="H130" s="2">
        <v>5.9999999999999999E-131</v>
      </c>
      <c r="I130" s="1">
        <v>440.1</v>
      </c>
      <c r="J130" s="1">
        <v>1174</v>
      </c>
      <c r="K130" s="1">
        <f>1-((COUNTIF(C131:C$190,"no")+O$1-O$2)/(O$1-O$3))</f>
        <v>0.69827586206896552</v>
      </c>
      <c r="L130" s="1">
        <f>COUNTIF(C$1:C129,"yes")/O$3</f>
        <v>0.61764705882352944</v>
      </c>
      <c r="M130" s="1">
        <f>2*COUNTIF(C$1:C129,"yes")/(COUNTIF(C$1:C129,"yes")+O$3+(O$1-O$3-(COUNTIF(C131:C$441,"no")+O$1-O$2)))</f>
        <v>0.43979057591623039</v>
      </c>
    </row>
    <row r="131" spans="1:13" x14ac:dyDescent="0.35">
      <c r="A131" s="1" t="s">
        <v>148</v>
      </c>
      <c r="B131" s="2" t="s">
        <v>189</v>
      </c>
      <c r="C131" s="1" t="s">
        <v>186</v>
      </c>
      <c r="D131" s="1">
        <v>10</v>
      </c>
      <c r="E131" s="1">
        <v>283</v>
      </c>
      <c r="F131" s="1">
        <v>1</v>
      </c>
      <c r="G131" s="1">
        <v>277</v>
      </c>
      <c r="H131" s="2">
        <v>5.9999999999999999E-131</v>
      </c>
      <c r="I131" s="1">
        <v>440.1</v>
      </c>
      <c r="J131" s="1">
        <v>1279</v>
      </c>
      <c r="K131" s="1">
        <f>1-((COUNTIF(C132:C$190,"no")+O$1-O$2)/(O$1-O$3))</f>
        <v>0.69827586206896552</v>
      </c>
      <c r="L131" s="1">
        <f>COUNTIF(C$1:C130,"yes")/O$3</f>
        <v>0.63235294117647056</v>
      </c>
      <c r="M131" s="1">
        <f>2*COUNTIF(C$1:C130,"yes")/(COUNTIF(C$1:C130,"yes")+O$3+(O$1-O$3-(COUNTIF(C132:C$441,"no")+O$1-O$2)))</f>
        <v>0.44791666666666669</v>
      </c>
    </row>
    <row r="132" spans="1:13" x14ac:dyDescent="0.35">
      <c r="A132" s="1" t="s">
        <v>76</v>
      </c>
      <c r="B132" s="2" t="s">
        <v>189</v>
      </c>
      <c r="C132" s="1" t="s">
        <v>187</v>
      </c>
      <c r="D132" s="1">
        <v>10</v>
      </c>
      <c r="E132" s="1">
        <v>283</v>
      </c>
      <c r="F132" s="1">
        <v>1</v>
      </c>
      <c r="G132" s="1">
        <v>277</v>
      </c>
      <c r="H132" s="2">
        <v>2.3000000000000001E-130</v>
      </c>
      <c r="I132" s="1">
        <v>438.2</v>
      </c>
      <c r="J132" s="1">
        <v>1166</v>
      </c>
      <c r="K132" s="1">
        <f>1-((COUNTIF(C133:C$190,"no")+O$1-O$2)/(O$1-O$3))</f>
        <v>0.7068965517241379</v>
      </c>
      <c r="L132" s="1">
        <f>COUNTIF(C$1:C131,"yes")/O$3</f>
        <v>0.6470588235294118</v>
      </c>
      <c r="M132" s="1">
        <f>2*COUNTIF(C$1:C131,"yes")/(COUNTIF(C$1:C131,"yes")+O$3+(O$1-O$3-(COUNTIF(C133:C$441,"no")+O$1-O$2)))</f>
        <v>0.45360824742268041</v>
      </c>
    </row>
    <row r="133" spans="1:13" x14ac:dyDescent="0.35">
      <c r="A133" s="1" t="s">
        <v>161</v>
      </c>
      <c r="B133" s="2" t="s">
        <v>189</v>
      </c>
      <c r="C133" s="1" t="s">
        <v>187</v>
      </c>
      <c r="D133" s="1">
        <v>10</v>
      </c>
      <c r="E133" s="1">
        <v>283</v>
      </c>
      <c r="F133" s="1">
        <v>1</v>
      </c>
      <c r="G133" s="1">
        <v>277</v>
      </c>
      <c r="H133" s="2">
        <v>2.3000000000000001E-130</v>
      </c>
      <c r="I133" s="1">
        <v>438.2</v>
      </c>
      <c r="J133" s="1">
        <v>1165</v>
      </c>
      <c r="K133" s="1">
        <f>1-((COUNTIF(C134:C$190,"no")+O$1-O$2)/(O$1-O$3))</f>
        <v>0.71551724137931028</v>
      </c>
      <c r="L133" s="1">
        <f>COUNTIF(C$1:C132,"yes")/O$3</f>
        <v>0.6470588235294118</v>
      </c>
      <c r="M133" s="1">
        <f>2*COUNTIF(C$1:C132,"yes")/(COUNTIF(C$1:C132,"yes")+O$3+(O$1-O$3-(COUNTIF(C134:C$441,"no")+O$1-O$2)))</f>
        <v>0.45128205128205129</v>
      </c>
    </row>
    <row r="134" spans="1:13" x14ac:dyDescent="0.35">
      <c r="A134" s="1" t="s">
        <v>140</v>
      </c>
      <c r="B134" s="2" t="s">
        <v>189</v>
      </c>
      <c r="C134" s="1" t="s">
        <v>187</v>
      </c>
      <c r="D134" s="1">
        <v>10</v>
      </c>
      <c r="E134" s="1">
        <v>283</v>
      </c>
      <c r="F134" s="1">
        <v>1</v>
      </c>
      <c r="G134" s="1">
        <v>277</v>
      </c>
      <c r="H134" s="2">
        <v>1.1999999999999999E-129</v>
      </c>
      <c r="I134" s="1">
        <v>435.7</v>
      </c>
      <c r="J134" s="1">
        <v>1194</v>
      </c>
      <c r="K134" s="1">
        <f>1-((COUNTIF(C135:C$190,"no")+O$1-O$2)/(O$1-O$3))</f>
        <v>0.72413793103448276</v>
      </c>
      <c r="L134" s="1">
        <f>COUNTIF(C$1:C133,"yes")/O$3</f>
        <v>0.6470588235294118</v>
      </c>
      <c r="M134" s="1">
        <f>2*COUNTIF(C$1:C133,"yes")/(COUNTIF(C$1:C133,"yes")+O$3+(O$1-O$3-(COUNTIF(C135:C$441,"no")+O$1-O$2)))</f>
        <v>0.44897959183673469</v>
      </c>
    </row>
    <row r="135" spans="1:13" x14ac:dyDescent="0.35">
      <c r="A135" s="1" t="s">
        <v>80</v>
      </c>
      <c r="B135" s="2" t="s">
        <v>189</v>
      </c>
      <c r="C135" s="1" t="s">
        <v>186</v>
      </c>
      <c r="D135" s="1">
        <v>12</v>
      </c>
      <c r="E135" s="1">
        <v>284</v>
      </c>
      <c r="F135" s="1">
        <v>1</v>
      </c>
      <c r="G135" s="1">
        <v>277</v>
      </c>
      <c r="H135" s="2">
        <v>1.9999999999999999E-129</v>
      </c>
      <c r="I135" s="1">
        <v>435</v>
      </c>
      <c r="J135" s="1">
        <v>1278</v>
      </c>
      <c r="K135" s="1">
        <f>1-((COUNTIF(C136:C$190,"no")+O$1-O$2)/(O$1-O$3))</f>
        <v>0.72413793103448276</v>
      </c>
      <c r="L135" s="1">
        <f>COUNTIF(C$1:C134,"yes")/O$3</f>
        <v>0.6470588235294118</v>
      </c>
      <c r="M135" s="1">
        <f>2*COUNTIF(C$1:C134,"yes")/(COUNTIF(C$1:C134,"yes")+O$3+(O$1-O$3-(COUNTIF(C136:C$441,"no")+O$1-O$2)))</f>
        <v>0.44897959183673469</v>
      </c>
    </row>
    <row r="136" spans="1:13" x14ac:dyDescent="0.35">
      <c r="A136" s="1" t="s">
        <v>108</v>
      </c>
      <c r="B136" s="2" t="s">
        <v>189</v>
      </c>
      <c r="C136" s="1" t="s">
        <v>186</v>
      </c>
      <c r="D136" s="1">
        <v>12</v>
      </c>
      <c r="E136" s="1">
        <v>285</v>
      </c>
      <c r="F136" s="1">
        <v>1</v>
      </c>
      <c r="G136" s="1">
        <v>277</v>
      </c>
      <c r="H136" s="2">
        <v>6.3000000000000003E-129</v>
      </c>
      <c r="I136" s="1">
        <v>433.4</v>
      </c>
      <c r="J136" s="1">
        <v>1283</v>
      </c>
      <c r="K136" s="1">
        <f>1-((COUNTIF(C137:C$190,"no")+O$1-O$2)/(O$1-O$3))</f>
        <v>0.72413793103448276</v>
      </c>
      <c r="L136" s="1">
        <f>COUNTIF(C$1:C135,"yes")/O$3</f>
        <v>0.66176470588235292</v>
      </c>
      <c r="M136" s="1">
        <f>2*COUNTIF(C$1:C135,"yes")/(COUNTIF(C$1:C135,"yes")+O$3+(O$1-O$3-(COUNTIF(C137:C$441,"no")+O$1-O$2)))</f>
        <v>0.45685279187817257</v>
      </c>
    </row>
    <row r="137" spans="1:13" x14ac:dyDescent="0.35">
      <c r="A137" s="1" t="s">
        <v>67</v>
      </c>
      <c r="B137" s="2" t="s">
        <v>189</v>
      </c>
      <c r="C137" s="1" t="s">
        <v>187</v>
      </c>
      <c r="D137" s="1">
        <v>13</v>
      </c>
      <c r="E137" s="1">
        <v>285</v>
      </c>
      <c r="F137" s="1">
        <v>1</v>
      </c>
      <c r="G137" s="1">
        <v>277</v>
      </c>
      <c r="H137" s="2">
        <v>2.5000000000000001E-128</v>
      </c>
      <c r="I137" s="1">
        <v>431.4</v>
      </c>
      <c r="J137" s="1">
        <v>1280</v>
      </c>
      <c r="K137" s="1">
        <f>1-((COUNTIF(C138:C$190,"no")+O$1-O$2)/(O$1-O$3))</f>
        <v>0.73275862068965525</v>
      </c>
      <c r="L137" s="1">
        <f>COUNTIF(C$1:C136,"yes")/O$3</f>
        <v>0.67647058823529416</v>
      </c>
      <c r="M137" s="1">
        <f>2*COUNTIF(C$1:C136,"yes")/(COUNTIF(C$1:C136,"yes")+O$3+(O$1-O$3-(COUNTIF(C138:C$441,"no")+O$1-O$2)))</f>
        <v>0.46231155778894473</v>
      </c>
    </row>
    <row r="138" spans="1:13" x14ac:dyDescent="0.35">
      <c r="A138" s="1" t="s">
        <v>10</v>
      </c>
      <c r="B138" s="2" t="s">
        <v>189</v>
      </c>
      <c r="C138" s="1" t="s">
        <v>187</v>
      </c>
      <c r="D138" s="1">
        <v>12</v>
      </c>
      <c r="E138" s="1">
        <v>284</v>
      </c>
      <c r="F138" s="1">
        <v>1</v>
      </c>
      <c r="G138" s="1">
        <v>277</v>
      </c>
      <c r="H138" s="2">
        <v>1.1000000000000001E-127</v>
      </c>
      <c r="I138" s="1">
        <v>429.2</v>
      </c>
      <c r="J138" s="1">
        <v>1283</v>
      </c>
      <c r="K138" s="1">
        <f>1-((COUNTIF(C139:C$190,"no")+O$1-O$2)/(O$1-O$3))</f>
        <v>0.74137931034482762</v>
      </c>
      <c r="L138" s="1">
        <f>COUNTIF(C$1:C137,"yes")/O$3</f>
        <v>0.67647058823529416</v>
      </c>
      <c r="M138" s="1">
        <f>2*COUNTIF(C$1:C137,"yes")/(COUNTIF(C$1:C137,"yes")+O$3+(O$1-O$3-(COUNTIF(C139:C$441,"no")+O$1-O$2)))</f>
        <v>0.46</v>
      </c>
    </row>
    <row r="139" spans="1:13" x14ac:dyDescent="0.35">
      <c r="A139" s="1" t="s">
        <v>127</v>
      </c>
      <c r="B139" s="2" t="s">
        <v>189</v>
      </c>
      <c r="C139" s="1" t="s">
        <v>187</v>
      </c>
      <c r="D139" s="1">
        <v>12</v>
      </c>
      <c r="E139" s="1">
        <v>284</v>
      </c>
      <c r="F139" s="1">
        <v>1</v>
      </c>
      <c r="G139" s="1">
        <v>277</v>
      </c>
      <c r="H139" s="2">
        <v>1.1000000000000001E-127</v>
      </c>
      <c r="I139" s="1">
        <v>429.2</v>
      </c>
      <c r="J139" s="1">
        <v>1280</v>
      </c>
      <c r="K139" s="1">
        <f>1-((COUNTIF(C140:C$190,"no")+O$1-O$2)/(O$1-O$3))</f>
        <v>0.75</v>
      </c>
      <c r="L139" s="1">
        <f>COUNTIF(C$1:C138,"yes")/O$3</f>
        <v>0.67647058823529416</v>
      </c>
      <c r="M139" s="1">
        <f>2*COUNTIF(C$1:C138,"yes")/(COUNTIF(C$1:C138,"yes")+O$3+(O$1-O$3-(COUNTIF(C140:C$441,"no")+O$1-O$2)))</f>
        <v>0.45771144278606968</v>
      </c>
    </row>
    <row r="140" spans="1:13" x14ac:dyDescent="0.35">
      <c r="A140" s="1" t="s">
        <v>165</v>
      </c>
      <c r="B140" s="2" t="s">
        <v>189</v>
      </c>
      <c r="C140" s="1" t="s">
        <v>186</v>
      </c>
      <c r="D140" s="1">
        <v>10</v>
      </c>
      <c r="E140" s="1">
        <v>284</v>
      </c>
      <c r="F140" s="1">
        <v>1</v>
      </c>
      <c r="G140" s="1">
        <v>277</v>
      </c>
      <c r="H140" s="2">
        <v>1.6000000000000001E-127</v>
      </c>
      <c r="I140" s="1">
        <v>428.7</v>
      </c>
      <c r="J140" s="1">
        <v>1284</v>
      </c>
      <c r="K140" s="1">
        <f>1-((COUNTIF(C141:C$190,"no")+O$1-O$2)/(O$1-O$3))</f>
        <v>0.75</v>
      </c>
      <c r="L140" s="1">
        <f>COUNTIF(C$1:C139,"yes")/O$3</f>
        <v>0.67647058823529416</v>
      </c>
      <c r="M140" s="1">
        <f>2*COUNTIF(C$1:C139,"yes")/(COUNTIF(C$1:C139,"yes")+O$3+(O$1-O$3-(COUNTIF(C141:C$441,"no")+O$1-O$2)))</f>
        <v>0.45771144278606968</v>
      </c>
    </row>
    <row r="141" spans="1:13" x14ac:dyDescent="0.35">
      <c r="A141" s="1" t="s">
        <v>156</v>
      </c>
      <c r="B141" s="2" t="s">
        <v>189</v>
      </c>
      <c r="C141" s="1" t="s">
        <v>186</v>
      </c>
      <c r="D141" s="1">
        <v>14</v>
      </c>
      <c r="E141" s="1">
        <v>287</v>
      </c>
      <c r="F141" s="1">
        <v>1</v>
      </c>
      <c r="G141" s="1">
        <v>277</v>
      </c>
      <c r="H141" s="2">
        <v>2.5999999999999999E-127</v>
      </c>
      <c r="I141" s="1">
        <v>428.1</v>
      </c>
      <c r="J141" s="1">
        <v>1187</v>
      </c>
      <c r="K141" s="1">
        <f>1-((COUNTIF(C142:C$190,"no")+O$1-O$2)/(O$1-O$3))</f>
        <v>0.75</v>
      </c>
      <c r="L141" s="1">
        <f>COUNTIF(C$1:C140,"yes")/O$3</f>
        <v>0.69117647058823528</v>
      </c>
      <c r="M141" s="1">
        <f>2*COUNTIF(C$1:C140,"yes")/(COUNTIF(C$1:C140,"yes")+O$3+(O$1-O$3-(COUNTIF(C142:C$441,"no")+O$1-O$2)))</f>
        <v>0.46534653465346537</v>
      </c>
    </row>
    <row r="142" spans="1:13" x14ac:dyDescent="0.35">
      <c r="A142" s="1" t="s">
        <v>113</v>
      </c>
      <c r="B142" s="2" t="s">
        <v>189</v>
      </c>
      <c r="C142" s="1" t="s">
        <v>186</v>
      </c>
      <c r="D142" s="1">
        <v>14</v>
      </c>
      <c r="E142" s="1">
        <v>287</v>
      </c>
      <c r="F142" s="1">
        <v>1</v>
      </c>
      <c r="G142" s="1">
        <v>277</v>
      </c>
      <c r="H142" s="2">
        <v>2.5999999999999999E-127</v>
      </c>
      <c r="I142" s="1">
        <v>428.1</v>
      </c>
      <c r="J142" s="1">
        <v>1272</v>
      </c>
      <c r="K142" s="1">
        <f>1-((COUNTIF(C143:C$190,"no")+O$1-O$2)/(O$1-O$3))</f>
        <v>0.75</v>
      </c>
      <c r="L142" s="1">
        <f>COUNTIF(C$1:C141,"yes")/O$3</f>
        <v>0.70588235294117652</v>
      </c>
      <c r="M142" s="1">
        <f>2*COUNTIF(C$1:C141,"yes")/(COUNTIF(C$1:C141,"yes")+O$3+(O$1-O$3-(COUNTIF(C143:C$441,"no")+O$1-O$2)))</f>
        <v>0.47290640394088668</v>
      </c>
    </row>
    <row r="143" spans="1:13" x14ac:dyDescent="0.35">
      <c r="A143" s="1" t="s">
        <v>181</v>
      </c>
      <c r="B143" s="2" t="s">
        <v>189</v>
      </c>
      <c r="C143" s="1" t="s">
        <v>186</v>
      </c>
      <c r="D143" s="1">
        <v>14</v>
      </c>
      <c r="E143" s="1">
        <v>287</v>
      </c>
      <c r="F143" s="1">
        <v>1</v>
      </c>
      <c r="G143" s="1">
        <v>277</v>
      </c>
      <c r="H143" s="2">
        <v>2.5999999999999999E-127</v>
      </c>
      <c r="I143" s="1">
        <v>428</v>
      </c>
      <c r="J143" s="1">
        <v>1275</v>
      </c>
      <c r="K143" s="1">
        <f>1-((COUNTIF(C144:C$190,"no")+O$1-O$2)/(O$1-O$3))</f>
        <v>0.75</v>
      </c>
      <c r="L143" s="1">
        <f>COUNTIF(C$1:C142,"yes")/O$3</f>
        <v>0.72058823529411764</v>
      </c>
      <c r="M143" s="1">
        <f>2*COUNTIF(C$1:C142,"yes")/(COUNTIF(C$1:C142,"yes")+O$3+(O$1-O$3-(COUNTIF(C144:C$441,"no")+O$1-O$2)))</f>
        <v>0.48039215686274511</v>
      </c>
    </row>
    <row r="144" spans="1:13" x14ac:dyDescent="0.35">
      <c r="A144" s="1" t="s">
        <v>173</v>
      </c>
      <c r="B144" s="2" t="s">
        <v>189</v>
      </c>
      <c r="C144" s="1" t="s">
        <v>187</v>
      </c>
      <c r="D144" s="1">
        <v>12</v>
      </c>
      <c r="E144" s="1">
        <v>284</v>
      </c>
      <c r="F144" s="1">
        <v>1</v>
      </c>
      <c r="G144" s="1">
        <v>277</v>
      </c>
      <c r="H144" s="2">
        <v>2.8E-127</v>
      </c>
      <c r="I144" s="1">
        <v>427.9</v>
      </c>
      <c r="J144" s="1">
        <v>1250</v>
      </c>
      <c r="K144" s="1">
        <f>1-((COUNTIF(C145:C$190,"no")+O$1-O$2)/(O$1-O$3))</f>
        <v>0.75862068965517238</v>
      </c>
      <c r="L144" s="1">
        <f>COUNTIF(C$1:C143,"yes")/O$3</f>
        <v>0.73529411764705888</v>
      </c>
      <c r="M144" s="1">
        <f>2*COUNTIF(C$1:C143,"yes")/(COUNTIF(C$1:C143,"yes")+O$3+(O$1-O$3-(COUNTIF(C145:C$441,"no")+O$1-O$2)))</f>
        <v>0.4854368932038835</v>
      </c>
    </row>
    <row r="145" spans="1:13" x14ac:dyDescent="0.35">
      <c r="A145" s="1" t="s">
        <v>77</v>
      </c>
      <c r="B145" s="2" t="s">
        <v>189</v>
      </c>
      <c r="C145" s="1" t="s">
        <v>186</v>
      </c>
      <c r="D145" s="1">
        <v>14</v>
      </c>
      <c r="E145" s="1">
        <v>287</v>
      </c>
      <c r="F145" s="1">
        <v>1</v>
      </c>
      <c r="G145" s="1">
        <v>277</v>
      </c>
      <c r="H145" s="2">
        <v>1.1000000000000001E-126</v>
      </c>
      <c r="I145" s="1">
        <v>426</v>
      </c>
      <c r="J145" s="1">
        <v>1290</v>
      </c>
      <c r="K145" s="1">
        <f>1-((COUNTIF(C146:C$190,"no")+O$1-O$2)/(O$1-O$3))</f>
        <v>0.75862068965517238</v>
      </c>
      <c r="L145" s="1">
        <f>COUNTIF(C$1:C144,"yes")/O$3</f>
        <v>0.73529411764705888</v>
      </c>
      <c r="M145" s="1">
        <f>2*COUNTIF(C$1:C144,"yes")/(COUNTIF(C$1:C144,"yes")+O$3+(O$1-O$3-(COUNTIF(C146:C$441,"no")+O$1-O$2)))</f>
        <v>0.4854368932038835</v>
      </c>
    </row>
    <row r="146" spans="1:13" x14ac:dyDescent="0.35">
      <c r="A146" s="1" t="s">
        <v>35</v>
      </c>
      <c r="B146" s="2" t="s">
        <v>189</v>
      </c>
      <c r="C146" s="1" t="s">
        <v>187</v>
      </c>
      <c r="D146" s="1">
        <v>14</v>
      </c>
      <c r="E146" s="1">
        <v>287</v>
      </c>
      <c r="F146" s="1">
        <v>1</v>
      </c>
      <c r="G146" s="1">
        <v>277</v>
      </c>
      <c r="H146" s="2">
        <v>1.1000000000000001E-126</v>
      </c>
      <c r="I146" s="1">
        <v>426</v>
      </c>
      <c r="J146" s="1">
        <v>1264</v>
      </c>
      <c r="K146" s="1">
        <f>1-((COUNTIF(C147:C$190,"no")+O$1-O$2)/(O$1-O$3))</f>
        <v>0.76724137931034486</v>
      </c>
      <c r="L146" s="1">
        <f>COUNTIF(C$1:C145,"yes")/O$3</f>
        <v>0.75</v>
      </c>
      <c r="M146" s="1">
        <f>2*COUNTIF(C$1:C145,"yes")/(COUNTIF(C$1:C145,"yes")+O$3+(O$1-O$3-(COUNTIF(C147:C$441,"no")+O$1-O$2)))</f>
        <v>0.49038461538461536</v>
      </c>
    </row>
    <row r="147" spans="1:13" x14ac:dyDescent="0.35">
      <c r="A147" s="1" t="s">
        <v>45</v>
      </c>
      <c r="B147" s="2" t="s">
        <v>189</v>
      </c>
      <c r="C147" s="1" t="s">
        <v>187</v>
      </c>
      <c r="D147" s="1">
        <v>12</v>
      </c>
      <c r="E147" s="1">
        <v>284</v>
      </c>
      <c r="F147" s="1">
        <v>1</v>
      </c>
      <c r="G147" s="1">
        <v>277</v>
      </c>
      <c r="H147" s="2">
        <v>1.9999999999999999E-126</v>
      </c>
      <c r="I147" s="1">
        <v>425.1</v>
      </c>
      <c r="J147" s="1">
        <v>1276</v>
      </c>
      <c r="K147" s="1">
        <f>1-((COUNTIF(C148:C$190,"no")+O$1-O$2)/(O$1-O$3))</f>
        <v>0.77586206896551724</v>
      </c>
      <c r="L147" s="1">
        <f>COUNTIF(C$1:C146,"yes")/O$3</f>
        <v>0.75</v>
      </c>
      <c r="M147" s="1">
        <f>2*COUNTIF(C$1:C146,"yes")/(COUNTIF(C$1:C146,"yes")+O$3+(O$1-O$3-(COUNTIF(C148:C$441,"no")+O$1-O$2)))</f>
        <v>0.48803827751196172</v>
      </c>
    </row>
    <row r="148" spans="1:13" x14ac:dyDescent="0.35">
      <c r="A148" s="1" t="s">
        <v>33</v>
      </c>
      <c r="B148" s="2" t="s">
        <v>189</v>
      </c>
      <c r="C148" s="1" t="s">
        <v>187</v>
      </c>
      <c r="D148" s="1">
        <v>12</v>
      </c>
      <c r="E148" s="1">
        <v>279</v>
      </c>
      <c r="F148" s="1">
        <v>1</v>
      </c>
      <c r="G148" s="1">
        <v>277</v>
      </c>
      <c r="H148" s="2">
        <v>2.3000000000000001E-126</v>
      </c>
      <c r="I148" s="1">
        <v>424.9</v>
      </c>
      <c r="J148" s="1">
        <v>1269</v>
      </c>
      <c r="K148" s="1">
        <f>1-((COUNTIF(C149:C$190,"no")+O$1-O$2)/(O$1-O$3))</f>
        <v>0.78448275862068972</v>
      </c>
      <c r="L148" s="1">
        <f>COUNTIF(C$1:C147,"yes")/O$3</f>
        <v>0.75</v>
      </c>
      <c r="M148" s="1">
        <f>2*COUNTIF(C$1:C147,"yes")/(COUNTIF(C$1:C147,"yes")+O$3+(O$1-O$3-(COUNTIF(C149:C$441,"no")+O$1-O$2)))</f>
        <v>0.48571428571428571</v>
      </c>
    </row>
    <row r="149" spans="1:13" x14ac:dyDescent="0.35">
      <c r="A149" s="1" t="s">
        <v>154</v>
      </c>
      <c r="B149" s="2" t="s">
        <v>189</v>
      </c>
      <c r="C149" s="1" t="s">
        <v>186</v>
      </c>
      <c r="D149" s="1">
        <v>1</v>
      </c>
      <c r="E149" s="1">
        <v>275</v>
      </c>
      <c r="F149" s="1">
        <v>1</v>
      </c>
      <c r="G149" s="1">
        <v>277</v>
      </c>
      <c r="H149" s="2">
        <v>4.6000000000000002E-126</v>
      </c>
      <c r="I149" s="1">
        <v>423.9</v>
      </c>
      <c r="J149" s="1">
        <v>485</v>
      </c>
      <c r="K149" s="1">
        <f>1-((COUNTIF(C150:C$190,"no")+O$1-O$2)/(O$1-O$3))</f>
        <v>0.78448275862068972</v>
      </c>
      <c r="L149" s="1">
        <f>COUNTIF(C$1:C148,"yes")/O$3</f>
        <v>0.75</v>
      </c>
      <c r="M149" s="1">
        <f>2*COUNTIF(C$1:C148,"yes")/(COUNTIF(C$1:C148,"yes")+O$3+(O$1-O$3-(COUNTIF(C150:C$441,"no")+O$1-O$2)))</f>
        <v>0.48571428571428571</v>
      </c>
    </row>
    <row r="150" spans="1:13" x14ac:dyDescent="0.35">
      <c r="A150" s="1" t="s">
        <v>107</v>
      </c>
      <c r="B150" s="2" t="s">
        <v>189</v>
      </c>
      <c r="C150" s="1" t="s">
        <v>186</v>
      </c>
      <c r="D150" s="1">
        <v>12</v>
      </c>
      <c r="E150" s="1">
        <v>281</v>
      </c>
      <c r="F150" s="1">
        <v>1</v>
      </c>
      <c r="G150" s="1">
        <v>277</v>
      </c>
      <c r="H150" s="2">
        <v>1.1E-125</v>
      </c>
      <c r="I150" s="1">
        <v>422.7</v>
      </c>
      <c r="J150" s="1">
        <v>1223</v>
      </c>
      <c r="K150" s="1">
        <f>1-((COUNTIF(C151:C$190,"no")+O$1-O$2)/(O$1-O$3))</f>
        <v>0.78448275862068972</v>
      </c>
      <c r="L150" s="1">
        <f>COUNTIF(C$1:C149,"yes")/O$3</f>
        <v>0.76470588235294112</v>
      </c>
      <c r="M150" s="1">
        <f>2*COUNTIF(C$1:C149,"yes")/(COUNTIF(C$1:C149,"yes")+O$3+(O$1-O$3-(COUNTIF(C151:C$441,"no")+O$1-O$2)))</f>
        <v>0.49289099526066349</v>
      </c>
    </row>
    <row r="151" spans="1:13" x14ac:dyDescent="0.35">
      <c r="A151" s="1" t="s">
        <v>175</v>
      </c>
      <c r="B151" s="2" t="s">
        <v>189</v>
      </c>
      <c r="C151" s="1" t="s">
        <v>187</v>
      </c>
      <c r="D151" s="1">
        <v>12</v>
      </c>
      <c r="E151" s="1">
        <v>284</v>
      </c>
      <c r="F151" s="1">
        <v>1</v>
      </c>
      <c r="G151" s="1">
        <v>277</v>
      </c>
      <c r="H151" s="2">
        <v>1.5E-125</v>
      </c>
      <c r="I151" s="1">
        <v>422.2</v>
      </c>
      <c r="J151" s="1">
        <v>1047</v>
      </c>
      <c r="K151" s="1">
        <f>1-((COUNTIF(C152:C$190,"no")+O$1-O$2)/(O$1-O$3))</f>
        <v>0.7931034482758621</v>
      </c>
      <c r="L151" s="1">
        <f>COUNTIF(C$1:C150,"yes")/O$3</f>
        <v>0.77941176470588236</v>
      </c>
      <c r="M151" s="1">
        <f>2*COUNTIF(C$1:C150,"yes")/(COUNTIF(C$1:C150,"yes")+O$3+(O$1-O$3-(COUNTIF(C152:C$441,"no")+O$1-O$2)))</f>
        <v>0.49765258215962443</v>
      </c>
    </row>
    <row r="152" spans="1:13" x14ac:dyDescent="0.35">
      <c r="A152" s="1" t="s">
        <v>111</v>
      </c>
      <c r="B152" s="2" t="s">
        <v>189</v>
      </c>
      <c r="C152" s="1" t="s">
        <v>187</v>
      </c>
      <c r="D152" s="1">
        <v>14</v>
      </c>
      <c r="E152" s="1">
        <v>287</v>
      </c>
      <c r="F152" s="1">
        <v>1</v>
      </c>
      <c r="G152" s="1">
        <v>277</v>
      </c>
      <c r="H152" s="2">
        <v>1.9000000000000001E-125</v>
      </c>
      <c r="I152" s="1">
        <v>421.8</v>
      </c>
      <c r="J152" s="1">
        <v>1272</v>
      </c>
      <c r="K152" s="1">
        <f>1-((COUNTIF(C153:C$190,"no")+O$1-O$2)/(O$1-O$3))</f>
        <v>0.80172413793103448</v>
      </c>
      <c r="L152" s="1">
        <f>COUNTIF(C$1:C151,"yes")/O$3</f>
        <v>0.77941176470588236</v>
      </c>
      <c r="M152" s="1">
        <f>2*COUNTIF(C$1:C151,"yes")/(COUNTIF(C$1:C151,"yes")+O$3+(O$1-O$3-(COUNTIF(C153:C$441,"no")+O$1-O$2)))</f>
        <v>0.49532710280373832</v>
      </c>
    </row>
    <row r="153" spans="1:13" x14ac:dyDescent="0.35">
      <c r="A153" s="1" t="s">
        <v>141</v>
      </c>
      <c r="B153" s="2" t="s">
        <v>189</v>
      </c>
      <c r="C153" s="1" t="s">
        <v>186</v>
      </c>
      <c r="D153" s="1">
        <v>14</v>
      </c>
      <c r="E153" s="1">
        <v>287</v>
      </c>
      <c r="F153" s="1">
        <v>1</v>
      </c>
      <c r="G153" s="1">
        <v>277</v>
      </c>
      <c r="H153" s="2">
        <v>2.1E-125</v>
      </c>
      <c r="I153" s="1">
        <v>421.7</v>
      </c>
      <c r="J153" s="1">
        <v>1256</v>
      </c>
      <c r="K153" s="1">
        <f>1-((COUNTIF(C154:C$190,"no")+O$1-O$2)/(O$1-O$3))</f>
        <v>0.80172413793103448</v>
      </c>
      <c r="L153" s="1">
        <f>COUNTIF(C$1:C152,"yes")/O$3</f>
        <v>0.77941176470588236</v>
      </c>
      <c r="M153" s="1">
        <f>2*COUNTIF(C$1:C152,"yes")/(COUNTIF(C$1:C152,"yes")+O$3+(O$1-O$3-(COUNTIF(C154:C$441,"no")+O$1-O$2)))</f>
        <v>0.49532710280373832</v>
      </c>
    </row>
    <row r="154" spans="1:13" x14ac:dyDescent="0.35">
      <c r="A154" s="1" t="s">
        <v>71</v>
      </c>
      <c r="B154" s="2" t="s">
        <v>189</v>
      </c>
      <c r="C154" s="1" t="s">
        <v>187</v>
      </c>
      <c r="D154" s="1">
        <v>13</v>
      </c>
      <c r="E154" s="1">
        <v>286</v>
      </c>
      <c r="F154" s="1">
        <v>1</v>
      </c>
      <c r="G154" s="1">
        <v>277</v>
      </c>
      <c r="H154" s="2">
        <v>3.3999999999999998E-125</v>
      </c>
      <c r="I154" s="1">
        <v>421</v>
      </c>
      <c r="J154" s="1">
        <v>1276</v>
      </c>
      <c r="K154" s="1">
        <f>1-((COUNTIF(C155:C$190,"no")+O$1-O$2)/(O$1-O$3))</f>
        <v>0.81034482758620685</v>
      </c>
      <c r="L154" s="1">
        <f>COUNTIF(C$1:C153,"yes")/O$3</f>
        <v>0.79411764705882348</v>
      </c>
      <c r="M154" s="1">
        <f>2*COUNTIF(C$1:C153,"yes")/(COUNTIF(C$1:C153,"yes")+O$3+(O$1-O$3-(COUNTIF(C155:C$441,"no")+O$1-O$2)))</f>
        <v>0.5</v>
      </c>
    </row>
    <row r="155" spans="1:13" x14ac:dyDescent="0.35">
      <c r="A155" s="1" t="s">
        <v>16</v>
      </c>
      <c r="B155" s="2" t="s">
        <v>189</v>
      </c>
      <c r="C155" s="1" t="s">
        <v>186</v>
      </c>
      <c r="D155" s="1">
        <v>12</v>
      </c>
      <c r="E155" s="1">
        <v>270</v>
      </c>
      <c r="F155" s="1">
        <v>1</v>
      </c>
      <c r="G155" s="1">
        <v>277</v>
      </c>
      <c r="H155" s="2">
        <v>4.5999999999999998E-125</v>
      </c>
      <c r="I155" s="1">
        <v>420.5</v>
      </c>
      <c r="J155" s="1">
        <v>1232</v>
      </c>
      <c r="K155" s="1">
        <f>1-((COUNTIF(C156:C$190,"no")+O$1-O$2)/(O$1-O$3))</f>
        <v>0.81034482758620685</v>
      </c>
      <c r="L155" s="1">
        <f>COUNTIF(C$1:C154,"yes")/O$3</f>
        <v>0.79411764705882348</v>
      </c>
      <c r="M155" s="1">
        <f>2*COUNTIF(C$1:C154,"yes")/(COUNTIF(C$1:C154,"yes")+O$3+(O$1-O$3-(COUNTIF(C156:C$441,"no")+O$1-O$2)))</f>
        <v>0.5</v>
      </c>
    </row>
    <row r="156" spans="1:13" x14ac:dyDescent="0.35">
      <c r="A156" s="1" t="s">
        <v>160</v>
      </c>
      <c r="B156" s="2" t="s">
        <v>189</v>
      </c>
      <c r="C156" s="1" t="s">
        <v>186</v>
      </c>
      <c r="D156" s="1">
        <v>14</v>
      </c>
      <c r="E156" s="1">
        <v>287</v>
      </c>
      <c r="F156" s="1">
        <v>1</v>
      </c>
      <c r="G156" s="1">
        <v>277</v>
      </c>
      <c r="H156" s="2">
        <v>8.3999999999999999E-125</v>
      </c>
      <c r="I156" s="1">
        <v>419.7</v>
      </c>
      <c r="J156" s="1">
        <v>1182</v>
      </c>
      <c r="K156" s="1">
        <f>1-((COUNTIF(C157:C$190,"no")+O$1-O$2)/(O$1-O$3))</f>
        <v>0.81034482758620685</v>
      </c>
      <c r="L156" s="1">
        <f>COUNTIF(C$1:C155,"yes")/O$3</f>
        <v>0.80882352941176472</v>
      </c>
      <c r="M156" s="1">
        <f>2*COUNTIF(C$1:C155,"yes")/(COUNTIF(C$1:C155,"yes")+O$3+(O$1-O$3-(COUNTIF(C157:C$441,"no")+O$1-O$2)))</f>
        <v>0.50691244239631339</v>
      </c>
    </row>
    <row r="157" spans="1:13" x14ac:dyDescent="0.35">
      <c r="A157" s="1" t="s">
        <v>52</v>
      </c>
      <c r="B157" s="2" t="s">
        <v>189</v>
      </c>
      <c r="C157" s="1" t="s">
        <v>187</v>
      </c>
      <c r="D157" s="1">
        <v>12</v>
      </c>
      <c r="E157" s="1">
        <v>284</v>
      </c>
      <c r="F157" s="1">
        <v>1</v>
      </c>
      <c r="G157" s="1">
        <v>277</v>
      </c>
      <c r="H157" s="2">
        <v>4.7E-124</v>
      </c>
      <c r="I157" s="1">
        <v>417.2</v>
      </c>
      <c r="J157" s="1">
        <v>1275</v>
      </c>
      <c r="K157" s="1">
        <f>1-((COUNTIF(C158:C$190,"no")+O$1-O$2)/(O$1-O$3))</f>
        <v>0.81896551724137934</v>
      </c>
      <c r="L157" s="1">
        <f>COUNTIF(C$1:C156,"yes")/O$3</f>
        <v>0.82352941176470584</v>
      </c>
      <c r="M157" s="1">
        <f>2*COUNTIF(C$1:C156,"yes")/(COUNTIF(C$1:C156,"yes")+O$3+(O$1-O$3-(COUNTIF(C158:C$441,"no")+O$1-O$2)))</f>
        <v>0.51141552511415522</v>
      </c>
    </row>
    <row r="158" spans="1:13" x14ac:dyDescent="0.35">
      <c r="A158" s="1" t="s">
        <v>157</v>
      </c>
      <c r="B158" s="2" t="s">
        <v>189</v>
      </c>
      <c r="C158" s="1" t="s">
        <v>187</v>
      </c>
      <c r="D158" s="1">
        <v>12</v>
      </c>
      <c r="E158" s="1">
        <v>284</v>
      </c>
      <c r="F158" s="1">
        <v>1</v>
      </c>
      <c r="G158" s="1">
        <v>277</v>
      </c>
      <c r="H158" s="2">
        <v>6.4999999999999999E-124</v>
      </c>
      <c r="I158" s="1">
        <v>416.7</v>
      </c>
      <c r="J158" s="1">
        <v>1293</v>
      </c>
      <c r="K158" s="1">
        <f>1-((COUNTIF(C159:C$190,"no")+O$1-O$2)/(O$1-O$3))</f>
        <v>0.82758620689655171</v>
      </c>
      <c r="L158" s="1">
        <f>COUNTIF(C$1:C157,"yes")/O$3</f>
        <v>0.82352941176470584</v>
      </c>
      <c r="M158" s="1">
        <f>2*COUNTIF(C$1:C157,"yes")/(COUNTIF(C$1:C157,"yes")+O$3+(O$1-O$3-(COUNTIF(C159:C$441,"no")+O$1-O$2)))</f>
        <v>0.50909090909090904</v>
      </c>
    </row>
    <row r="159" spans="1:13" x14ac:dyDescent="0.35">
      <c r="A159" s="1" t="s">
        <v>95</v>
      </c>
      <c r="B159" s="2" t="s">
        <v>189</v>
      </c>
      <c r="C159" s="1" t="s">
        <v>187</v>
      </c>
      <c r="D159" s="1">
        <v>14</v>
      </c>
      <c r="E159" s="1">
        <v>287</v>
      </c>
      <c r="F159" s="1">
        <v>1</v>
      </c>
      <c r="G159" s="1">
        <v>277</v>
      </c>
      <c r="H159" s="2">
        <v>1.3999999999999999E-123</v>
      </c>
      <c r="I159" s="1">
        <v>415.6</v>
      </c>
      <c r="J159" s="1">
        <v>1255</v>
      </c>
      <c r="K159" s="1">
        <f>1-((COUNTIF(C160:C$190,"no")+O$1-O$2)/(O$1-O$3))</f>
        <v>0.8362068965517242</v>
      </c>
      <c r="L159" s="1">
        <f>COUNTIF(C$1:C158,"yes")/O$3</f>
        <v>0.82352941176470584</v>
      </c>
      <c r="M159" s="1">
        <f>2*COUNTIF(C$1:C158,"yes")/(COUNTIF(C$1:C158,"yes")+O$3+(O$1-O$3-(COUNTIF(C160:C$441,"no")+O$1-O$2)))</f>
        <v>0.50678733031674206</v>
      </c>
    </row>
    <row r="160" spans="1:13" x14ac:dyDescent="0.35">
      <c r="A160" s="1" t="s">
        <v>82</v>
      </c>
      <c r="B160" s="2" t="s">
        <v>189</v>
      </c>
      <c r="C160" s="1" t="s">
        <v>187</v>
      </c>
      <c r="D160" s="1">
        <v>12</v>
      </c>
      <c r="E160" s="1">
        <v>284</v>
      </c>
      <c r="F160" s="1">
        <v>1</v>
      </c>
      <c r="G160" s="1">
        <v>277</v>
      </c>
      <c r="H160" s="2">
        <v>2.7999999999999999E-123</v>
      </c>
      <c r="I160" s="1">
        <v>414.6</v>
      </c>
      <c r="J160" s="1">
        <v>1267</v>
      </c>
      <c r="K160" s="1">
        <f>1-((COUNTIF(C161:C$190,"no")+O$1-O$2)/(O$1-O$3))</f>
        <v>0.84482758620689657</v>
      </c>
      <c r="L160" s="1">
        <f>COUNTIF(C$1:C159,"yes")/O$3</f>
        <v>0.82352941176470584</v>
      </c>
      <c r="M160" s="1">
        <f>2*COUNTIF(C$1:C159,"yes")/(COUNTIF(C$1:C159,"yes")+O$3+(O$1-O$3-(COUNTIF(C161:C$441,"no")+O$1-O$2)))</f>
        <v>0.50450450450450446</v>
      </c>
    </row>
    <row r="161" spans="1:13" x14ac:dyDescent="0.35">
      <c r="A161" s="1" t="s">
        <v>27</v>
      </c>
      <c r="B161" s="2" t="s">
        <v>189</v>
      </c>
      <c r="C161" s="1" t="s">
        <v>186</v>
      </c>
      <c r="D161" s="1">
        <v>12</v>
      </c>
      <c r="E161" s="1">
        <v>281</v>
      </c>
      <c r="F161" s="1">
        <v>1</v>
      </c>
      <c r="G161" s="1">
        <v>277</v>
      </c>
      <c r="H161" s="2">
        <v>3.1999999999999998E-123</v>
      </c>
      <c r="I161" s="1">
        <v>414.4</v>
      </c>
      <c r="J161" s="1">
        <v>1223</v>
      </c>
      <c r="K161" s="1">
        <f>1-((COUNTIF(C162:C$190,"no")+O$1-O$2)/(O$1-O$3))</f>
        <v>0.84482758620689657</v>
      </c>
      <c r="L161" s="1">
        <f>COUNTIF(C$1:C160,"yes")/O$3</f>
        <v>0.82352941176470584</v>
      </c>
      <c r="M161" s="1">
        <f>2*COUNTIF(C$1:C160,"yes")/(COUNTIF(C$1:C160,"yes")+O$3+(O$1-O$3-(COUNTIF(C162:C$441,"no")+O$1-O$2)))</f>
        <v>0.50450450450450446</v>
      </c>
    </row>
    <row r="162" spans="1:13" x14ac:dyDescent="0.35">
      <c r="A162" s="1" t="s">
        <v>92</v>
      </c>
      <c r="B162" s="2" t="s">
        <v>189</v>
      </c>
      <c r="C162" s="1" t="s">
        <v>187</v>
      </c>
      <c r="D162" s="1">
        <v>15</v>
      </c>
      <c r="E162" s="1">
        <v>284</v>
      </c>
      <c r="F162" s="1">
        <v>1</v>
      </c>
      <c r="G162" s="1">
        <v>277</v>
      </c>
      <c r="H162" s="2">
        <v>3.7000000000000002E-123</v>
      </c>
      <c r="I162" s="1">
        <v>414.2</v>
      </c>
      <c r="J162" s="1">
        <v>1274</v>
      </c>
      <c r="K162" s="1">
        <f>1-((COUNTIF(C163:C$190,"no")+O$1-O$2)/(O$1-O$3))</f>
        <v>0.85344827586206895</v>
      </c>
      <c r="L162" s="1">
        <f>COUNTIF(C$1:C161,"yes")/O$3</f>
        <v>0.83823529411764708</v>
      </c>
      <c r="M162" s="1">
        <f>2*COUNTIF(C$1:C161,"yes")/(COUNTIF(C$1:C161,"yes")+O$3+(O$1-O$3-(COUNTIF(C163:C$441,"no")+O$1-O$2)))</f>
        <v>0.5089285714285714</v>
      </c>
    </row>
    <row r="163" spans="1:13" x14ac:dyDescent="0.35">
      <c r="A163" s="1" t="s">
        <v>169</v>
      </c>
      <c r="B163" s="2" t="s">
        <v>189</v>
      </c>
      <c r="C163" s="1" t="s">
        <v>187</v>
      </c>
      <c r="D163" s="1">
        <v>15</v>
      </c>
      <c r="E163" s="1">
        <v>284</v>
      </c>
      <c r="F163" s="1">
        <v>1</v>
      </c>
      <c r="G163" s="1">
        <v>277</v>
      </c>
      <c r="H163" s="2">
        <v>3.7000000000000002E-123</v>
      </c>
      <c r="I163" s="1">
        <v>414.2</v>
      </c>
      <c r="J163" s="1">
        <v>1274</v>
      </c>
      <c r="K163" s="1">
        <f>1-((COUNTIF(C164:C$190,"no")+O$1-O$2)/(O$1-O$3))</f>
        <v>0.86206896551724133</v>
      </c>
      <c r="L163" s="1">
        <f>COUNTIF(C$1:C162,"yes")/O$3</f>
        <v>0.83823529411764708</v>
      </c>
      <c r="M163" s="1">
        <f>2*COUNTIF(C$1:C162,"yes")/(COUNTIF(C$1:C162,"yes")+O$3+(O$1-O$3-(COUNTIF(C164:C$441,"no")+O$1-O$2)))</f>
        <v>0.50666666666666671</v>
      </c>
    </row>
    <row r="164" spans="1:13" x14ac:dyDescent="0.35">
      <c r="A164" s="1" t="s">
        <v>72</v>
      </c>
      <c r="B164" s="2" t="s">
        <v>189</v>
      </c>
      <c r="C164" s="1" t="s">
        <v>187</v>
      </c>
      <c r="D164" s="1">
        <v>12</v>
      </c>
      <c r="E164" s="1">
        <v>281</v>
      </c>
      <c r="F164" s="1">
        <v>1</v>
      </c>
      <c r="G164" s="1">
        <v>277</v>
      </c>
      <c r="H164" s="2">
        <v>4.4999999999999999E-123</v>
      </c>
      <c r="I164" s="1">
        <v>413.9</v>
      </c>
      <c r="J164" s="1">
        <v>1269</v>
      </c>
      <c r="K164" s="1">
        <f>1-((COUNTIF(C165:C$190,"no")+O$1-O$2)/(O$1-O$3))</f>
        <v>0.87068965517241381</v>
      </c>
      <c r="L164" s="1">
        <f>COUNTIF(C$1:C163,"yes")/O$3</f>
        <v>0.83823529411764708</v>
      </c>
      <c r="M164" s="1">
        <f>2*COUNTIF(C$1:C163,"yes")/(COUNTIF(C$1:C163,"yes")+O$3+(O$1-O$3-(COUNTIF(C165:C$441,"no")+O$1-O$2)))</f>
        <v>0.50442477876106195</v>
      </c>
    </row>
    <row r="165" spans="1:13" x14ac:dyDescent="0.35">
      <c r="A165" s="1" t="s">
        <v>101</v>
      </c>
      <c r="B165" s="2" t="s">
        <v>189</v>
      </c>
      <c r="C165" s="1" t="s">
        <v>187</v>
      </c>
      <c r="D165" s="1">
        <v>12</v>
      </c>
      <c r="E165" s="1">
        <v>283</v>
      </c>
      <c r="F165" s="1">
        <v>1</v>
      </c>
      <c r="G165" s="1">
        <v>277</v>
      </c>
      <c r="H165" s="2">
        <v>4.4E-122</v>
      </c>
      <c r="I165" s="1">
        <v>410.7</v>
      </c>
      <c r="J165" s="1">
        <v>1274</v>
      </c>
      <c r="K165" s="1">
        <f>1-((COUNTIF(C166:C$190,"no")+O$1-O$2)/(O$1-O$3))</f>
        <v>0.87931034482758619</v>
      </c>
      <c r="L165" s="1">
        <f>COUNTIF(C$1:C164,"yes")/O$3</f>
        <v>0.83823529411764708</v>
      </c>
      <c r="M165" s="1">
        <f>2*COUNTIF(C$1:C164,"yes")/(COUNTIF(C$1:C164,"yes")+O$3+(O$1-O$3-(COUNTIF(C166:C$441,"no")+O$1-O$2)))</f>
        <v>0.50220264317180618</v>
      </c>
    </row>
    <row r="166" spans="1:13" x14ac:dyDescent="0.35">
      <c r="A166" s="1" t="s">
        <v>166</v>
      </c>
      <c r="B166" s="2" t="s">
        <v>189</v>
      </c>
      <c r="C166" s="1" t="s">
        <v>187</v>
      </c>
      <c r="D166" s="1">
        <v>15</v>
      </c>
      <c r="E166" s="1">
        <v>284</v>
      </c>
      <c r="F166" s="1">
        <v>1</v>
      </c>
      <c r="G166" s="1">
        <v>277</v>
      </c>
      <c r="H166" s="2">
        <v>4.6999999999999999E-122</v>
      </c>
      <c r="I166" s="1">
        <v>410.6</v>
      </c>
      <c r="J166" s="1">
        <v>1275</v>
      </c>
      <c r="K166" s="1">
        <f>1-((COUNTIF(C167:C$190,"no")+O$1-O$2)/(O$1-O$3))</f>
        <v>0.88793103448275867</v>
      </c>
      <c r="L166" s="1">
        <f>COUNTIF(C$1:C165,"yes")/O$3</f>
        <v>0.83823529411764708</v>
      </c>
      <c r="M166" s="1">
        <f>2*COUNTIF(C$1:C165,"yes")/(COUNTIF(C$1:C165,"yes")+O$3+(O$1-O$3-(COUNTIF(C167:C$441,"no")+O$1-O$2)))</f>
        <v>0.5</v>
      </c>
    </row>
    <row r="167" spans="1:13" x14ac:dyDescent="0.35">
      <c r="A167" s="1" t="s">
        <v>103</v>
      </c>
      <c r="B167" s="2" t="s">
        <v>189</v>
      </c>
      <c r="C167" s="1" t="s">
        <v>187</v>
      </c>
      <c r="D167" s="1">
        <v>14</v>
      </c>
      <c r="E167" s="1">
        <v>287</v>
      </c>
      <c r="F167" s="1">
        <v>1</v>
      </c>
      <c r="G167" s="1">
        <v>277</v>
      </c>
      <c r="H167" s="2">
        <v>5.4000000000000002E-122</v>
      </c>
      <c r="I167" s="1">
        <v>410.4</v>
      </c>
      <c r="J167" s="1">
        <v>1247</v>
      </c>
      <c r="K167" s="1">
        <f>1-((COUNTIF(C168:C$190,"no")+O$1-O$2)/(O$1-O$3))</f>
        <v>0.89655172413793105</v>
      </c>
      <c r="L167" s="1">
        <f>COUNTIF(C$1:C166,"yes")/O$3</f>
        <v>0.83823529411764708</v>
      </c>
      <c r="M167" s="1">
        <f>2*COUNTIF(C$1:C166,"yes")/(COUNTIF(C$1:C166,"yes")+O$3+(O$1-O$3-(COUNTIF(C168:C$441,"no")+O$1-O$2)))</f>
        <v>0.49781659388646288</v>
      </c>
    </row>
    <row r="168" spans="1:13" x14ac:dyDescent="0.35">
      <c r="A168" s="1" t="s">
        <v>53</v>
      </c>
      <c r="B168" s="2" t="s">
        <v>189</v>
      </c>
      <c r="C168" s="1" t="s">
        <v>187</v>
      </c>
      <c r="D168" s="1">
        <v>12</v>
      </c>
      <c r="E168" s="1">
        <v>283</v>
      </c>
      <c r="F168" s="1">
        <v>1</v>
      </c>
      <c r="G168" s="1">
        <v>277</v>
      </c>
      <c r="H168" s="2">
        <v>2.8000000000000001E-121</v>
      </c>
      <c r="I168" s="1">
        <v>408</v>
      </c>
      <c r="J168" s="1">
        <v>1274</v>
      </c>
      <c r="K168" s="1">
        <f>1-((COUNTIF(C169:C$190,"no")+O$1-O$2)/(O$1-O$3))</f>
        <v>0.90517241379310343</v>
      </c>
      <c r="L168" s="1">
        <f>COUNTIF(C$1:C167,"yes")/O$3</f>
        <v>0.83823529411764708</v>
      </c>
      <c r="M168" s="1">
        <f>2*COUNTIF(C$1:C167,"yes")/(COUNTIF(C$1:C167,"yes")+O$3+(O$1-O$3-(COUNTIF(C169:C$441,"no")+O$1-O$2)))</f>
        <v>0.4956521739130435</v>
      </c>
    </row>
    <row r="169" spans="1:13" x14ac:dyDescent="0.35">
      <c r="A169" s="1" t="s">
        <v>185</v>
      </c>
      <c r="B169" s="2" t="s">
        <v>189</v>
      </c>
      <c r="C169" s="1" t="s">
        <v>187</v>
      </c>
      <c r="D169" s="1">
        <v>14</v>
      </c>
      <c r="E169" s="1">
        <v>287</v>
      </c>
      <c r="F169" s="1">
        <v>1</v>
      </c>
      <c r="G169" s="1">
        <v>277</v>
      </c>
      <c r="H169" s="2">
        <v>9.8E-121</v>
      </c>
      <c r="I169" s="1">
        <v>406.2</v>
      </c>
      <c r="J169" s="1">
        <v>1271</v>
      </c>
      <c r="K169" s="1">
        <f>1-((COUNTIF(C170:C$190,"no")+O$1-O$2)/(O$1-O$3))</f>
        <v>0.9137931034482758</v>
      </c>
      <c r="L169" s="1">
        <f>COUNTIF(C$1:C168,"yes")/O$3</f>
        <v>0.83823529411764708</v>
      </c>
      <c r="M169" s="1">
        <f>2*COUNTIF(C$1:C168,"yes")/(COUNTIF(C$1:C168,"yes")+O$3+(O$1-O$3-(COUNTIF(C170:C$441,"no")+O$1-O$2)))</f>
        <v>0.4935064935064935</v>
      </c>
    </row>
    <row r="170" spans="1:13" x14ac:dyDescent="0.35">
      <c r="A170" s="1" t="s">
        <v>97</v>
      </c>
      <c r="B170" s="2" t="s">
        <v>189</v>
      </c>
      <c r="C170" s="1" t="s">
        <v>187</v>
      </c>
      <c r="D170" s="1">
        <v>14</v>
      </c>
      <c r="E170" s="1">
        <v>287</v>
      </c>
      <c r="F170" s="1">
        <v>1</v>
      </c>
      <c r="G170" s="1">
        <v>277</v>
      </c>
      <c r="H170" s="2">
        <v>2.3999999999999999E-120</v>
      </c>
      <c r="I170" s="1">
        <v>404.9</v>
      </c>
      <c r="J170" s="1">
        <v>1271</v>
      </c>
      <c r="K170" s="1">
        <f>1-((COUNTIF(C171:C$190,"no")+O$1-O$2)/(O$1-O$3))</f>
        <v>0.92241379310344829</v>
      </c>
      <c r="L170" s="1">
        <f>COUNTIF(C$1:C169,"yes")/O$3</f>
        <v>0.83823529411764708</v>
      </c>
      <c r="M170" s="1">
        <f>2*COUNTIF(C$1:C169,"yes")/(COUNTIF(C$1:C169,"yes")+O$3+(O$1-O$3-(COUNTIF(C171:C$441,"no")+O$1-O$2)))</f>
        <v>0.49137931034482757</v>
      </c>
    </row>
    <row r="171" spans="1:13" x14ac:dyDescent="0.35">
      <c r="A171" s="1" t="s">
        <v>13</v>
      </c>
      <c r="B171" s="2" t="s">
        <v>189</v>
      </c>
      <c r="C171" s="1" t="s">
        <v>187</v>
      </c>
      <c r="D171" s="1">
        <v>14</v>
      </c>
      <c r="E171" s="1">
        <v>289</v>
      </c>
      <c r="F171" s="1">
        <v>1</v>
      </c>
      <c r="G171" s="1">
        <v>277</v>
      </c>
      <c r="H171" s="2">
        <v>7.9000000000000004E-118</v>
      </c>
      <c r="I171" s="1">
        <v>396.5</v>
      </c>
      <c r="J171" s="1">
        <v>1276</v>
      </c>
      <c r="K171" s="1">
        <f>1-((COUNTIF(C172:C$190,"no")+O$1-O$2)/(O$1-O$3))</f>
        <v>0.93103448275862066</v>
      </c>
      <c r="L171" s="1">
        <f>COUNTIF(C$1:C170,"yes")/O$3</f>
        <v>0.83823529411764708</v>
      </c>
      <c r="M171" s="1">
        <f>2*COUNTIF(C$1:C170,"yes")/(COUNTIF(C$1:C170,"yes")+O$3+(O$1-O$3-(COUNTIF(C172:C$441,"no")+O$1-O$2)))</f>
        <v>0.48927038626609443</v>
      </c>
    </row>
    <row r="172" spans="1:13" x14ac:dyDescent="0.35">
      <c r="A172" s="1" t="s">
        <v>163</v>
      </c>
      <c r="B172" s="2" t="s">
        <v>189</v>
      </c>
      <c r="C172" s="1" t="s">
        <v>187</v>
      </c>
      <c r="D172" s="1">
        <v>12</v>
      </c>
      <c r="E172" s="1">
        <v>283</v>
      </c>
      <c r="F172" s="1">
        <v>1</v>
      </c>
      <c r="G172" s="1">
        <v>277</v>
      </c>
      <c r="H172" s="2">
        <v>1.2000000000000001E-117</v>
      </c>
      <c r="I172" s="1">
        <v>396</v>
      </c>
      <c r="J172" s="1">
        <v>1109</v>
      </c>
      <c r="K172" s="1">
        <f>1-((COUNTIF(C173:C$190,"no")+O$1-O$2)/(O$1-O$3))</f>
        <v>0.93965517241379315</v>
      </c>
      <c r="L172" s="1">
        <f>COUNTIF(C$1:C171,"yes")/O$3</f>
        <v>0.83823529411764708</v>
      </c>
      <c r="M172" s="1">
        <f>2*COUNTIF(C$1:C171,"yes")/(COUNTIF(C$1:C171,"yes")+O$3+(O$1-O$3-(COUNTIF(C173:C$441,"no")+O$1-O$2)))</f>
        <v>0.48717948717948717</v>
      </c>
    </row>
    <row r="173" spans="1:13" x14ac:dyDescent="0.35">
      <c r="A173" s="1" t="s">
        <v>117</v>
      </c>
      <c r="B173" s="2" t="s">
        <v>189</v>
      </c>
      <c r="C173" s="1" t="s">
        <v>186</v>
      </c>
      <c r="D173" s="1">
        <v>12</v>
      </c>
      <c r="E173" s="1">
        <v>260</v>
      </c>
      <c r="F173" s="1">
        <v>1</v>
      </c>
      <c r="G173" s="1">
        <v>277</v>
      </c>
      <c r="H173" s="2">
        <v>8.3000000000000002E-111</v>
      </c>
      <c r="I173" s="1">
        <v>373.2</v>
      </c>
      <c r="J173" s="1">
        <v>261</v>
      </c>
      <c r="K173" s="1">
        <f>1-((COUNTIF(C174:C$190,"no")+O$1-O$2)/(O$1-O$3))</f>
        <v>0.93965517241379315</v>
      </c>
      <c r="L173" s="1">
        <f>COUNTIF(C$1:C172,"yes")/O$3</f>
        <v>0.83823529411764708</v>
      </c>
      <c r="M173" s="1">
        <f>2*COUNTIF(C$1:C172,"yes")/(COUNTIF(C$1:C172,"yes")+O$3+(O$1-O$3-(COUNTIF(C174:C$441,"no")+O$1-O$2)))</f>
        <v>0.48717948717948717</v>
      </c>
    </row>
    <row r="174" spans="1:13" x14ac:dyDescent="0.35">
      <c r="A174" s="1" t="s">
        <v>147</v>
      </c>
      <c r="B174" s="2" t="s">
        <v>189</v>
      </c>
      <c r="C174" s="1" t="s">
        <v>187</v>
      </c>
      <c r="D174" s="1">
        <v>1</v>
      </c>
      <c r="E174" s="1">
        <v>240</v>
      </c>
      <c r="F174" s="1">
        <v>1</v>
      </c>
      <c r="G174" s="1">
        <v>277</v>
      </c>
      <c r="H174" s="2">
        <v>2E-109</v>
      </c>
      <c r="I174" s="1">
        <v>368.6</v>
      </c>
      <c r="J174" s="1">
        <v>1238</v>
      </c>
      <c r="K174" s="1">
        <f>1-((COUNTIF(C175:C$190,"no")+O$1-O$2)/(O$1-O$3))</f>
        <v>0.94827586206896552</v>
      </c>
      <c r="L174" s="1">
        <f>COUNTIF(C$1:C173,"yes")/O$3</f>
        <v>0.8529411764705882</v>
      </c>
      <c r="M174" s="1">
        <f>2*COUNTIF(C$1:C173,"yes")/(COUNTIF(C$1:C173,"yes")+O$3+(O$1-O$3-(COUNTIF(C175:C$441,"no")+O$1-O$2)))</f>
        <v>0.49152542372881358</v>
      </c>
    </row>
    <row r="175" spans="1:13" x14ac:dyDescent="0.35">
      <c r="A175" s="1" t="s">
        <v>40</v>
      </c>
      <c r="B175" s="2" t="s">
        <v>189</v>
      </c>
      <c r="C175" s="1" t="s">
        <v>186</v>
      </c>
      <c r="D175" s="1">
        <v>216</v>
      </c>
      <c r="E175" s="1">
        <v>492</v>
      </c>
      <c r="F175" s="1">
        <v>1</v>
      </c>
      <c r="G175" s="1">
        <v>277</v>
      </c>
      <c r="H175" s="2">
        <v>2.4000000000000001E-94</v>
      </c>
      <c r="I175" s="1">
        <v>318.5</v>
      </c>
      <c r="J175" s="1">
        <v>1504</v>
      </c>
      <c r="K175" s="1">
        <f>1-((COUNTIF(C176:C$190,"no")+O$1-O$2)/(O$1-O$3))</f>
        <v>0.94827586206896552</v>
      </c>
      <c r="L175" s="1">
        <f>COUNTIF(C$1:C174,"yes")/O$3</f>
        <v>0.8529411764705882</v>
      </c>
      <c r="M175" s="1">
        <f>2*COUNTIF(C$1:C174,"yes")/(COUNTIF(C$1:C174,"yes")+O$3+(O$1-O$3-(COUNTIF(C176:C$441,"no")+O$1-O$2)))</f>
        <v>0.49152542372881358</v>
      </c>
    </row>
    <row r="176" spans="1:13" x14ac:dyDescent="0.35">
      <c r="A176" s="1" t="s">
        <v>41</v>
      </c>
      <c r="B176" s="2" t="s">
        <v>189</v>
      </c>
      <c r="C176" s="1" t="s">
        <v>186</v>
      </c>
      <c r="D176" s="1">
        <v>42</v>
      </c>
      <c r="E176" s="1">
        <v>318</v>
      </c>
      <c r="F176" s="1">
        <v>1</v>
      </c>
      <c r="G176" s="1">
        <v>277</v>
      </c>
      <c r="H176" s="2">
        <v>2.4000000000000001E-94</v>
      </c>
      <c r="I176" s="1">
        <v>318.5</v>
      </c>
      <c r="J176" s="1">
        <v>1380</v>
      </c>
      <c r="K176" s="1">
        <f>1-((COUNTIF(C177:C$190,"no")+O$1-O$2)/(O$1-O$3))</f>
        <v>0.94827586206896552</v>
      </c>
      <c r="L176" s="1">
        <f>COUNTIF(C$1:C175,"yes")/O$3</f>
        <v>0.86764705882352944</v>
      </c>
      <c r="M176" s="1">
        <f>2*COUNTIF(C$1:C175,"yes")/(COUNTIF(C$1:C175,"yes")+O$3+(O$1-O$3-(COUNTIF(C177:C$441,"no")+O$1-O$2)))</f>
        <v>0.49789029535864981</v>
      </c>
    </row>
    <row r="177" spans="1:13" x14ac:dyDescent="0.35">
      <c r="A177" s="1" t="s">
        <v>78</v>
      </c>
      <c r="B177" s="2" t="s">
        <v>189</v>
      </c>
      <c r="C177" s="1" t="s">
        <v>186</v>
      </c>
      <c r="D177" s="1">
        <v>12</v>
      </c>
      <c r="E177" s="1">
        <v>238</v>
      </c>
      <c r="F177" s="1">
        <v>1</v>
      </c>
      <c r="G177" s="1">
        <v>277</v>
      </c>
      <c r="H177" s="2">
        <v>3.9000000000000003E-83</v>
      </c>
      <c r="I177" s="1">
        <v>281.3</v>
      </c>
      <c r="J177" s="1">
        <v>1391</v>
      </c>
      <c r="K177" s="1">
        <f>1-((COUNTIF(C178:C$190,"no")+O$1-O$2)/(O$1-O$3))</f>
        <v>0.94827586206896552</v>
      </c>
      <c r="L177" s="1">
        <f>COUNTIF(C$1:C176,"yes")/O$3</f>
        <v>0.88235294117647056</v>
      </c>
      <c r="M177" s="1">
        <f>2*COUNTIF(C$1:C176,"yes")/(COUNTIF(C$1:C176,"yes")+O$3+(O$1-O$3-(COUNTIF(C178:C$441,"no")+O$1-O$2)))</f>
        <v>0.50420168067226889</v>
      </c>
    </row>
    <row r="178" spans="1:13" x14ac:dyDescent="0.35">
      <c r="A178" s="1" t="s">
        <v>151</v>
      </c>
      <c r="B178" s="2" t="s">
        <v>189</v>
      </c>
      <c r="C178" s="1" t="s">
        <v>187</v>
      </c>
      <c r="D178" s="1">
        <v>18</v>
      </c>
      <c r="E178" s="1">
        <v>293</v>
      </c>
      <c r="F178" s="1">
        <v>1</v>
      </c>
      <c r="G178" s="1">
        <v>277</v>
      </c>
      <c r="H178" s="2">
        <v>1.4000000000000001E-79</v>
      </c>
      <c r="I178" s="1">
        <v>269.5</v>
      </c>
      <c r="J178" s="1">
        <v>1364</v>
      </c>
      <c r="K178" s="1">
        <f>1-((COUNTIF(C179:C$190,"no")+O$1-O$2)/(O$1-O$3))</f>
        <v>0.9568965517241379</v>
      </c>
      <c r="L178" s="1">
        <f>COUNTIF(C$1:C177,"yes")/O$3</f>
        <v>0.8970588235294118</v>
      </c>
      <c r="M178" s="1">
        <f>2*COUNTIF(C$1:C177,"yes")/(COUNTIF(C$1:C177,"yes")+O$3+(O$1-O$3-(COUNTIF(C179:C$441,"no")+O$1-O$2)))</f>
        <v>0.5083333333333333</v>
      </c>
    </row>
    <row r="179" spans="1:13" x14ac:dyDescent="0.35">
      <c r="A179" s="1" t="s">
        <v>123</v>
      </c>
      <c r="B179" s="2" t="s">
        <v>189</v>
      </c>
      <c r="C179" s="1" t="s">
        <v>187</v>
      </c>
      <c r="D179" s="1">
        <v>18</v>
      </c>
      <c r="E179" s="1">
        <v>294</v>
      </c>
      <c r="F179" s="1">
        <v>1</v>
      </c>
      <c r="G179" s="1">
        <v>277</v>
      </c>
      <c r="H179" s="2">
        <v>6.2E-71</v>
      </c>
      <c r="I179" s="1">
        <v>240.7</v>
      </c>
      <c r="J179" s="1">
        <v>1364</v>
      </c>
      <c r="K179" s="1">
        <f>1-((COUNTIF(C180:C$190,"no")+O$1-O$2)/(O$1-O$3))</f>
        <v>0.96551724137931039</v>
      </c>
      <c r="L179" s="1">
        <f>COUNTIF(C$1:C178,"yes")/O$3</f>
        <v>0.8970588235294118</v>
      </c>
      <c r="M179" s="1">
        <f>2*COUNTIF(C$1:C178,"yes")/(COUNTIF(C$1:C178,"yes")+O$3+(O$1-O$3-(COUNTIF(C180:C$441,"no")+O$1-O$2)))</f>
        <v>0.50622406639004147</v>
      </c>
    </row>
    <row r="180" spans="1:13" x14ac:dyDescent="0.35">
      <c r="A180" s="1" t="s">
        <v>73</v>
      </c>
      <c r="B180" s="2" t="s">
        <v>189</v>
      </c>
      <c r="C180" s="1" t="s">
        <v>187</v>
      </c>
      <c r="D180" s="1">
        <v>1</v>
      </c>
      <c r="E180" s="1">
        <v>254</v>
      </c>
      <c r="F180" s="1">
        <v>1</v>
      </c>
      <c r="G180" s="1">
        <v>277</v>
      </c>
      <c r="H180" s="2">
        <v>5.3000000000000004E-66</v>
      </c>
      <c r="I180" s="1">
        <v>224.4</v>
      </c>
      <c r="J180" s="1">
        <v>1304</v>
      </c>
      <c r="K180" s="1">
        <f>1-((COUNTIF(C181:C$190,"no")+O$1-O$2)/(O$1-O$3))</f>
        <v>0.97413793103448276</v>
      </c>
      <c r="L180" s="1">
        <f>COUNTIF(C$1:C179,"yes")/O$3</f>
        <v>0.8970588235294118</v>
      </c>
      <c r="M180" s="1">
        <f>2*COUNTIF(C$1:C179,"yes")/(COUNTIF(C$1:C179,"yes")+O$3+(O$1-O$3-(COUNTIF(C181:C$441,"no")+O$1-O$2)))</f>
        <v>0.50413223140495866</v>
      </c>
    </row>
    <row r="181" spans="1:13" x14ac:dyDescent="0.35">
      <c r="A181" s="1" t="s">
        <v>39</v>
      </c>
      <c r="B181" s="2" t="s">
        <v>189</v>
      </c>
      <c r="C181" s="1" t="s">
        <v>187</v>
      </c>
      <c r="D181" s="1">
        <v>1</v>
      </c>
      <c r="E181" s="1">
        <v>254</v>
      </c>
      <c r="F181" s="1">
        <v>1</v>
      </c>
      <c r="G181" s="1">
        <v>277</v>
      </c>
      <c r="H181" s="2">
        <v>5.3000000000000004E-66</v>
      </c>
      <c r="I181" s="1">
        <v>224.4</v>
      </c>
      <c r="J181" s="1">
        <v>1303</v>
      </c>
      <c r="K181" s="1">
        <f>1-((COUNTIF(C182:C$190,"no")+O$1-O$2)/(O$1-O$3))</f>
        <v>0.98275862068965514</v>
      </c>
      <c r="L181" s="1">
        <f>COUNTIF(C$1:C180,"yes")/O$3</f>
        <v>0.8970588235294118</v>
      </c>
      <c r="M181" s="1">
        <f>2*COUNTIF(C$1:C180,"yes")/(COUNTIF(C$1:C180,"yes")+O$3+(O$1-O$3-(COUNTIF(C182:C$441,"no")+O$1-O$2)))</f>
        <v>0.50205761316872433</v>
      </c>
    </row>
    <row r="182" spans="1:13" x14ac:dyDescent="0.35">
      <c r="A182" s="1" t="s">
        <v>152</v>
      </c>
      <c r="B182" s="2" t="s">
        <v>189</v>
      </c>
      <c r="C182" s="1" t="s">
        <v>186</v>
      </c>
      <c r="D182" s="1">
        <v>1</v>
      </c>
      <c r="E182" s="1">
        <v>169</v>
      </c>
      <c r="F182" s="1">
        <v>1</v>
      </c>
      <c r="G182" s="1">
        <v>277</v>
      </c>
      <c r="H182" s="2">
        <v>6.5E-52</v>
      </c>
      <c r="I182" s="1">
        <v>177.6</v>
      </c>
      <c r="J182" s="1">
        <v>169</v>
      </c>
      <c r="K182" s="1">
        <f>1-((COUNTIF(C183:C$190,"no")+O$1-O$2)/(O$1-O$3))</f>
        <v>0.98275862068965514</v>
      </c>
      <c r="L182" s="1">
        <f>COUNTIF(C$1:C181,"yes")/O$3</f>
        <v>0.8970588235294118</v>
      </c>
      <c r="M182" s="1">
        <f>2*COUNTIF(C$1:C181,"yes")/(COUNTIF(C$1:C181,"yes")+O$3+(O$1-O$3-(COUNTIF(C183:C$441,"no")+O$1-O$2)))</f>
        <v>0.50205761316872433</v>
      </c>
    </row>
    <row r="183" spans="1:13" x14ac:dyDescent="0.35">
      <c r="A183" s="1" t="s">
        <v>137</v>
      </c>
      <c r="B183" s="2" t="s">
        <v>189</v>
      </c>
      <c r="C183" s="1" t="s">
        <v>187</v>
      </c>
      <c r="D183" s="1">
        <v>12</v>
      </c>
      <c r="E183" s="1">
        <v>247</v>
      </c>
      <c r="F183" s="1">
        <v>1</v>
      </c>
      <c r="G183" s="1">
        <v>277</v>
      </c>
      <c r="H183" s="2">
        <v>1.7000000000000001E-48</v>
      </c>
      <c r="I183" s="1">
        <v>166.2</v>
      </c>
      <c r="J183" s="1">
        <v>500</v>
      </c>
      <c r="K183" s="1">
        <f>1-((COUNTIF(C184:C$190,"no")+O$1-O$2)/(O$1-O$3))</f>
        <v>0.99137931034482762</v>
      </c>
      <c r="L183" s="1">
        <f>COUNTIF(C$1:C182,"yes")/O$3</f>
        <v>0.91176470588235292</v>
      </c>
      <c r="M183" s="1">
        <f>2*COUNTIF(C$1:C182,"yes")/(COUNTIF(C$1:C182,"yes")+O$3+(O$1-O$3-(COUNTIF(C184:C$441,"no")+O$1-O$2)))</f>
        <v>0.5061224489795918</v>
      </c>
    </row>
    <row r="184" spans="1:13" x14ac:dyDescent="0.35">
      <c r="A184" s="1" t="s">
        <v>122</v>
      </c>
      <c r="B184" s="2" t="s">
        <v>189</v>
      </c>
      <c r="C184" s="1" t="s">
        <v>186</v>
      </c>
      <c r="D184" s="1">
        <v>1</v>
      </c>
      <c r="E184" s="1">
        <v>132</v>
      </c>
      <c r="F184" s="1">
        <v>1</v>
      </c>
      <c r="G184" s="1">
        <v>277</v>
      </c>
      <c r="H184" s="2">
        <v>1.2E-5</v>
      </c>
      <c r="I184" s="1">
        <v>-19.3</v>
      </c>
      <c r="J184" s="1">
        <v>132</v>
      </c>
      <c r="K184" s="1">
        <f>1-((COUNTIF(C185:C$190,"no")+O$1-O$2)/(O$1-O$3))</f>
        <v>0.99137931034482762</v>
      </c>
      <c r="L184" s="1">
        <f>COUNTIF(C$1:C183,"yes")/O$3</f>
        <v>0.91176470588235292</v>
      </c>
      <c r="M184" s="1">
        <f>2*COUNTIF(C$1:C183,"yes")/(COUNTIF(C$1:C183,"yes")+O$3+(O$1-O$3-(COUNTIF(C185:C$441,"no")+O$1-O$2)))</f>
        <v>0.5061224489795918</v>
      </c>
    </row>
  </sheetData>
  <autoFilter ref="I1:I186" xr:uid="{00000000-0001-0000-0000-000000000000}">
    <sortState xmlns:xlrd2="http://schemas.microsoft.com/office/spreadsheetml/2017/richdata2" ref="A2:O186">
      <sortCondition descending="1" ref="I1:I186"/>
    </sortState>
  </autoFilter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Вадим</cp:lastModifiedBy>
  <dcterms:created xsi:type="dcterms:W3CDTF">2023-04-20T01:02:56Z</dcterms:created>
  <dcterms:modified xsi:type="dcterms:W3CDTF">2023-04-22T22:59:14Z</dcterms:modified>
</cp:coreProperties>
</file>