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Вадим\Desktop\Web_Project\"/>
    </mc:Choice>
  </mc:AlternateContent>
  <xr:revisionPtr revIDLastSave="0" documentId="13_ncr:9_{6D5AB6D7-5EE3-4663-B903-4327CE25204F}" xr6:coauthVersionLast="47" xr6:coauthVersionMax="47" xr10:uidLastSave="{00000000-0000-0000-0000-000000000000}"/>
  <bookViews>
    <workbookView xWindow="-108" yWindow="-108" windowWidth="23256" windowHeight="12456" xr2:uid="{42526EAF-1874-4409-8D80-134297ABFBF2}"/>
  </bookViews>
  <sheets>
    <sheet name="Pr14_assembly_de_novo" sheetId="1" r:id="rId1"/>
  </sheets>
  <calcPr calcId="0"/>
</workbook>
</file>

<file path=xl/calcChain.xml><?xml version="1.0" encoding="utf-8"?>
<calcChain xmlns="http://schemas.openxmlformats.org/spreadsheetml/2006/main">
  <c r="K76" i="1" l="1"/>
  <c r="J76" i="1"/>
  <c r="I76" i="1"/>
  <c r="K59" i="1"/>
  <c r="J59" i="1"/>
  <c r="I59" i="1"/>
  <c r="K31" i="1"/>
  <c r="J31" i="1"/>
  <c r="I31" i="1"/>
  <c r="E4" i="1"/>
  <c r="G4" i="1" s="1"/>
  <c r="F4" i="1" l="1"/>
</calcChain>
</file>

<file path=xl/sharedStrings.xml><?xml version="1.0" encoding="utf-8"?>
<sst xmlns="http://schemas.openxmlformats.org/spreadsheetml/2006/main" count="166" uniqueCount="26">
  <si>
    <t>Номер контига</t>
  </si>
  <si>
    <t>Покрытие контигом</t>
  </si>
  <si>
    <t>Медиана покрытия</t>
  </si>
  <si>
    <t>Длина контига
в нуклеотидах</t>
  </si>
  <si>
    <t>Максимальное нормальное
 значение покрытия</t>
  </si>
  <si>
    <t>_x001C_Минимальное нормальное
 значение покрытия</t>
  </si>
  <si>
    <t>NZ_CP002703.1</t>
  </si>
  <si>
    <t>Query_2439827</t>
  </si>
  <si>
    <t>Query_7517569</t>
  </si>
  <si>
    <t>Query_2510859</t>
  </si>
  <si>
    <t>Выдача BLAST для 6-го контига</t>
  </si>
  <si>
    <t>Выдача BLAST для 8-го контига</t>
  </si>
  <si>
    <t>Выдача BLAST для 10-го контига</t>
  </si>
  <si>
    <t>query</t>
  </si>
  <si>
    <t>subject</t>
  </si>
  <si>
    <t>% identity</t>
  </si>
  <si>
    <t>alingment length</t>
  </si>
  <si>
    <t>mismatches</t>
  </si>
  <si>
    <t>gap opens</t>
  </si>
  <si>
    <t>q.start</t>
  </si>
  <si>
    <t>q.end</t>
  </si>
  <si>
    <t>s.start</t>
  </si>
  <si>
    <t>s.end</t>
  </si>
  <si>
    <t>evalue</t>
  </si>
  <si>
    <t>bitscore</t>
  </si>
  <si>
    <t>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</si>
</sst>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11" fontId="0" fillId="0" borderId="0" xfId="0" applyNumberFormat="1"/>
    <xf numFmtId="0" fontId="16" fillId="0" borderId="0" xfId="0" applyFont="1"/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horizontal="center" vertical="center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6FC94-9A16-4770-A94E-565531786B43}">
  <dimension ref="A1:Q83"/>
  <sheetViews>
    <sheetView tabSelected="1" workbookViewId="0">
      <selection activeCell="H77" sqref="H77"/>
    </sheetView>
  </sheetViews>
  <sheetFormatPr defaultRowHeight="14.4" x14ac:dyDescent="0.3"/>
  <cols>
    <col min="1" max="1" width="14.109375" style="1" customWidth="1"/>
    <col min="2" max="2" width="14" style="1" customWidth="1"/>
    <col min="3" max="3" width="18.109375" style="1" customWidth="1"/>
    <col min="5" max="5" width="18.5546875" customWidth="1"/>
    <col min="6" max="6" width="25.5546875" customWidth="1"/>
    <col min="7" max="7" width="24.5546875" customWidth="1"/>
    <col min="8" max="8" width="10" customWidth="1"/>
    <col min="9" max="9" width="16.6640625" customWidth="1"/>
    <col min="10" max="10" width="11.5546875" customWidth="1"/>
    <col min="11" max="11" width="10.33203125" customWidth="1"/>
    <col min="16" max="16" width="9.21875" bestFit="1" customWidth="1"/>
  </cols>
  <sheetData>
    <row r="1" spans="1:17" ht="28.8" x14ac:dyDescent="0.3">
      <c r="A1" s="8" t="s">
        <v>0</v>
      </c>
      <c r="B1" s="10" t="s">
        <v>3</v>
      </c>
      <c r="C1" s="8" t="s">
        <v>1</v>
      </c>
    </row>
    <row r="2" spans="1:17" x14ac:dyDescent="0.3">
      <c r="A2" s="1">
        <v>27</v>
      </c>
      <c r="B2" s="1">
        <v>282</v>
      </c>
      <c r="C2" s="1">
        <v>458.42907700000001</v>
      </c>
    </row>
    <row r="3" spans="1:17" ht="28.8" x14ac:dyDescent="0.3">
      <c r="A3" s="1">
        <v>17</v>
      </c>
      <c r="B3" s="1">
        <v>950</v>
      </c>
      <c r="C3" s="1">
        <v>447.49475100000001</v>
      </c>
      <c r="E3" s="1" t="s">
        <v>2</v>
      </c>
      <c r="F3" s="2" t="s">
        <v>4</v>
      </c>
      <c r="G3" s="2" t="s">
        <v>5</v>
      </c>
    </row>
    <row r="4" spans="1:17" x14ac:dyDescent="0.3">
      <c r="A4" s="1">
        <v>14</v>
      </c>
      <c r="B4" s="1">
        <v>934</v>
      </c>
      <c r="C4" s="1">
        <v>444.60812399999998</v>
      </c>
      <c r="E4" s="3">
        <f>MEDIAN(C:C)</f>
        <v>16.6370495</v>
      </c>
      <c r="F4" s="3">
        <f>E4*5</f>
        <v>83.185247500000003</v>
      </c>
      <c r="G4" s="3">
        <f>E4/5</f>
        <v>3.3274099000000001</v>
      </c>
    </row>
    <row r="5" spans="1:17" x14ac:dyDescent="0.3">
      <c r="A5" s="1">
        <v>29</v>
      </c>
      <c r="B5" s="1">
        <v>308</v>
      </c>
      <c r="C5" s="1">
        <v>436.26947000000001</v>
      </c>
    </row>
    <row r="6" spans="1:17" x14ac:dyDescent="0.3">
      <c r="A6" s="1">
        <v>2</v>
      </c>
      <c r="B6" s="1">
        <v>524</v>
      </c>
      <c r="C6" s="1">
        <v>419.526703</v>
      </c>
      <c r="F6" s="6" t="s">
        <v>10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x14ac:dyDescent="0.3">
      <c r="A7" s="1">
        <v>20</v>
      </c>
      <c r="B7" s="1">
        <v>501</v>
      </c>
      <c r="C7" s="1">
        <v>309.15570100000002</v>
      </c>
      <c r="F7" s="9" t="s">
        <v>13</v>
      </c>
      <c r="G7" s="9" t="s">
        <v>14</v>
      </c>
      <c r="H7" s="9" t="s">
        <v>15</v>
      </c>
      <c r="I7" s="9" t="s">
        <v>16</v>
      </c>
      <c r="J7" s="9" t="s">
        <v>17</v>
      </c>
      <c r="K7" s="9" t="s">
        <v>18</v>
      </c>
      <c r="L7" s="9" t="s">
        <v>19</v>
      </c>
      <c r="M7" s="9" t="s">
        <v>20</v>
      </c>
      <c r="N7" s="9" t="s">
        <v>21</v>
      </c>
      <c r="O7" s="9" t="s">
        <v>22</v>
      </c>
      <c r="P7" s="9" t="s">
        <v>23</v>
      </c>
      <c r="Q7" s="9" t="s">
        <v>24</v>
      </c>
    </row>
    <row r="8" spans="1:17" x14ac:dyDescent="0.3">
      <c r="A8" s="1">
        <v>55</v>
      </c>
      <c r="B8" s="1">
        <v>42</v>
      </c>
      <c r="C8" s="1">
        <v>211.428574</v>
      </c>
      <c r="F8" t="s">
        <v>6</v>
      </c>
      <c r="G8" t="s">
        <v>7</v>
      </c>
      <c r="H8">
        <v>80.879000000000005</v>
      </c>
      <c r="I8">
        <v>18911</v>
      </c>
      <c r="J8">
        <v>3206</v>
      </c>
      <c r="K8">
        <v>291</v>
      </c>
      <c r="L8">
        <v>300812</v>
      </c>
      <c r="M8">
        <v>319510</v>
      </c>
      <c r="N8">
        <v>77536</v>
      </c>
      <c r="O8">
        <v>96248</v>
      </c>
      <c r="P8">
        <v>0</v>
      </c>
      <c r="Q8">
        <v>14512</v>
      </c>
    </row>
    <row r="9" spans="1:17" x14ac:dyDescent="0.3">
      <c r="A9" s="1">
        <v>36</v>
      </c>
      <c r="B9" s="1">
        <v>45</v>
      </c>
      <c r="C9" s="1">
        <v>166.199997</v>
      </c>
      <c r="F9" t="s">
        <v>6</v>
      </c>
      <c r="G9" t="s">
        <v>7</v>
      </c>
      <c r="H9">
        <v>83.051000000000002</v>
      </c>
      <c r="I9">
        <v>11552</v>
      </c>
      <c r="J9">
        <v>1727</v>
      </c>
      <c r="K9">
        <v>177</v>
      </c>
      <c r="L9">
        <v>224334</v>
      </c>
      <c r="M9">
        <v>235767</v>
      </c>
      <c r="N9">
        <v>98</v>
      </c>
      <c r="O9">
        <v>11536</v>
      </c>
      <c r="P9">
        <v>0</v>
      </c>
      <c r="Q9">
        <v>10272</v>
      </c>
    </row>
    <row r="10" spans="1:17" x14ac:dyDescent="0.3">
      <c r="A10" s="1">
        <v>39</v>
      </c>
      <c r="B10" s="1">
        <v>84</v>
      </c>
      <c r="C10" s="1">
        <v>43.488093999999997</v>
      </c>
      <c r="F10" t="s">
        <v>6</v>
      </c>
      <c r="G10" t="s">
        <v>7</v>
      </c>
      <c r="H10">
        <v>80.358000000000004</v>
      </c>
      <c r="I10">
        <v>13018</v>
      </c>
      <c r="J10">
        <v>2327</v>
      </c>
      <c r="K10">
        <v>184</v>
      </c>
      <c r="L10">
        <v>235790</v>
      </c>
      <c r="M10">
        <v>248692</v>
      </c>
      <c r="N10">
        <v>11648</v>
      </c>
      <c r="O10">
        <v>24550</v>
      </c>
      <c r="P10">
        <v>0</v>
      </c>
      <c r="Q10">
        <v>9662</v>
      </c>
    </row>
    <row r="11" spans="1:17" x14ac:dyDescent="0.3">
      <c r="A11" s="1">
        <v>12</v>
      </c>
      <c r="B11" s="1">
        <v>20510</v>
      </c>
      <c r="C11" s="1">
        <v>40.211360999999997</v>
      </c>
      <c r="F11" t="s">
        <v>6</v>
      </c>
      <c r="G11" t="s">
        <v>7</v>
      </c>
      <c r="H11">
        <v>81.673000000000002</v>
      </c>
      <c r="I11">
        <v>11093</v>
      </c>
      <c r="J11">
        <v>1795</v>
      </c>
      <c r="K11">
        <v>192</v>
      </c>
      <c r="L11">
        <v>288009</v>
      </c>
      <c r="M11">
        <v>299009</v>
      </c>
      <c r="N11">
        <v>63918</v>
      </c>
      <c r="O11">
        <v>74864</v>
      </c>
      <c r="P11">
        <v>0</v>
      </c>
      <c r="Q11">
        <v>9003</v>
      </c>
    </row>
    <row r="12" spans="1:17" x14ac:dyDescent="0.3">
      <c r="A12" s="1">
        <v>4</v>
      </c>
      <c r="B12" s="1">
        <v>65554</v>
      </c>
      <c r="C12" s="1">
        <v>40.093876000000002</v>
      </c>
      <c r="F12" t="s">
        <v>6</v>
      </c>
      <c r="G12" t="s">
        <v>7</v>
      </c>
      <c r="H12">
        <v>83.64</v>
      </c>
      <c r="I12">
        <v>6571</v>
      </c>
      <c r="J12">
        <v>866</v>
      </c>
      <c r="K12">
        <v>146</v>
      </c>
      <c r="L12">
        <v>275541</v>
      </c>
      <c r="M12">
        <v>282005</v>
      </c>
      <c r="N12">
        <v>51325</v>
      </c>
      <c r="O12">
        <v>57792</v>
      </c>
      <c r="P12">
        <v>0</v>
      </c>
      <c r="Q12">
        <v>5986</v>
      </c>
    </row>
    <row r="13" spans="1:17" x14ac:dyDescent="0.3">
      <c r="A13" s="1">
        <v>9</v>
      </c>
      <c r="B13" s="1">
        <v>24012</v>
      </c>
      <c r="C13" s="1">
        <v>39.967598000000002</v>
      </c>
      <c r="F13" t="s">
        <v>6</v>
      </c>
      <c r="G13" t="s">
        <v>7</v>
      </c>
      <c r="H13">
        <v>81.92</v>
      </c>
      <c r="I13">
        <v>7240</v>
      </c>
      <c r="J13">
        <v>1159</v>
      </c>
      <c r="K13">
        <v>111</v>
      </c>
      <c r="L13">
        <v>268219</v>
      </c>
      <c r="M13">
        <v>275390</v>
      </c>
      <c r="N13">
        <v>43951</v>
      </c>
      <c r="O13">
        <v>51108</v>
      </c>
      <c r="P13">
        <v>0</v>
      </c>
      <c r="Q13">
        <v>5980</v>
      </c>
    </row>
    <row r="14" spans="1:17" x14ac:dyDescent="0.3">
      <c r="A14" s="1">
        <v>21</v>
      </c>
      <c r="B14" s="1">
        <v>16301</v>
      </c>
      <c r="C14" s="1">
        <v>38.854855000000001</v>
      </c>
      <c r="F14" t="s">
        <v>6</v>
      </c>
      <c r="G14" t="s">
        <v>7</v>
      </c>
      <c r="H14">
        <v>82.915999999999997</v>
      </c>
      <c r="I14">
        <v>6064</v>
      </c>
      <c r="J14">
        <v>902</v>
      </c>
      <c r="K14">
        <v>98</v>
      </c>
      <c r="L14">
        <v>281994</v>
      </c>
      <c r="M14">
        <v>287969</v>
      </c>
      <c r="N14">
        <v>57828</v>
      </c>
      <c r="O14">
        <v>63845</v>
      </c>
      <c r="P14">
        <v>0</v>
      </c>
      <c r="Q14">
        <v>5336</v>
      </c>
    </row>
    <row r="15" spans="1:17" x14ac:dyDescent="0.3">
      <c r="A15" s="1">
        <v>30</v>
      </c>
      <c r="B15" s="1">
        <v>3740</v>
      </c>
      <c r="C15" s="1">
        <v>38.706417000000002</v>
      </c>
      <c r="F15" t="s">
        <v>6</v>
      </c>
      <c r="G15" t="s">
        <v>7</v>
      </c>
      <c r="H15">
        <v>80.677999999999997</v>
      </c>
      <c r="I15">
        <v>6604</v>
      </c>
      <c r="J15">
        <v>1173</v>
      </c>
      <c r="K15">
        <v>84</v>
      </c>
      <c r="L15">
        <v>261382</v>
      </c>
      <c r="M15">
        <v>267942</v>
      </c>
      <c r="N15">
        <v>37275</v>
      </c>
      <c r="O15">
        <v>43818</v>
      </c>
      <c r="P15">
        <v>0</v>
      </c>
      <c r="Q15">
        <v>5031</v>
      </c>
    </row>
    <row r="16" spans="1:17" x14ac:dyDescent="0.3">
      <c r="A16" s="1">
        <v>8</v>
      </c>
      <c r="B16" s="1">
        <v>111962</v>
      </c>
      <c r="C16" s="1">
        <v>38.660198000000001</v>
      </c>
      <c r="F16" t="s">
        <v>6</v>
      </c>
      <c r="G16" t="s">
        <v>7</v>
      </c>
      <c r="H16">
        <v>81.313999999999993</v>
      </c>
      <c r="I16">
        <v>6026</v>
      </c>
      <c r="J16">
        <v>1037</v>
      </c>
      <c r="K16">
        <v>65</v>
      </c>
      <c r="L16">
        <v>319838</v>
      </c>
      <c r="M16">
        <v>325816</v>
      </c>
      <c r="N16">
        <v>96602</v>
      </c>
      <c r="O16">
        <v>102585</v>
      </c>
      <c r="P16">
        <v>0</v>
      </c>
      <c r="Q16">
        <v>4807</v>
      </c>
    </row>
    <row r="17" spans="1:17" x14ac:dyDescent="0.3">
      <c r="A17" s="1">
        <v>24</v>
      </c>
      <c r="B17" s="1">
        <v>5580</v>
      </c>
      <c r="C17" s="1">
        <v>38.187812999999998</v>
      </c>
      <c r="F17" t="s">
        <v>6</v>
      </c>
      <c r="G17" t="s">
        <v>7</v>
      </c>
      <c r="H17">
        <v>82.888000000000005</v>
      </c>
      <c r="I17">
        <v>3442</v>
      </c>
      <c r="J17">
        <v>534</v>
      </c>
      <c r="K17">
        <v>40</v>
      </c>
      <c r="L17">
        <v>252528</v>
      </c>
      <c r="M17">
        <v>255941</v>
      </c>
      <c r="N17">
        <v>28367</v>
      </c>
      <c r="O17">
        <v>31781</v>
      </c>
      <c r="P17">
        <v>0</v>
      </c>
      <c r="Q17">
        <v>3042</v>
      </c>
    </row>
    <row r="18" spans="1:17" x14ac:dyDescent="0.3">
      <c r="A18" s="1">
        <v>7</v>
      </c>
      <c r="B18" s="1">
        <v>38797</v>
      </c>
      <c r="C18" s="1">
        <v>37.938991999999999</v>
      </c>
      <c r="F18" t="s">
        <v>6</v>
      </c>
      <c r="G18" t="s">
        <v>7</v>
      </c>
      <c r="H18">
        <v>81.97</v>
      </c>
      <c r="I18">
        <v>3544</v>
      </c>
      <c r="J18">
        <v>594</v>
      </c>
      <c r="K18">
        <v>40</v>
      </c>
      <c r="L18">
        <v>257838</v>
      </c>
      <c r="M18">
        <v>261355</v>
      </c>
      <c r="N18">
        <v>33559</v>
      </c>
      <c r="O18">
        <v>37083</v>
      </c>
      <c r="P18">
        <v>0</v>
      </c>
      <c r="Q18">
        <v>2963</v>
      </c>
    </row>
    <row r="19" spans="1:17" x14ac:dyDescent="0.3">
      <c r="A19" s="1">
        <v>10</v>
      </c>
      <c r="B19" s="1">
        <v>80939</v>
      </c>
      <c r="C19" s="1">
        <v>37.524174000000002</v>
      </c>
      <c r="F19" t="s">
        <v>6</v>
      </c>
      <c r="G19" t="s">
        <v>7</v>
      </c>
      <c r="H19">
        <v>85.929000000000002</v>
      </c>
      <c r="I19">
        <v>2324</v>
      </c>
      <c r="J19">
        <v>318</v>
      </c>
      <c r="K19">
        <v>8</v>
      </c>
      <c r="L19">
        <v>248920</v>
      </c>
      <c r="M19">
        <v>251238</v>
      </c>
      <c r="N19">
        <v>24665</v>
      </c>
      <c r="O19">
        <v>26984</v>
      </c>
      <c r="P19">
        <v>0</v>
      </c>
      <c r="Q19">
        <v>2471</v>
      </c>
    </row>
    <row r="20" spans="1:17" x14ac:dyDescent="0.3">
      <c r="A20" s="1">
        <v>33</v>
      </c>
      <c r="B20" s="1">
        <v>1890</v>
      </c>
      <c r="C20" s="1">
        <v>37.113227999999999</v>
      </c>
      <c r="F20" t="s">
        <v>6</v>
      </c>
      <c r="G20" t="s">
        <v>7</v>
      </c>
      <c r="H20">
        <v>76.5</v>
      </c>
      <c r="I20">
        <v>3166</v>
      </c>
      <c r="J20">
        <v>673</v>
      </c>
      <c r="K20">
        <v>59</v>
      </c>
      <c r="L20">
        <v>326370</v>
      </c>
      <c r="M20">
        <v>329497</v>
      </c>
      <c r="N20">
        <v>103040</v>
      </c>
      <c r="O20">
        <v>106172</v>
      </c>
      <c r="P20">
        <v>0</v>
      </c>
      <c r="Q20">
        <v>1659</v>
      </c>
    </row>
    <row r="21" spans="1:17" x14ac:dyDescent="0.3">
      <c r="A21" s="1">
        <v>16</v>
      </c>
      <c r="B21" s="1">
        <v>49962</v>
      </c>
      <c r="C21" s="1">
        <v>37.108383000000003</v>
      </c>
      <c r="F21" t="s">
        <v>6</v>
      </c>
      <c r="G21" t="s">
        <v>7</v>
      </c>
      <c r="H21">
        <v>85.575000000000003</v>
      </c>
      <c r="I21">
        <v>1539</v>
      </c>
      <c r="J21">
        <v>216</v>
      </c>
      <c r="K21">
        <v>6</v>
      </c>
      <c r="L21">
        <v>299177</v>
      </c>
      <c r="M21">
        <v>300714</v>
      </c>
      <c r="N21">
        <v>75711</v>
      </c>
      <c r="O21">
        <v>77244</v>
      </c>
      <c r="P21">
        <v>0</v>
      </c>
      <c r="Q21">
        <v>1607</v>
      </c>
    </row>
    <row r="22" spans="1:17" x14ac:dyDescent="0.3">
      <c r="A22" s="1">
        <v>18</v>
      </c>
      <c r="B22" s="1">
        <v>10328</v>
      </c>
      <c r="C22" s="1">
        <v>35.974826999999998</v>
      </c>
      <c r="F22" t="s">
        <v>6</v>
      </c>
      <c r="G22" t="s">
        <v>7</v>
      </c>
      <c r="H22">
        <v>80.603999999999999</v>
      </c>
      <c r="I22">
        <v>1655</v>
      </c>
      <c r="J22">
        <v>277</v>
      </c>
      <c r="K22">
        <v>39</v>
      </c>
      <c r="L22">
        <v>256156</v>
      </c>
      <c r="M22">
        <v>257789</v>
      </c>
      <c r="N22">
        <v>31924</v>
      </c>
      <c r="O22">
        <v>33555</v>
      </c>
      <c r="P22">
        <v>0</v>
      </c>
      <c r="Q22">
        <v>1238</v>
      </c>
    </row>
    <row r="23" spans="1:17" x14ac:dyDescent="0.3">
      <c r="A23" s="1">
        <v>31</v>
      </c>
      <c r="B23" s="1">
        <v>4857</v>
      </c>
      <c r="C23" s="1">
        <v>35.315834000000002</v>
      </c>
      <c r="F23" t="s">
        <v>6</v>
      </c>
      <c r="G23" t="s">
        <v>7</v>
      </c>
      <c r="H23">
        <v>83.549000000000007</v>
      </c>
      <c r="I23">
        <v>1161</v>
      </c>
      <c r="J23">
        <v>164</v>
      </c>
      <c r="K23">
        <v>21</v>
      </c>
      <c r="L23">
        <v>329604</v>
      </c>
      <c r="M23">
        <v>330746</v>
      </c>
      <c r="N23">
        <v>106242</v>
      </c>
      <c r="O23">
        <v>107393</v>
      </c>
      <c r="P23">
        <v>0</v>
      </c>
      <c r="Q23">
        <v>1061</v>
      </c>
    </row>
    <row r="24" spans="1:17" x14ac:dyDescent="0.3">
      <c r="A24" s="1">
        <v>3</v>
      </c>
      <c r="B24" s="1">
        <v>18503</v>
      </c>
      <c r="C24" s="1">
        <v>35.220450999999997</v>
      </c>
      <c r="F24" t="s">
        <v>6</v>
      </c>
      <c r="G24" t="s">
        <v>7</v>
      </c>
      <c r="H24">
        <v>79.388999999999996</v>
      </c>
      <c r="I24">
        <v>1145</v>
      </c>
      <c r="J24">
        <v>206</v>
      </c>
      <c r="K24">
        <v>26</v>
      </c>
      <c r="L24">
        <v>251284</v>
      </c>
      <c r="M24">
        <v>252412</v>
      </c>
      <c r="N24">
        <v>27075</v>
      </c>
      <c r="O24">
        <v>28205</v>
      </c>
      <c r="P24">
        <v>0</v>
      </c>
      <c r="Q24">
        <v>780</v>
      </c>
    </row>
    <row r="25" spans="1:17" x14ac:dyDescent="0.3">
      <c r="A25" s="1">
        <v>22</v>
      </c>
      <c r="B25" s="1">
        <v>6990</v>
      </c>
      <c r="C25" s="1">
        <v>35.132477000000002</v>
      </c>
      <c r="F25" t="s">
        <v>6</v>
      </c>
      <c r="G25" t="s">
        <v>7</v>
      </c>
      <c r="H25">
        <v>88.679000000000002</v>
      </c>
      <c r="I25">
        <v>53</v>
      </c>
      <c r="J25">
        <v>4</v>
      </c>
      <c r="K25">
        <v>2</v>
      </c>
      <c r="L25">
        <v>229787</v>
      </c>
      <c r="M25">
        <v>229837</v>
      </c>
      <c r="N25">
        <v>5594</v>
      </c>
      <c r="O25">
        <v>5542</v>
      </c>
      <c r="P25" s="4">
        <v>4.0000000000000002E-9</v>
      </c>
      <c r="Q25">
        <v>63.9</v>
      </c>
    </row>
    <row r="26" spans="1:17" x14ac:dyDescent="0.3">
      <c r="A26" s="1">
        <v>11</v>
      </c>
      <c r="B26" s="1">
        <v>16060</v>
      </c>
      <c r="C26" s="1">
        <v>35.069923000000003</v>
      </c>
      <c r="F26" t="s">
        <v>6</v>
      </c>
      <c r="G26" t="s">
        <v>7</v>
      </c>
      <c r="H26">
        <v>87.805000000000007</v>
      </c>
      <c r="I26">
        <v>41</v>
      </c>
      <c r="J26">
        <v>4</v>
      </c>
      <c r="K26">
        <v>1</v>
      </c>
      <c r="L26">
        <v>297067</v>
      </c>
      <c r="M26">
        <v>297106</v>
      </c>
      <c r="N26">
        <v>95623</v>
      </c>
      <c r="O26">
        <v>95583</v>
      </c>
      <c r="P26" s="4">
        <v>4.0299999999999998E-4</v>
      </c>
      <c r="Q26">
        <v>47.3</v>
      </c>
    </row>
    <row r="27" spans="1:17" x14ac:dyDescent="0.3">
      <c r="A27" s="1">
        <v>13</v>
      </c>
      <c r="B27" s="1">
        <v>12837</v>
      </c>
      <c r="C27" s="1">
        <v>34.855651999999999</v>
      </c>
      <c r="F27" t="s">
        <v>6</v>
      </c>
      <c r="G27" t="s">
        <v>7</v>
      </c>
      <c r="H27">
        <v>87.805000000000007</v>
      </c>
      <c r="I27">
        <v>41</v>
      </c>
      <c r="J27">
        <v>1</v>
      </c>
      <c r="K27">
        <v>3</v>
      </c>
      <c r="L27">
        <v>301489</v>
      </c>
      <c r="M27">
        <v>301525</v>
      </c>
      <c r="N27">
        <v>95155</v>
      </c>
      <c r="O27">
        <v>95115</v>
      </c>
      <c r="P27">
        <v>1E-3</v>
      </c>
      <c r="Q27">
        <v>45.4</v>
      </c>
    </row>
    <row r="28" spans="1:17" x14ac:dyDescent="0.3">
      <c r="A28" s="1">
        <v>19</v>
      </c>
      <c r="B28" s="1">
        <v>30104</v>
      </c>
      <c r="C28" s="1">
        <v>34.775210999999999</v>
      </c>
      <c r="F28" t="s">
        <v>6</v>
      </c>
      <c r="G28" t="s">
        <v>7</v>
      </c>
      <c r="H28">
        <v>87.179000000000002</v>
      </c>
      <c r="I28">
        <v>39</v>
      </c>
      <c r="J28">
        <v>4</v>
      </c>
      <c r="K28">
        <v>1</v>
      </c>
      <c r="L28">
        <v>394360</v>
      </c>
      <c r="M28">
        <v>394397</v>
      </c>
      <c r="N28">
        <v>74071</v>
      </c>
      <c r="O28">
        <v>74109</v>
      </c>
      <c r="P28">
        <v>5.0000000000000001E-3</v>
      </c>
      <c r="Q28">
        <v>43.6</v>
      </c>
    </row>
    <row r="29" spans="1:17" x14ac:dyDescent="0.3">
      <c r="A29" s="1">
        <v>25</v>
      </c>
      <c r="B29" s="1">
        <v>10451</v>
      </c>
      <c r="C29" s="1">
        <v>34.535640999999998</v>
      </c>
      <c r="F29" t="s">
        <v>6</v>
      </c>
      <c r="G29" t="s">
        <v>7</v>
      </c>
      <c r="H29">
        <v>86.841999999999999</v>
      </c>
      <c r="I29">
        <v>38</v>
      </c>
      <c r="J29">
        <v>4</v>
      </c>
      <c r="K29">
        <v>1</v>
      </c>
      <c r="L29">
        <v>48840</v>
      </c>
      <c r="M29">
        <v>48877</v>
      </c>
      <c r="N29">
        <v>44203</v>
      </c>
      <c r="O29">
        <v>44239</v>
      </c>
      <c r="P29">
        <v>1.9E-2</v>
      </c>
      <c r="Q29">
        <v>41.7</v>
      </c>
    </row>
    <row r="30" spans="1:17" x14ac:dyDescent="0.3">
      <c r="A30" s="1">
        <v>32</v>
      </c>
      <c r="B30" s="1">
        <v>723</v>
      </c>
      <c r="C30" s="1">
        <v>34.308436999999998</v>
      </c>
      <c r="F30" t="s">
        <v>6</v>
      </c>
      <c r="G30" t="s">
        <v>7</v>
      </c>
      <c r="H30">
        <v>88.570999999999998</v>
      </c>
      <c r="I30">
        <v>35</v>
      </c>
      <c r="J30">
        <v>2</v>
      </c>
      <c r="K30">
        <v>2</v>
      </c>
      <c r="L30">
        <v>58126</v>
      </c>
      <c r="M30">
        <v>58159</v>
      </c>
      <c r="N30">
        <v>102724</v>
      </c>
      <c r="O30">
        <v>102691</v>
      </c>
      <c r="P30">
        <v>1.9E-2</v>
      </c>
      <c r="Q30">
        <v>41.7</v>
      </c>
    </row>
    <row r="31" spans="1:17" x14ac:dyDescent="0.3">
      <c r="A31" s="1">
        <v>6</v>
      </c>
      <c r="B31" s="1">
        <v>107488</v>
      </c>
      <c r="C31" s="1">
        <v>34.174030000000002</v>
      </c>
      <c r="H31" t="s">
        <v>25</v>
      </c>
      <c r="I31" s="5">
        <f>SUM(I8:I30)</f>
        <v>105302</v>
      </c>
      <c r="J31" s="5">
        <f>SUM(J8:J30)</f>
        <v>17193</v>
      </c>
      <c r="K31" s="5">
        <f>SUM(K8:K30)</f>
        <v>1597</v>
      </c>
    </row>
    <row r="32" spans="1:17" x14ac:dyDescent="0.3">
      <c r="A32" s="1">
        <v>34</v>
      </c>
      <c r="B32" s="1">
        <v>1459</v>
      </c>
      <c r="C32" s="1">
        <v>34.023991000000002</v>
      </c>
    </row>
    <row r="33" spans="1:17" x14ac:dyDescent="0.3">
      <c r="A33" s="1">
        <v>5</v>
      </c>
      <c r="B33" s="1">
        <v>7740</v>
      </c>
      <c r="C33" s="1">
        <v>32.104523</v>
      </c>
      <c r="F33" s="6" t="s">
        <v>11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</row>
    <row r="34" spans="1:17" x14ac:dyDescent="0.3">
      <c r="A34" s="1">
        <v>26</v>
      </c>
      <c r="B34" s="1">
        <v>1629</v>
      </c>
      <c r="C34" s="1">
        <v>31.802332</v>
      </c>
      <c r="F34" s="9" t="s">
        <v>13</v>
      </c>
      <c r="G34" s="9" t="s">
        <v>14</v>
      </c>
      <c r="H34" s="9" t="s">
        <v>15</v>
      </c>
      <c r="I34" s="9" t="s">
        <v>16</v>
      </c>
      <c r="J34" s="9" t="s">
        <v>17</v>
      </c>
      <c r="K34" s="9" t="s">
        <v>18</v>
      </c>
      <c r="L34" s="9" t="s">
        <v>19</v>
      </c>
      <c r="M34" s="9" t="s">
        <v>20</v>
      </c>
      <c r="N34" s="9" t="s">
        <v>21</v>
      </c>
      <c r="O34" s="9" t="s">
        <v>22</v>
      </c>
      <c r="P34" s="9" t="s">
        <v>23</v>
      </c>
      <c r="Q34" s="9" t="s">
        <v>24</v>
      </c>
    </row>
    <row r="35" spans="1:17" x14ac:dyDescent="0.3">
      <c r="A35" s="1">
        <v>83</v>
      </c>
      <c r="B35" s="1">
        <v>47</v>
      </c>
      <c r="C35" s="1">
        <v>30.936171000000002</v>
      </c>
      <c r="F35" t="s">
        <v>6</v>
      </c>
      <c r="G35" t="s">
        <v>8</v>
      </c>
      <c r="H35">
        <v>80.177999999999997</v>
      </c>
      <c r="I35">
        <v>32090</v>
      </c>
      <c r="J35">
        <v>5500</v>
      </c>
      <c r="K35">
        <v>656</v>
      </c>
      <c r="L35">
        <v>497673</v>
      </c>
      <c r="M35">
        <v>529335</v>
      </c>
      <c r="N35">
        <v>38010</v>
      </c>
      <c r="O35">
        <v>69665</v>
      </c>
      <c r="P35">
        <v>0</v>
      </c>
      <c r="Q35">
        <v>23224</v>
      </c>
    </row>
    <row r="36" spans="1:17" x14ac:dyDescent="0.3">
      <c r="A36" s="1">
        <v>35</v>
      </c>
      <c r="B36" s="1">
        <v>1402</v>
      </c>
      <c r="C36" s="1">
        <v>30.018545</v>
      </c>
      <c r="F36" t="s">
        <v>6</v>
      </c>
      <c r="G36" t="s">
        <v>8</v>
      </c>
      <c r="H36">
        <v>85.441000000000003</v>
      </c>
      <c r="I36">
        <v>20523</v>
      </c>
      <c r="J36">
        <v>2699</v>
      </c>
      <c r="K36">
        <v>189</v>
      </c>
      <c r="L36">
        <v>549803</v>
      </c>
      <c r="M36">
        <v>570191</v>
      </c>
      <c r="N36">
        <v>89734</v>
      </c>
      <c r="O36">
        <v>110101</v>
      </c>
      <c r="P36">
        <v>0</v>
      </c>
      <c r="Q36">
        <v>21078</v>
      </c>
    </row>
    <row r="37" spans="1:17" x14ac:dyDescent="0.3">
      <c r="A37" s="1">
        <v>52</v>
      </c>
      <c r="B37" s="1">
        <v>49</v>
      </c>
      <c r="C37" s="1">
        <v>25.632652</v>
      </c>
      <c r="F37" t="s">
        <v>6</v>
      </c>
      <c r="G37" t="s">
        <v>8</v>
      </c>
      <c r="H37">
        <v>82.98</v>
      </c>
      <c r="I37">
        <v>9771</v>
      </c>
      <c r="J37">
        <v>1513</v>
      </c>
      <c r="K37">
        <v>121</v>
      </c>
      <c r="L37">
        <v>478012</v>
      </c>
      <c r="M37">
        <v>487717</v>
      </c>
      <c r="N37">
        <v>18415</v>
      </c>
      <c r="O37">
        <v>28100</v>
      </c>
      <c r="P37">
        <v>0</v>
      </c>
      <c r="Q37">
        <v>8693</v>
      </c>
    </row>
    <row r="38" spans="1:17" x14ac:dyDescent="0.3">
      <c r="A38" s="1">
        <v>56</v>
      </c>
      <c r="B38" s="1">
        <v>106</v>
      </c>
      <c r="C38" s="1">
        <v>22.009433999999999</v>
      </c>
      <c r="F38" t="s">
        <v>6</v>
      </c>
      <c r="G38" t="s">
        <v>8</v>
      </c>
      <c r="H38">
        <v>88.106999999999999</v>
      </c>
      <c r="I38">
        <v>7290</v>
      </c>
      <c r="J38">
        <v>757</v>
      </c>
      <c r="K38">
        <v>80</v>
      </c>
      <c r="L38">
        <v>542445</v>
      </c>
      <c r="M38">
        <v>549695</v>
      </c>
      <c r="N38">
        <v>82402</v>
      </c>
      <c r="O38">
        <v>89620</v>
      </c>
      <c r="P38">
        <v>0</v>
      </c>
      <c r="Q38">
        <v>8558</v>
      </c>
    </row>
    <row r="39" spans="1:17" x14ac:dyDescent="0.3">
      <c r="A39" s="1">
        <v>119</v>
      </c>
      <c r="B39" s="1">
        <v>51</v>
      </c>
      <c r="C39" s="1">
        <v>20.745097999999999</v>
      </c>
      <c r="F39" t="s">
        <v>6</v>
      </c>
      <c r="G39" t="s">
        <v>8</v>
      </c>
      <c r="H39">
        <v>81.353999999999999</v>
      </c>
      <c r="I39">
        <v>6280</v>
      </c>
      <c r="J39">
        <v>925</v>
      </c>
      <c r="K39">
        <v>179</v>
      </c>
      <c r="L39">
        <v>536236</v>
      </c>
      <c r="M39">
        <v>542465</v>
      </c>
      <c r="N39">
        <v>76236</v>
      </c>
      <c r="O39">
        <v>82319</v>
      </c>
      <c r="P39">
        <v>0</v>
      </c>
      <c r="Q39">
        <v>4883</v>
      </c>
    </row>
    <row r="40" spans="1:17" x14ac:dyDescent="0.3">
      <c r="A40" s="1">
        <v>62</v>
      </c>
      <c r="B40" s="1">
        <v>42</v>
      </c>
      <c r="C40" s="1">
        <v>18.285715</v>
      </c>
      <c r="F40" t="s">
        <v>6</v>
      </c>
      <c r="G40" t="s">
        <v>8</v>
      </c>
      <c r="H40">
        <v>83.676000000000002</v>
      </c>
      <c r="I40">
        <v>4968</v>
      </c>
      <c r="J40">
        <v>752</v>
      </c>
      <c r="K40">
        <v>46</v>
      </c>
      <c r="L40">
        <v>530214</v>
      </c>
      <c r="M40">
        <v>535159</v>
      </c>
      <c r="N40">
        <v>70537</v>
      </c>
      <c r="O40">
        <v>75467</v>
      </c>
      <c r="P40">
        <v>0</v>
      </c>
      <c r="Q40">
        <v>4626</v>
      </c>
    </row>
    <row r="41" spans="1:17" x14ac:dyDescent="0.3">
      <c r="A41" s="1">
        <v>42</v>
      </c>
      <c r="B41" s="1">
        <v>35</v>
      </c>
      <c r="C41" s="1">
        <v>17.200001</v>
      </c>
      <c r="F41" t="s">
        <v>6</v>
      </c>
      <c r="G41" t="s">
        <v>8</v>
      </c>
      <c r="H41">
        <v>81.238</v>
      </c>
      <c r="I41">
        <v>4701</v>
      </c>
      <c r="J41">
        <v>809</v>
      </c>
      <c r="K41">
        <v>61</v>
      </c>
      <c r="L41">
        <v>460068</v>
      </c>
      <c r="M41">
        <v>464728</v>
      </c>
      <c r="N41">
        <v>65</v>
      </c>
      <c r="O41">
        <v>4732</v>
      </c>
      <c r="P41">
        <v>0</v>
      </c>
      <c r="Q41">
        <v>3727</v>
      </c>
    </row>
    <row r="42" spans="1:17" x14ac:dyDescent="0.3">
      <c r="A42" s="1">
        <v>78</v>
      </c>
      <c r="B42" s="1">
        <v>174</v>
      </c>
      <c r="C42" s="1">
        <v>16.798850999999999</v>
      </c>
      <c r="F42" t="s">
        <v>6</v>
      </c>
      <c r="G42" t="s">
        <v>8</v>
      </c>
      <c r="H42">
        <v>82.234999999999999</v>
      </c>
      <c r="I42">
        <v>4357</v>
      </c>
      <c r="J42">
        <v>734</v>
      </c>
      <c r="K42">
        <v>36</v>
      </c>
      <c r="L42">
        <v>464889</v>
      </c>
      <c r="M42">
        <v>469228</v>
      </c>
      <c r="N42">
        <v>5064</v>
      </c>
      <c r="O42">
        <v>9397</v>
      </c>
      <c r="P42">
        <v>0</v>
      </c>
      <c r="Q42">
        <v>3722</v>
      </c>
    </row>
    <row r="43" spans="1:17" x14ac:dyDescent="0.3">
      <c r="A43" s="1">
        <v>97</v>
      </c>
      <c r="B43" s="1">
        <v>101</v>
      </c>
      <c r="C43" s="1">
        <v>16.475248000000001</v>
      </c>
      <c r="F43" t="s">
        <v>6</v>
      </c>
      <c r="G43" t="s">
        <v>8</v>
      </c>
      <c r="H43">
        <v>81.992999999999995</v>
      </c>
      <c r="I43">
        <v>3843</v>
      </c>
      <c r="J43">
        <v>617</v>
      </c>
      <c r="K43">
        <v>54</v>
      </c>
      <c r="L43">
        <v>474214</v>
      </c>
      <c r="M43">
        <v>477998</v>
      </c>
      <c r="N43">
        <v>14535</v>
      </c>
      <c r="O43">
        <v>18360</v>
      </c>
      <c r="P43">
        <v>0</v>
      </c>
      <c r="Q43">
        <v>3193</v>
      </c>
    </row>
    <row r="44" spans="1:17" x14ac:dyDescent="0.3">
      <c r="A44" s="1">
        <v>50</v>
      </c>
      <c r="B44" s="1">
        <v>85</v>
      </c>
      <c r="C44" s="1">
        <v>15.6</v>
      </c>
      <c r="F44" t="s">
        <v>6</v>
      </c>
      <c r="G44" t="s">
        <v>8</v>
      </c>
      <c r="H44">
        <v>81.998000000000005</v>
      </c>
      <c r="I44">
        <v>3433</v>
      </c>
      <c r="J44">
        <v>535</v>
      </c>
      <c r="K44">
        <v>55</v>
      </c>
      <c r="L44">
        <v>493467</v>
      </c>
      <c r="M44">
        <v>496887</v>
      </c>
      <c r="N44">
        <v>33751</v>
      </c>
      <c r="O44">
        <v>37112</v>
      </c>
      <c r="P44">
        <v>0</v>
      </c>
      <c r="Q44">
        <v>2839</v>
      </c>
    </row>
    <row r="45" spans="1:17" x14ac:dyDescent="0.3">
      <c r="A45" s="1">
        <v>79</v>
      </c>
      <c r="B45" s="1">
        <v>97</v>
      </c>
      <c r="C45" s="1">
        <v>13.824742000000001</v>
      </c>
      <c r="F45" t="s">
        <v>6</v>
      </c>
      <c r="G45" t="s">
        <v>8</v>
      </c>
      <c r="H45">
        <v>81.084000000000003</v>
      </c>
      <c r="I45">
        <v>3246</v>
      </c>
      <c r="J45">
        <v>545</v>
      </c>
      <c r="K45">
        <v>60</v>
      </c>
      <c r="L45">
        <v>469256</v>
      </c>
      <c r="M45">
        <v>472482</v>
      </c>
      <c r="N45">
        <v>9521</v>
      </c>
      <c r="O45">
        <v>12716</v>
      </c>
      <c r="P45">
        <v>0</v>
      </c>
      <c r="Q45">
        <v>2529</v>
      </c>
    </row>
    <row r="46" spans="1:17" x14ac:dyDescent="0.3">
      <c r="A46" s="1">
        <v>85</v>
      </c>
      <c r="B46" s="1">
        <v>186</v>
      </c>
      <c r="C46" s="1">
        <v>13.526882000000001</v>
      </c>
      <c r="F46" t="s">
        <v>6</v>
      </c>
      <c r="G46" t="s">
        <v>8</v>
      </c>
      <c r="H46">
        <v>79.179000000000002</v>
      </c>
      <c r="I46">
        <v>2459</v>
      </c>
      <c r="J46">
        <v>440</v>
      </c>
      <c r="K46">
        <v>63</v>
      </c>
      <c r="L46">
        <v>487763</v>
      </c>
      <c r="M46">
        <v>490186</v>
      </c>
      <c r="N46">
        <v>28215</v>
      </c>
      <c r="O46">
        <v>30636</v>
      </c>
      <c r="P46">
        <v>0</v>
      </c>
      <c r="Q46">
        <v>1639</v>
      </c>
    </row>
    <row r="47" spans="1:17" x14ac:dyDescent="0.3">
      <c r="A47" s="1">
        <v>91</v>
      </c>
      <c r="B47" s="1">
        <v>34</v>
      </c>
      <c r="C47" s="1">
        <v>12.764706</v>
      </c>
      <c r="F47" t="s">
        <v>6</v>
      </c>
      <c r="G47" t="s">
        <v>8</v>
      </c>
      <c r="H47">
        <v>78.231999999999999</v>
      </c>
      <c r="I47">
        <v>2545</v>
      </c>
      <c r="J47">
        <v>461</v>
      </c>
      <c r="K47">
        <v>68</v>
      </c>
      <c r="L47">
        <v>490221</v>
      </c>
      <c r="M47">
        <v>492710</v>
      </c>
      <c r="N47">
        <v>30618</v>
      </c>
      <c r="O47">
        <v>33124</v>
      </c>
      <c r="P47">
        <v>0</v>
      </c>
      <c r="Q47">
        <v>1544</v>
      </c>
    </row>
    <row r="48" spans="1:17" x14ac:dyDescent="0.3">
      <c r="A48" s="1">
        <v>28</v>
      </c>
      <c r="B48" s="1">
        <v>115</v>
      </c>
      <c r="C48" s="1">
        <v>12.443479</v>
      </c>
      <c r="F48" t="s">
        <v>6</v>
      </c>
      <c r="G48" t="s">
        <v>8</v>
      </c>
      <c r="H48">
        <v>82.180999999999997</v>
      </c>
      <c r="I48">
        <v>1302</v>
      </c>
      <c r="J48">
        <v>221</v>
      </c>
      <c r="K48">
        <v>11</v>
      </c>
      <c r="L48">
        <v>570370</v>
      </c>
      <c r="M48">
        <v>571665</v>
      </c>
      <c r="N48">
        <v>110496</v>
      </c>
      <c r="O48">
        <v>111792</v>
      </c>
      <c r="P48">
        <v>0</v>
      </c>
      <c r="Q48">
        <v>1109</v>
      </c>
    </row>
    <row r="49" spans="1:17" x14ac:dyDescent="0.3">
      <c r="A49" s="1">
        <v>60</v>
      </c>
      <c r="B49" s="1">
        <v>250</v>
      </c>
      <c r="C49" s="1">
        <v>12.436</v>
      </c>
      <c r="F49" t="s">
        <v>6</v>
      </c>
      <c r="G49" t="s">
        <v>8</v>
      </c>
      <c r="H49">
        <v>80.233000000000004</v>
      </c>
      <c r="I49">
        <v>860</v>
      </c>
      <c r="J49">
        <v>167</v>
      </c>
      <c r="K49">
        <v>3</v>
      </c>
      <c r="L49">
        <v>472641</v>
      </c>
      <c r="M49">
        <v>473498</v>
      </c>
      <c r="N49">
        <v>12836</v>
      </c>
      <c r="O49">
        <v>13694</v>
      </c>
      <c r="P49">
        <v>0</v>
      </c>
      <c r="Q49">
        <v>643</v>
      </c>
    </row>
    <row r="50" spans="1:17" x14ac:dyDescent="0.3">
      <c r="A50" s="1">
        <v>76</v>
      </c>
      <c r="B50" s="1">
        <v>250</v>
      </c>
      <c r="C50" s="1">
        <v>11.108000000000001</v>
      </c>
      <c r="F50" t="s">
        <v>6</v>
      </c>
      <c r="G50" t="s">
        <v>8</v>
      </c>
      <c r="H50">
        <v>85.102999999999994</v>
      </c>
      <c r="I50">
        <v>631</v>
      </c>
      <c r="J50">
        <v>92</v>
      </c>
      <c r="K50">
        <v>2</v>
      </c>
      <c r="L50">
        <v>492780</v>
      </c>
      <c r="M50">
        <v>493409</v>
      </c>
      <c r="N50">
        <v>33126</v>
      </c>
      <c r="O50">
        <v>33755</v>
      </c>
      <c r="P50">
        <v>0</v>
      </c>
      <c r="Q50">
        <v>643</v>
      </c>
    </row>
    <row r="51" spans="1:17" x14ac:dyDescent="0.3">
      <c r="A51" s="1">
        <v>77</v>
      </c>
      <c r="B51" s="1">
        <v>126</v>
      </c>
      <c r="C51" s="1">
        <v>10.626984999999999</v>
      </c>
      <c r="F51" t="s">
        <v>6</v>
      </c>
      <c r="G51" t="s">
        <v>8</v>
      </c>
      <c r="H51">
        <v>90.963999999999999</v>
      </c>
      <c r="I51">
        <v>332</v>
      </c>
      <c r="J51">
        <v>30</v>
      </c>
      <c r="K51">
        <v>0</v>
      </c>
      <c r="L51">
        <v>535867</v>
      </c>
      <c r="M51">
        <v>536198</v>
      </c>
      <c r="N51">
        <v>75781</v>
      </c>
      <c r="O51">
        <v>76112</v>
      </c>
      <c r="P51" s="4">
        <v>9.85E-125</v>
      </c>
      <c r="Q51">
        <v>448</v>
      </c>
    </row>
    <row r="52" spans="1:17" x14ac:dyDescent="0.3">
      <c r="A52" s="1">
        <v>53</v>
      </c>
      <c r="B52" s="1">
        <v>40</v>
      </c>
      <c r="C52" s="1">
        <v>9.6999999999999993</v>
      </c>
      <c r="F52" t="s">
        <v>6</v>
      </c>
      <c r="G52" t="s">
        <v>8</v>
      </c>
      <c r="H52">
        <v>78.77</v>
      </c>
      <c r="I52">
        <v>683</v>
      </c>
      <c r="J52">
        <v>131</v>
      </c>
      <c r="K52">
        <v>13</v>
      </c>
      <c r="L52">
        <v>473532</v>
      </c>
      <c r="M52">
        <v>474205</v>
      </c>
      <c r="N52">
        <v>13773</v>
      </c>
      <c r="O52">
        <v>14450</v>
      </c>
      <c r="P52" s="4">
        <v>3.54E-124</v>
      </c>
      <c r="Q52">
        <v>446</v>
      </c>
    </row>
    <row r="53" spans="1:17" x14ac:dyDescent="0.3">
      <c r="A53" s="1">
        <v>104</v>
      </c>
      <c r="B53" s="1">
        <v>31</v>
      </c>
      <c r="C53" s="1">
        <v>9.2580639999999992</v>
      </c>
      <c r="F53" t="s">
        <v>6</v>
      </c>
      <c r="G53" t="s">
        <v>8</v>
      </c>
      <c r="H53">
        <v>77.272999999999996</v>
      </c>
      <c r="I53">
        <v>704</v>
      </c>
      <c r="J53">
        <v>146</v>
      </c>
      <c r="K53">
        <v>13</v>
      </c>
      <c r="L53">
        <v>496894</v>
      </c>
      <c r="M53">
        <v>497590</v>
      </c>
      <c r="N53">
        <v>37171</v>
      </c>
      <c r="O53">
        <v>37867</v>
      </c>
      <c r="P53" s="4">
        <v>7.7799999999999995E-111</v>
      </c>
      <c r="Q53">
        <v>401</v>
      </c>
    </row>
    <row r="54" spans="1:17" x14ac:dyDescent="0.3">
      <c r="A54" s="1">
        <v>63</v>
      </c>
      <c r="B54" s="1">
        <v>101</v>
      </c>
      <c r="C54" s="1">
        <v>9.168317</v>
      </c>
      <c r="F54" t="s">
        <v>6</v>
      </c>
      <c r="G54" t="s">
        <v>8</v>
      </c>
      <c r="H54">
        <v>96.296000000000006</v>
      </c>
      <c r="I54">
        <v>27</v>
      </c>
      <c r="J54">
        <v>1</v>
      </c>
      <c r="K54">
        <v>0</v>
      </c>
      <c r="L54">
        <v>419204</v>
      </c>
      <c r="M54">
        <v>419230</v>
      </c>
      <c r="N54">
        <v>14702</v>
      </c>
      <c r="O54">
        <v>14676</v>
      </c>
      <c r="P54">
        <v>2E-3</v>
      </c>
      <c r="Q54">
        <v>45.4</v>
      </c>
    </row>
    <row r="55" spans="1:17" x14ac:dyDescent="0.3">
      <c r="A55" s="1">
        <v>108</v>
      </c>
      <c r="B55" s="1">
        <v>54</v>
      </c>
      <c r="C55" s="1">
        <v>8.7777779999999996</v>
      </c>
      <c r="F55" t="s">
        <v>6</v>
      </c>
      <c r="G55" t="s">
        <v>8</v>
      </c>
      <c r="H55">
        <v>93.332999999999998</v>
      </c>
      <c r="I55">
        <v>30</v>
      </c>
      <c r="J55">
        <v>1</v>
      </c>
      <c r="K55">
        <v>1</v>
      </c>
      <c r="L55">
        <v>461104</v>
      </c>
      <c r="M55">
        <v>461133</v>
      </c>
      <c r="N55">
        <v>5520</v>
      </c>
      <c r="O55">
        <v>5548</v>
      </c>
      <c r="P55">
        <v>5.0000000000000001E-3</v>
      </c>
      <c r="Q55">
        <v>43.6</v>
      </c>
    </row>
    <row r="56" spans="1:17" x14ac:dyDescent="0.3">
      <c r="A56" s="1">
        <v>117</v>
      </c>
      <c r="B56" s="1">
        <v>116</v>
      </c>
      <c r="C56" s="1">
        <v>8.637931</v>
      </c>
      <c r="F56" t="s">
        <v>6</v>
      </c>
      <c r="G56" t="s">
        <v>8</v>
      </c>
      <c r="H56">
        <v>89.188999999999993</v>
      </c>
      <c r="I56">
        <v>37</v>
      </c>
      <c r="J56">
        <v>1</v>
      </c>
      <c r="K56">
        <v>2</v>
      </c>
      <c r="L56">
        <v>404218</v>
      </c>
      <c r="M56">
        <v>404254</v>
      </c>
      <c r="N56">
        <v>56119</v>
      </c>
      <c r="O56">
        <v>56152</v>
      </c>
      <c r="P56">
        <v>5.0000000000000001E-3</v>
      </c>
      <c r="Q56">
        <v>43.6</v>
      </c>
    </row>
    <row r="57" spans="1:17" x14ac:dyDescent="0.3">
      <c r="A57" s="1">
        <v>96</v>
      </c>
      <c r="B57" s="1">
        <v>41</v>
      </c>
      <c r="C57" s="1">
        <v>8.6097560000000009</v>
      </c>
      <c r="F57" t="s">
        <v>6</v>
      </c>
      <c r="G57" t="s">
        <v>8</v>
      </c>
      <c r="H57">
        <v>87.179000000000002</v>
      </c>
      <c r="I57">
        <v>39</v>
      </c>
      <c r="J57">
        <v>2</v>
      </c>
      <c r="K57">
        <v>3</v>
      </c>
      <c r="L57">
        <v>503549</v>
      </c>
      <c r="M57">
        <v>503584</v>
      </c>
      <c r="N57">
        <v>32523</v>
      </c>
      <c r="O57">
        <v>32485</v>
      </c>
      <c r="P57">
        <v>0.02</v>
      </c>
      <c r="Q57">
        <v>41.7</v>
      </c>
    </row>
    <row r="58" spans="1:17" x14ac:dyDescent="0.3">
      <c r="A58" s="1">
        <v>95</v>
      </c>
      <c r="B58" s="1">
        <v>93</v>
      </c>
      <c r="C58" s="1">
        <v>8.4408600000000007</v>
      </c>
      <c r="F58" t="s">
        <v>6</v>
      </c>
      <c r="G58" t="s">
        <v>8</v>
      </c>
      <c r="H58">
        <v>83.332999999999998</v>
      </c>
      <c r="I58">
        <v>48</v>
      </c>
      <c r="J58">
        <v>4</v>
      </c>
      <c r="K58">
        <v>4</v>
      </c>
      <c r="L58">
        <v>227525</v>
      </c>
      <c r="M58">
        <v>227568</v>
      </c>
      <c r="N58">
        <v>45447</v>
      </c>
      <c r="O58">
        <v>45494</v>
      </c>
      <c r="P58">
        <v>0.02</v>
      </c>
      <c r="Q58">
        <v>41.7</v>
      </c>
    </row>
    <row r="59" spans="1:17" x14ac:dyDescent="0.3">
      <c r="A59" s="1">
        <v>58</v>
      </c>
      <c r="B59" s="1">
        <v>330</v>
      </c>
      <c r="C59" s="1">
        <v>8.2696970000000007</v>
      </c>
      <c r="H59" t="s">
        <v>25</v>
      </c>
      <c r="I59" s="5">
        <f>SUM(I35:I58)</f>
        <v>110199</v>
      </c>
      <c r="J59" s="5">
        <f>SUM(J35:J58)</f>
        <v>17083</v>
      </c>
      <c r="K59" s="5">
        <f>SUM(K35:K58)</f>
        <v>1720</v>
      </c>
    </row>
    <row r="60" spans="1:17" x14ac:dyDescent="0.3">
      <c r="A60" s="1">
        <v>110</v>
      </c>
      <c r="B60" s="1">
        <v>97</v>
      </c>
      <c r="C60" s="1">
        <v>8.1340210000000006</v>
      </c>
    </row>
    <row r="61" spans="1:17" x14ac:dyDescent="0.3">
      <c r="A61" s="1">
        <v>92</v>
      </c>
      <c r="B61" s="1">
        <v>37</v>
      </c>
      <c r="C61" s="1">
        <v>8.0270270000000004</v>
      </c>
    </row>
    <row r="62" spans="1:17" x14ac:dyDescent="0.3">
      <c r="A62" s="1">
        <v>66</v>
      </c>
      <c r="B62" s="1">
        <v>121</v>
      </c>
      <c r="C62" s="1">
        <v>7.9504130000000002</v>
      </c>
      <c r="F62" s="6" t="s">
        <v>12</v>
      </c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</row>
    <row r="63" spans="1:17" x14ac:dyDescent="0.3">
      <c r="A63" s="1">
        <v>84</v>
      </c>
      <c r="B63" s="1">
        <v>114</v>
      </c>
      <c r="C63" s="1">
        <v>7.9473690000000001</v>
      </c>
      <c r="F63" s="9" t="s">
        <v>13</v>
      </c>
      <c r="G63" s="9" t="s">
        <v>14</v>
      </c>
      <c r="H63" s="9" t="s">
        <v>15</v>
      </c>
      <c r="I63" s="9" t="s">
        <v>16</v>
      </c>
      <c r="J63" s="9" t="s">
        <v>17</v>
      </c>
      <c r="K63" s="9" t="s">
        <v>18</v>
      </c>
      <c r="L63" s="9" t="s">
        <v>19</v>
      </c>
      <c r="M63" s="9" t="s">
        <v>20</v>
      </c>
      <c r="N63" s="9" t="s">
        <v>21</v>
      </c>
      <c r="O63" s="9" t="s">
        <v>22</v>
      </c>
      <c r="P63" s="9" t="s">
        <v>23</v>
      </c>
      <c r="Q63" s="9" t="s">
        <v>24</v>
      </c>
    </row>
    <row r="64" spans="1:17" x14ac:dyDescent="0.3">
      <c r="A64" s="1">
        <v>40</v>
      </c>
      <c r="B64" s="1">
        <v>63</v>
      </c>
      <c r="C64" s="1">
        <v>7.7301589999999996</v>
      </c>
      <c r="F64" t="s">
        <v>6</v>
      </c>
      <c r="G64" t="s">
        <v>9</v>
      </c>
      <c r="H64">
        <v>81.192999999999998</v>
      </c>
      <c r="I64">
        <v>22173</v>
      </c>
      <c r="J64">
        <v>3673</v>
      </c>
      <c r="K64">
        <v>390</v>
      </c>
      <c r="L64">
        <v>144141</v>
      </c>
      <c r="M64">
        <v>166045</v>
      </c>
      <c r="N64">
        <v>54529</v>
      </c>
      <c r="O64">
        <v>32586</v>
      </c>
      <c r="P64">
        <v>0</v>
      </c>
      <c r="Q64">
        <v>17385</v>
      </c>
    </row>
    <row r="65" spans="1:17" x14ac:dyDescent="0.3">
      <c r="A65" s="1">
        <v>125</v>
      </c>
      <c r="B65" s="1">
        <v>124</v>
      </c>
      <c r="C65" s="1">
        <v>7.5564520000000002</v>
      </c>
      <c r="F65" t="s">
        <v>6</v>
      </c>
      <c r="G65" t="s">
        <v>9</v>
      </c>
      <c r="H65">
        <v>80.478999999999999</v>
      </c>
      <c r="I65">
        <v>23201</v>
      </c>
      <c r="J65">
        <v>3951</v>
      </c>
      <c r="K65">
        <v>457</v>
      </c>
      <c r="L65">
        <v>117349</v>
      </c>
      <c r="M65">
        <v>140274</v>
      </c>
      <c r="N65">
        <v>80969</v>
      </c>
      <c r="O65">
        <v>58072</v>
      </c>
      <c r="P65">
        <v>0</v>
      </c>
      <c r="Q65">
        <v>17221</v>
      </c>
    </row>
    <row r="66" spans="1:17" x14ac:dyDescent="0.3">
      <c r="A66" s="1">
        <v>23</v>
      </c>
      <c r="B66" s="1">
        <v>286</v>
      </c>
      <c r="C66" s="1">
        <v>7.5314680000000003</v>
      </c>
      <c r="F66" t="s">
        <v>6</v>
      </c>
      <c r="G66" t="s">
        <v>9</v>
      </c>
      <c r="H66">
        <v>81.686000000000007</v>
      </c>
      <c r="I66">
        <v>17779</v>
      </c>
      <c r="J66">
        <v>2888</v>
      </c>
      <c r="K66">
        <v>274</v>
      </c>
      <c r="L66">
        <v>180919</v>
      </c>
      <c r="M66">
        <v>198505</v>
      </c>
      <c r="N66">
        <v>17673</v>
      </c>
      <c r="O66">
        <v>71</v>
      </c>
      <c r="P66">
        <v>0</v>
      </c>
      <c r="Q66">
        <v>14454</v>
      </c>
    </row>
    <row r="67" spans="1:17" x14ac:dyDescent="0.3">
      <c r="A67" s="1">
        <v>44</v>
      </c>
      <c r="B67" s="1">
        <v>100</v>
      </c>
      <c r="C67" s="1">
        <v>7.5</v>
      </c>
      <c r="F67" t="s">
        <v>6</v>
      </c>
      <c r="G67" t="s">
        <v>9</v>
      </c>
      <c r="H67">
        <v>81.551000000000002</v>
      </c>
      <c r="I67">
        <v>10174</v>
      </c>
      <c r="J67">
        <v>1741</v>
      </c>
      <c r="K67">
        <v>115</v>
      </c>
      <c r="L67">
        <v>169767</v>
      </c>
      <c r="M67">
        <v>179857</v>
      </c>
      <c r="N67">
        <v>28860</v>
      </c>
      <c r="O67">
        <v>18740</v>
      </c>
      <c r="P67">
        <v>0</v>
      </c>
      <c r="Q67">
        <v>8264</v>
      </c>
    </row>
    <row r="68" spans="1:17" x14ac:dyDescent="0.3">
      <c r="A68" s="1">
        <v>70</v>
      </c>
      <c r="B68" s="1">
        <v>233</v>
      </c>
      <c r="C68" s="1">
        <v>6.9227470000000002</v>
      </c>
      <c r="F68" t="s">
        <v>6</v>
      </c>
      <c r="G68" t="s">
        <v>9</v>
      </c>
      <c r="H68">
        <v>84.864000000000004</v>
      </c>
      <c r="I68">
        <v>3713</v>
      </c>
      <c r="J68">
        <v>535</v>
      </c>
      <c r="K68">
        <v>25</v>
      </c>
      <c r="L68">
        <v>166104</v>
      </c>
      <c r="M68">
        <v>169798</v>
      </c>
      <c r="N68">
        <v>32560</v>
      </c>
      <c r="O68">
        <v>28857</v>
      </c>
      <c r="P68">
        <v>0</v>
      </c>
      <c r="Q68">
        <v>3718</v>
      </c>
    </row>
    <row r="69" spans="1:17" x14ac:dyDescent="0.3">
      <c r="A69" s="1">
        <v>57</v>
      </c>
      <c r="B69" s="1">
        <v>40</v>
      </c>
      <c r="C69" s="1">
        <v>6.5</v>
      </c>
      <c r="F69" t="s">
        <v>6</v>
      </c>
      <c r="G69" t="s">
        <v>9</v>
      </c>
      <c r="H69">
        <v>79.117000000000004</v>
      </c>
      <c r="I69">
        <v>3012</v>
      </c>
      <c r="J69">
        <v>581</v>
      </c>
      <c r="K69">
        <v>42</v>
      </c>
      <c r="L69">
        <v>140285</v>
      </c>
      <c r="M69">
        <v>143271</v>
      </c>
      <c r="N69">
        <v>58024</v>
      </c>
      <c r="O69">
        <v>55036</v>
      </c>
      <c r="P69">
        <v>0</v>
      </c>
      <c r="Q69">
        <v>2034</v>
      </c>
    </row>
    <row r="70" spans="1:17" x14ac:dyDescent="0.3">
      <c r="A70" s="1">
        <v>71</v>
      </c>
      <c r="B70" s="1">
        <v>140</v>
      </c>
      <c r="C70" s="1">
        <v>6.4642860000000004</v>
      </c>
      <c r="F70" t="s">
        <v>6</v>
      </c>
      <c r="G70" t="s">
        <v>9</v>
      </c>
      <c r="H70">
        <v>72.903000000000006</v>
      </c>
      <c r="I70">
        <v>155</v>
      </c>
      <c r="J70">
        <v>38</v>
      </c>
      <c r="K70">
        <v>4</v>
      </c>
      <c r="L70">
        <v>478737</v>
      </c>
      <c r="M70">
        <v>478889</v>
      </c>
      <c r="N70">
        <v>13022</v>
      </c>
      <c r="O70">
        <v>12870</v>
      </c>
      <c r="P70" s="4">
        <v>2.3499999999999999E-5</v>
      </c>
      <c r="Q70">
        <v>51</v>
      </c>
    </row>
    <row r="71" spans="1:17" x14ac:dyDescent="0.3">
      <c r="A71" s="1">
        <v>72</v>
      </c>
      <c r="B71" s="1">
        <v>50</v>
      </c>
      <c r="C71" s="1">
        <v>6.42</v>
      </c>
      <c r="F71" t="s">
        <v>6</v>
      </c>
      <c r="G71" t="s">
        <v>9</v>
      </c>
      <c r="H71">
        <v>90.909000000000006</v>
      </c>
      <c r="I71">
        <v>33</v>
      </c>
      <c r="J71">
        <v>1</v>
      </c>
      <c r="K71">
        <v>2</v>
      </c>
      <c r="L71">
        <v>297621</v>
      </c>
      <c r="M71">
        <v>297653</v>
      </c>
      <c r="N71">
        <v>58323</v>
      </c>
      <c r="O71">
        <v>58293</v>
      </c>
      <c r="P71">
        <v>4.0000000000000001E-3</v>
      </c>
      <c r="Q71">
        <v>43.6</v>
      </c>
    </row>
    <row r="72" spans="1:17" x14ac:dyDescent="0.3">
      <c r="A72" s="1">
        <v>113</v>
      </c>
      <c r="B72" s="1">
        <v>77</v>
      </c>
      <c r="C72" s="1">
        <v>6.3116880000000002</v>
      </c>
      <c r="F72" t="s">
        <v>6</v>
      </c>
      <c r="G72" t="s">
        <v>9</v>
      </c>
      <c r="H72">
        <v>96</v>
      </c>
      <c r="I72">
        <v>25</v>
      </c>
      <c r="J72">
        <v>1</v>
      </c>
      <c r="K72">
        <v>0</v>
      </c>
      <c r="L72">
        <v>349482</v>
      </c>
      <c r="M72">
        <v>349506</v>
      </c>
      <c r="N72">
        <v>13229</v>
      </c>
      <c r="O72">
        <v>13205</v>
      </c>
      <c r="P72">
        <v>1.4E-2</v>
      </c>
      <c r="Q72">
        <v>41.7</v>
      </c>
    </row>
    <row r="73" spans="1:17" x14ac:dyDescent="0.3">
      <c r="A73" s="1">
        <v>45</v>
      </c>
      <c r="B73" s="1">
        <v>99</v>
      </c>
      <c r="C73" s="1">
        <v>6.2020200000000001</v>
      </c>
      <c r="F73" t="s">
        <v>6</v>
      </c>
      <c r="G73" t="s">
        <v>9</v>
      </c>
      <c r="H73">
        <v>86.841999999999999</v>
      </c>
      <c r="I73">
        <v>38</v>
      </c>
      <c r="J73">
        <v>3</v>
      </c>
      <c r="K73">
        <v>2</v>
      </c>
      <c r="L73">
        <v>25796</v>
      </c>
      <c r="M73">
        <v>25832</v>
      </c>
      <c r="N73">
        <v>35603</v>
      </c>
      <c r="O73">
        <v>35639</v>
      </c>
      <c r="P73">
        <v>1.4E-2</v>
      </c>
      <c r="Q73">
        <v>41.7</v>
      </c>
    </row>
    <row r="74" spans="1:17" x14ac:dyDescent="0.3">
      <c r="A74" s="1">
        <v>73</v>
      </c>
      <c r="B74" s="1">
        <v>143</v>
      </c>
      <c r="C74" s="1">
        <v>5.9510490000000003</v>
      </c>
      <c r="F74" t="s">
        <v>6</v>
      </c>
      <c r="G74" t="s">
        <v>9</v>
      </c>
      <c r="H74">
        <v>90.322999999999993</v>
      </c>
      <c r="I74">
        <v>31</v>
      </c>
      <c r="J74">
        <v>3</v>
      </c>
      <c r="K74">
        <v>0</v>
      </c>
      <c r="L74">
        <v>162524</v>
      </c>
      <c r="M74">
        <v>162554</v>
      </c>
      <c r="N74">
        <v>36052</v>
      </c>
      <c r="O74">
        <v>36082</v>
      </c>
      <c r="P74">
        <v>1.4E-2</v>
      </c>
      <c r="Q74">
        <v>41.7</v>
      </c>
    </row>
    <row r="75" spans="1:17" x14ac:dyDescent="0.3">
      <c r="A75" s="1">
        <v>82</v>
      </c>
      <c r="B75" s="1">
        <v>135</v>
      </c>
      <c r="C75" s="1">
        <v>5.940741</v>
      </c>
      <c r="F75" t="s">
        <v>6</v>
      </c>
      <c r="G75" t="s">
        <v>9</v>
      </c>
      <c r="H75">
        <v>90.625</v>
      </c>
      <c r="I75">
        <v>32</v>
      </c>
      <c r="J75">
        <v>1</v>
      </c>
      <c r="K75">
        <v>2</v>
      </c>
      <c r="L75">
        <v>570531</v>
      </c>
      <c r="M75">
        <v>570560</v>
      </c>
      <c r="N75">
        <v>75285</v>
      </c>
      <c r="O75">
        <v>75316</v>
      </c>
      <c r="P75">
        <v>1.4E-2</v>
      </c>
      <c r="Q75">
        <v>41.7</v>
      </c>
    </row>
    <row r="76" spans="1:17" x14ac:dyDescent="0.3">
      <c r="A76" s="1">
        <v>149</v>
      </c>
      <c r="B76" s="1">
        <v>31</v>
      </c>
      <c r="C76" s="1">
        <v>5.8387099999999998</v>
      </c>
      <c r="H76" t="s">
        <v>25</v>
      </c>
      <c r="I76" s="5">
        <f>SUM(I64:I75)</f>
        <v>80366</v>
      </c>
      <c r="J76" s="5">
        <f>SUM(J64:J75)</f>
        <v>13416</v>
      </c>
      <c r="K76" s="5">
        <f>SUM(K64:K75)</f>
        <v>1313</v>
      </c>
    </row>
    <row r="77" spans="1:17" x14ac:dyDescent="0.3">
      <c r="A77" s="1">
        <v>145</v>
      </c>
      <c r="B77" s="1">
        <v>74</v>
      </c>
      <c r="C77" s="1">
        <v>5.4864860000000002</v>
      </c>
    </row>
    <row r="78" spans="1:17" x14ac:dyDescent="0.3">
      <c r="A78" s="1">
        <v>146</v>
      </c>
      <c r="B78" s="1">
        <v>61</v>
      </c>
      <c r="C78" s="1">
        <v>5.1967210000000001</v>
      </c>
    </row>
    <row r="79" spans="1:17" x14ac:dyDescent="0.3">
      <c r="A79" s="1">
        <v>65</v>
      </c>
      <c r="B79" s="1">
        <v>125</v>
      </c>
      <c r="C79" s="1">
        <v>4.6239999999999997</v>
      </c>
    </row>
    <row r="80" spans="1:17" x14ac:dyDescent="0.3">
      <c r="A80" s="1">
        <v>59</v>
      </c>
      <c r="B80" s="1">
        <v>31</v>
      </c>
      <c r="C80" s="1">
        <v>4.1290319999999996</v>
      </c>
    </row>
    <row r="81" spans="1:3" x14ac:dyDescent="0.3">
      <c r="A81" s="1">
        <v>165</v>
      </c>
      <c r="B81" s="1">
        <v>78</v>
      </c>
      <c r="C81" s="1">
        <v>3.6666669999999999</v>
      </c>
    </row>
    <row r="82" spans="1:3" x14ac:dyDescent="0.3">
      <c r="A82" s="1">
        <v>74</v>
      </c>
      <c r="B82" s="1">
        <v>31</v>
      </c>
      <c r="C82" s="1">
        <v>3.0645159999999998</v>
      </c>
    </row>
    <row r="83" spans="1:3" x14ac:dyDescent="0.3">
      <c r="A83" s="1">
        <v>123</v>
      </c>
      <c r="B83" s="1">
        <v>91</v>
      </c>
      <c r="C83" s="1">
        <v>2.3626369999999999</v>
      </c>
    </row>
  </sheetData>
  <mergeCells count="3">
    <mergeCell ref="F6:Q6"/>
    <mergeCell ref="F33:Q33"/>
    <mergeCell ref="F62:Q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Pr14_assembly_de_novo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Vadim</dc:creator>
  <cp:lastModifiedBy>Юлия Иванова</cp:lastModifiedBy>
  <dcterms:created xsi:type="dcterms:W3CDTF">2025-12-13T18:37:19Z</dcterms:created>
  <dcterms:modified xsi:type="dcterms:W3CDTF">2025-12-15T16:59:52Z</dcterms:modified>
</cp:coreProperties>
</file>