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2755" windowHeight="9765" activeTab="4"/>
  </bookViews>
  <sheets>
    <sheet name="pairs_all_blocks" sheetId="1" r:id="rId1"/>
    <sheet name="Лист3" sheetId="4" r:id="rId2"/>
    <sheet name="Qij" sheetId="5" r:id="rId3"/>
    <sheet name="Pi" sheetId="6" r:id="rId4"/>
    <sheet name="Matrix" sheetId="7" r:id="rId5"/>
  </sheets>
  <calcPr calcId="145621"/>
</workbook>
</file>

<file path=xl/calcChain.xml><?xml version="1.0" encoding="utf-8"?>
<calcChain xmlns="http://schemas.openxmlformats.org/spreadsheetml/2006/main">
  <c r="C3" i="6" l="1"/>
  <c r="U21" i="6" l="1"/>
  <c r="T20" i="6"/>
  <c r="S19" i="6"/>
  <c r="R18" i="6"/>
  <c r="Q17" i="6"/>
  <c r="P16" i="6"/>
  <c r="O15" i="6"/>
  <c r="N14" i="6"/>
  <c r="M13" i="6"/>
  <c r="L12" i="6"/>
  <c r="K11" i="6"/>
  <c r="J10" i="6"/>
  <c r="I9" i="6"/>
  <c r="H8" i="6"/>
  <c r="G7" i="6"/>
  <c r="F6" i="6"/>
  <c r="E5" i="6"/>
  <c r="D4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" i="6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1" i="6"/>
  <c r="T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20" i="6"/>
  <c r="S21" i="6"/>
  <c r="S2" i="6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9" i="6"/>
  <c r="R20" i="6"/>
  <c r="R21" i="6"/>
  <c r="R2" i="6"/>
  <c r="Q3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8" i="6"/>
  <c r="Q19" i="6"/>
  <c r="Q20" i="6"/>
  <c r="Q21" i="6"/>
  <c r="Q2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7" i="6"/>
  <c r="P18" i="6"/>
  <c r="P19" i="6"/>
  <c r="P20" i="6"/>
  <c r="P21" i="6"/>
  <c r="P2" i="6"/>
  <c r="O3" i="6"/>
  <c r="O4" i="6"/>
  <c r="O5" i="6"/>
  <c r="O6" i="6"/>
  <c r="O7" i="6"/>
  <c r="O8" i="6"/>
  <c r="O9" i="6"/>
  <c r="O10" i="6"/>
  <c r="O11" i="6"/>
  <c r="O12" i="6"/>
  <c r="O13" i="6"/>
  <c r="O14" i="6"/>
  <c r="O16" i="6"/>
  <c r="O17" i="6"/>
  <c r="O18" i="6"/>
  <c r="O19" i="6"/>
  <c r="O20" i="6"/>
  <c r="O21" i="6"/>
  <c r="O2" i="6"/>
  <c r="N3" i="6"/>
  <c r="N4" i="6"/>
  <c r="N5" i="6"/>
  <c r="N6" i="6"/>
  <c r="N7" i="6"/>
  <c r="N8" i="6"/>
  <c r="N9" i="6"/>
  <c r="N10" i="6"/>
  <c r="N11" i="6"/>
  <c r="N12" i="6"/>
  <c r="N13" i="6"/>
  <c r="N15" i="6"/>
  <c r="N16" i="6"/>
  <c r="N17" i="6"/>
  <c r="N18" i="6"/>
  <c r="N19" i="6"/>
  <c r="N20" i="6"/>
  <c r="N21" i="6"/>
  <c r="N2" i="6"/>
  <c r="M3" i="6"/>
  <c r="M4" i="6"/>
  <c r="M5" i="6"/>
  <c r="M6" i="6"/>
  <c r="M7" i="6"/>
  <c r="M8" i="6"/>
  <c r="M9" i="6"/>
  <c r="M10" i="6"/>
  <c r="M11" i="6"/>
  <c r="M12" i="6"/>
  <c r="M14" i="6"/>
  <c r="M15" i="6"/>
  <c r="M16" i="6"/>
  <c r="M17" i="6"/>
  <c r="M18" i="6"/>
  <c r="M19" i="6"/>
  <c r="M20" i="6"/>
  <c r="M21" i="6"/>
  <c r="M2" i="6"/>
  <c r="L3" i="6"/>
  <c r="L4" i="6"/>
  <c r="L5" i="6"/>
  <c r="L6" i="6"/>
  <c r="L7" i="6"/>
  <c r="L8" i="6"/>
  <c r="L9" i="6"/>
  <c r="L10" i="6"/>
  <c r="L11" i="6"/>
  <c r="L13" i="6"/>
  <c r="L14" i="6"/>
  <c r="L15" i="6"/>
  <c r="L16" i="6"/>
  <c r="L17" i="6"/>
  <c r="L18" i="6"/>
  <c r="L19" i="6"/>
  <c r="L20" i="6"/>
  <c r="L21" i="6"/>
  <c r="L2" i="6"/>
  <c r="K3" i="6"/>
  <c r="K4" i="6"/>
  <c r="K5" i="6"/>
  <c r="K6" i="6"/>
  <c r="K7" i="6"/>
  <c r="K8" i="6"/>
  <c r="K9" i="6"/>
  <c r="K10" i="6"/>
  <c r="K12" i="6"/>
  <c r="K13" i="6"/>
  <c r="K14" i="6"/>
  <c r="K15" i="6"/>
  <c r="K16" i="6"/>
  <c r="K17" i="6"/>
  <c r="K18" i="6"/>
  <c r="K19" i="6"/>
  <c r="K20" i="6"/>
  <c r="K21" i="6"/>
  <c r="K2" i="6"/>
  <c r="J3" i="6"/>
  <c r="J4" i="6"/>
  <c r="J5" i="6"/>
  <c r="J6" i="6"/>
  <c r="J7" i="6"/>
  <c r="J8" i="6"/>
  <c r="J9" i="6"/>
  <c r="J11" i="6"/>
  <c r="J12" i="6"/>
  <c r="J13" i="6"/>
  <c r="J14" i="6"/>
  <c r="J15" i="6"/>
  <c r="J16" i="6"/>
  <c r="J17" i="6"/>
  <c r="J18" i="6"/>
  <c r="J19" i="6"/>
  <c r="J20" i="6"/>
  <c r="J21" i="6"/>
  <c r="J2" i="6"/>
  <c r="I3" i="6"/>
  <c r="I4" i="6"/>
  <c r="I5" i="6"/>
  <c r="I6" i="6"/>
  <c r="I7" i="6"/>
  <c r="I8" i="6"/>
  <c r="I10" i="6"/>
  <c r="I11" i="6"/>
  <c r="I12" i="6"/>
  <c r="I13" i="6"/>
  <c r="I14" i="6"/>
  <c r="I15" i="6"/>
  <c r="I16" i="6"/>
  <c r="I17" i="6"/>
  <c r="I18" i="6"/>
  <c r="I19" i="6"/>
  <c r="I20" i="6"/>
  <c r="I21" i="6"/>
  <c r="I2" i="6"/>
  <c r="H3" i="6"/>
  <c r="H4" i="6"/>
  <c r="H5" i="6"/>
  <c r="H6" i="6"/>
  <c r="H7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" i="6"/>
  <c r="G3" i="6"/>
  <c r="G4" i="6"/>
  <c r="G5" i="6"/>
  <c r="G6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" i="6"/>
  <c r="F3" i="6"/>
  <c r="F4" i="6"/>
  <c r="F5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" i="6"/>
  <c r="E3" i="6"/>
  <c r="E4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" i="6"/>
  <c r="D3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" i="6"/>
  <c r="C2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3" i="6"/>
  <c r="K1" i="6"/>
  <c r="B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U1" i="6"/>
  <c r="T1" i="6"/>
  <c r="S1" i="6"/>
  <c r="R1" i="6"/>
  <c r="Q1" i="6"/>
  <c r="P1" i="6"/>
  <c r="O1" i="6"/>
  <c r="N1" i="6"/>
  <c r="M1" i="6"/>
  <c r="L1" i="6"/>
  <c r="J1" i="6"/>
  <c r="I1" i="6"/>
  <c r="H1" i="6"/>
  <c r="G1" i="6"/>
  <c r="F1" i="6"/>
  <c r="E1" i="6"/>
  <c r="D1" i="6"/>
  <c r="C1" i="6"/>
  <c r="B1" i="6"/>
  <c r="U3" i="5" l="1"/>
  <c r="U3" i="7" s="1"/>
  <c r="U4" i="5"/>
  <c r="U4" i="7" s="1"/>
  <c r="U5" i="5"/>
  <c r="U5" i="7" s="1"/>
  <c r="U6" i="5"/>
  <c r="U6" i="7" s="1"/>
  <c r="U7" i="5"/>
  <c r="U7" i="7" s="1"/>
  <c r="U8" i="5"/>
  <c r="U8" i="7" s="1"/>
  <c r="U9" i="5"/>
  <c r="U9" i="7" s="1"/>
  <c r="U10" i="5"/>
  <c r="U10" i="7" s="1"/>
  <c r="U11" i="5"/>
  <c r="U11" i="7" s="1"/>
  <c r="U12" i="5"/>
  <c r="U12" i="7" s="1"/>
  <c r="U13" i="5"/>
  <c r="U13" i="7" s="1"/>
  <c r="U14" i="5"/>
  <c r="U14" i="7" s="1"/>
  <c r="U15" i="5"/>
  <c r="U15" i="7" s="1"/>
  <c r="U16" i="5"/>
  <c r="U16" i="7" s="1"/>
  <c r="U17" i="5"/>
  <c r="U17" i="7" s="1"/>
  <c r="U18" i="5"/>
  <c r="U18" i="7" s="1"/>
  <c r="U19" i="5"/>
  <c r="U19" i="7" s="1"/>
  <c r="U20" i="5"/>
  <c r="U20" i="7" s="1"/>
  <c r="U21" i="5"/>
  <c r="U21" i="7" s="1"/>
  <c r="T3" i="5"/>
  <c r="T3" i="7" s="1"/>
  <c r="T4" i="5"/>
  <c r="T4" i="7" s="1"/>
  <c r="T5" i="5"/>
  <c r="T5" i="7" s="1"/>
  <c r="T6" i="5"/>
  <c r="T6" i="7" s="1"/>
  <c r="T7" i="5"/>
  <c r="T7" i="7" s="1"/>
  <c r="T8" i="5"/>
  <c r="T8" i="7" s="1"/>
  <c r="T9" i="5"/>
  <c r="T9" i="7" s="1"/>
  <c r="T10" i="5"/>
  <c r="T10" i="7" s="1"/>
  <c r="T11" i="5"/>
  <c r="T11" i="7" s="1"/>
  <c r="T12" i="5"/>
  <c r="T12" i="7" s="1"/>
  <c r="T13" i="5"/>
  <c r="T13" i="7" s="1"/>
  <c r="T14" i="5"/>
  <c r="T14" i="7" s="1"/>
  <c r="T15" i="5"/>
  <c r="T15" i="7" s="1"/>
  <c r="T16" i="5"/>
  <c r="T16" i="7" s="1"/>
  <c r="T17" i="5"/>
  <c r="T17" i="7" s="1"/>
  <c r="T18" i="5"/>
  <c r="T18" i="7" s="1"/>
  <c r="T19" i="5"/>
  <c r="T19" i="7" s="1"/>
  <c r="T20" i="5"/>
  <c r="T20" i="7" s="1"/>
  <c r="T21" i="5"/>
  <c r="T21" i="7" s="1"/>
  <c r="S3" i="5"/>
  <c r="S3" i="7" s="1"/>
  <c r="S4" i="5"/>
  <c r="S4" i="7" s="1"/>
  <c r="S5" i="5"/>
  <c r="S5" i="7" s="1"/>
  <c r="S6" i="5"/>
  <c r="S6" i="7" s="1"/>
  <c r="S7" i="5"/>
  <c r="S7" i="7" s="1"/>
  <c r="S8" i="5"/>
  <c r="S8" i="7" s="1"/>
  <c r="S9" i="5"/>
  <c r="S9" i="7" s="1"/>
  <c r="S10" i="5"/>
  <c r="S10" i="7" s="1"/>
  <c r="S11" i="5"/>
  <c r="S11" i="7" s="1"/>
  <c r="S12" i="5"/>
  <c r="S12" i="7" s="1"/>
  <c r="S13" i="5"/>
  <c r="S13" i="7" s="1"/>
  <c r="S14" i="5"/>
  <c r="S14" i="7" s="1"/>
  <c r="S15" i="5"/>
  <c r="S15" i="7" s="1"/>
  <c r="S16" i="5"/>
  <c r="S16" i="7" s="1"/>
  <c r="S17" i="5"/>
  <c r="S17" i="7" s="1"/>
  <c r="S18" i="5"/>
  <c r="S18" i="7" s="1"/>
  <c r="S19" i="5"/>
  <c r="S19" i="7" s="1"/>
  <c r="S20" i="5"/>
  <c r="S20" i="7" s="1"/>
  <c r="S21" i="5"/>
  <c r="S21" i="7" s="1"/>
  <c r="R3" i="5"/>
  <c r="R3" i="7" s="1"/>
  <c r="R4" i="5"/>
  <c r="R4" i="7" s="1"/>
  <c r="R5" i="5"/>
  <c r="R5" i="7" s="1"/>
  <c r="R6" i="5"/>
  <c r="R6" i="7" s="1"/>
  <c r="R7" i="5"/>
  <c r="R7" i="7" s="1"/>
  <c r="R8" i="5"/>
  <c r="R8" i="7" s="1"/>
  <c r="R9" i="5"/>
  <c r="R9" i="7" s="1"/>
  <c r="R10" i="5"/>
  <c r="R10" i="7" s="1"/>
  <c r="R11" i="5"/>
  <c r="R11" i="7" s="1"/>
  <c r="R12" i="5"/>
  <c r="R12" i="7" s="1"/>
  <c r="R13" i="5"/>
  <c r="R13" i="7" s="1"/>
  <c r="R14" i="5"/>
  <c r="R14" i="7" s="1"/>
  <c r="R15" i="5"/>
  <c r="R15" i="7" s="1"/>
  <c r="R16" i="5"/>
  <c r="R16" i="7" s="1"/>
  <c r="R17" i="5"/>
  <c r="R17" i="7" s="1"/>
  <c r="R18" i="5"/>
  <c r="R18" i="7" s="1"/>
  <c r="R19" i="5"/>
  <c r="R19" i="7" s="1"/>
  <c r="R20" i="5"/>
  <c r="R20" i="7" s="1"/>
  <c r="R21" i="5"/>
  <c r="R21" i="7" s="1"/>
  <c r="Q3" i="5"/>
  <c r="Q3" i="7" s="1"/>
  <c r="Q4" i="5"/>
  <c r="Q4" i="7" s="1"/>
  <c r="Q5" i="5"/>
  <c r="Q5" i="7" s="1"/>
  <c r="Q6" i="5"/>
  <c r="Q6" i="7" s="1"/>
  <c r="Q7" i="5"/>
  <c r="Q7" i="7" s="1"/>
  <c r="Q8" i="5"/>
  <c r="Q8" i="7" s="1"/>
  <c r="Q9" i="5"/>
  <c r="Q9" i="7" s="1"/>
  <c r="Q10" i="5"/>
  <c r="Q10" i="7" s="1"/>
  <c r="Q11" i="5"/>
  <c r="Q11" i="7" s="1"/>
  <c r="Q12" i="5"/>
  <c r="Q12" i="7" s="1"/>
  <c r="Q13" i="5"/>
  <c r="Q13" i="7" s="1"/>
  <c r="Q14" i="5"/>
  <c r="Q14" i="7" s="1"/>
  <c r="Q15" i="5"/>
  <c r="Q15" i="7" s="1"/>
  <c r="Q16" i="5"/>
  <c r="Q16" i="7" s="1"/>
  <c r="Q17" i="5"/>
  <c r="Q17" i="7" s="1"/>
  <c r="Q18" i="5"/>
  <c r="Q18" i="7" s="1"/>
  <c r="Q19" i="5"/>
  <c r="Q19" i="7" s="1"/>
  <c r="Q20" i="5"/>
  <c r="Q20" i="7" s="1"/>
  <c r="Q21" i="5"/>
  <c r="Q21" i="7" s="1"/>
  <c r="P3" i="5"/>
  <c r="P3" i="7" s="1"/>
  <c r="P4" i="5"/>
  <c r="P4" i="7" s="1"/>
  <c r="P5" i="5"/>
  <c r="P5" i="7" s="1"/>
  <c r="P6" i="5"/>
  <c r="P6" i="7" s="1"/>
  <c r="P7" i="5"/>
  <c r="P7" i="7" s="1"/>
  <c r="P8" i="5"/>
  <c r="P8" i="7" s="1"/>
  <c r="P9" i="5"/>
  <c r="P9" i="7" s="1"/>
  <c r="P10" i="5"/>
  <c r="P10" i="7" s="1"/>
  <c r="P11" i="5"/>
  <c r="P11" i="7" s="1"/>
  <c r="P12" i="5"/>
  <c r="P12" i="7" s="1"/>
  <c r="P13" i="5"/>
  <c r="P13" i="7" s="1"/>
  <c r="P14" i="5"/>
  <c r="P14" i="7" s="1"/>
  <c r="P15" i="5"/>
  <c r="P15" i="7" s="1"/>
  <c r="P16" i="5"/>
  <c r="P16" i="7" s="1"/>
  <c r="P17" i="5"/>
  <c r="P17" i="7" s="1"/>
  <c r="P18" i="5"/>
  <c r="P18" i="7" s="1"/>
  <c r="P19" i="5"/>
  <c r="P19" i="7" s="1"/>
  <c r="P20" i="5"/>
  <c r="P20" i="7" s="1"/>
  <c r="P21" i="5"/>
  <c r="P21" i="7" s="1"/>
  <c r="O3" i="5"/>
  <c r="O3" i="7" s="1"/>
  <c r="O4" i="5"/>
  <c r="O4" i="7" s="1"/>
  <c r="O5" i="5"/>
  <c r="O5" i="7" s="1"/>
  <c r="O6" i="5"/>
  <c r="O6" i="7" s="1"/>
  <c r="O7" i="5"/>
  <c r="O7" i="7" s="1"/>
  <c r="O8" i="5"/>
  <c r="O8" i="7" s="1"/>
  <c r="O9" i="5"/>
  <c r="O9" i="7" s="1"/>
  <c r="O10" i="5"/>
  <c r="O10" i="7" s="1"/>
  <c r="O11" i="5"/>
  <c r="O11" i="7" s="1"/>
  <c r="O12" i="5"/>
  <c r="O12" i="7" s="1"/>
  <c r="O13" i="5"/>
  <c r="O13" i="7" s="1"/>
  <c r="O14" i="5"/>
  <c r="O14" i="7" s="1"/>
  <c r="O15" i="5"/>
  <c r="O15" i="7" s="1"/>
  <c r="O16" i="5"/>
  <c r="O16" i="7" s="1"/>
  <c r="O17" i="5"/>
  <c r="O17" i="7" s="1"/>
  <c r="O18" i="5"/>
  <c r="O18" i="7" s="1"/>
  <c r="O19" i="5"/>
  <c r="O19" i="7" s="1"/>
  <c r="O20" i="5"/>
  <c r="O20" i="7" s="1"/>
  <c r="O21" i="5"/>
  <c r="O21" i="7" s="1"/>
  <c r="N3" i="5"/>
  <c r="N3" i="7" s="1"/>
  <c r="N4" i="5"/>
  <c r="N4" i="7" s="1"/>
  <c r="N5" i="5"/>
  <c r="N5" i="7" s="1"/>
  <c r="N6" i="5"/>
  <c r="N6" i="7" s="1"/>
  <c r="N7" i="5"/>
  <c r="N7" i="7" s="1"/>
  <c r="N8" i="5"/>
  <c r="N8" i="7" s="1"/>
  <c r="N9" i="5"/>
  <c r="N9" i="7" s="1"/>
  <c r="N10" i="5"/>
  <c r="N10" i="7" s="1"/>
  <c r="N11" i="5"/>
  <c r="N11" i="7" s="1"/>
  <c r="N12" i="5"/>
  <c r="N12" i="7" s="1"/>
  <c r="N13" i="5"/>
  <c r="N13" i="7" s="1"/>
  <c r="N14" i="5"/>
  <c r="N15" i="5"/>
  <c r="N15" i="7" s="1"/>
  <c r="N16" i="5"/>
  <c r="N16" i="7" s="1"/>
  <c r="N17" i="5"/>
  <c r="N17" i="7" s="1"/>
  <c r="N18" i="5"/>
  <c r="N18" i="7" s="1"/>
  <c r="N19" i="5"/>
  <c r="N19" i="7" s="1"/>
  <c r="N20" i="5"/>
  <c r="N20" i="7" s="1"/>
  <c r="N21" i="5"/>
  <c r="N21" i="7" s="1"/>
  <c r="M3" i="5"/>
  <c r="M3" i="7" s="1"/>
  <c r="M4" i="5"/>
  <c r="M4" i="7" s="1"/>
  <c r="M5" i="5"/>
  <c r="M5" i="7" s="1"/>
  <c r="M6" i="5"/>
  <c r="M6" i="7" s="1"/>
  <c r="M7" i="5"/>
  <c r="M7" i="7" s="1"/>
  <c r="M8" i="5"/>
  <c r="M8" i="7" s="1"/>
  <c r="M9" i="5"/>
  <c r="M9" i="7" s="1"/>
  <c r="M10" i="5"/>
  <c r="M10" i="7" s="1"/>
  <c r="M11" i="5"/>
  <c r="M11" i="7" s="1"/>
  <c r="M12" i="5"/>
  <c r="M12" i="7" s="1"/>
  <c r="M13" i="5"/>
  <c r="M13" i="7" s="1"/>
  <c r="M14" i="5"/>
  <c r="M14" i="7" s="1"/>
  <c r="M15" i="5"/>
  <c r="M15" i="7" s="1"/>
  <c r="M16" i="5"/>
  <c r="M16" i="7" s="1"/>
  <c r="M17" i="5"/>
  <c r="M17" i="7" s="1"/>
  <c r="M18" i="5"/>
  <c r="M18" i="7" s="1"/>
  <c r="M19" i="5"/>
  <c r="M19" i="7" s="1"/>
  <c r="M20" i="5"/>
  <c r="M20" i="7" s="1"/>
  <c r="M21" i="5"/>
  <c r="M21" i="7" s="1"/>
  <c r="L3" i="5"/>
  <c r="L3" i="7" s="1"/>
  <c r="L4" i="5"/>
  <c r="L4" i="7" s="1"/>
  <c r="L5" i="5"/>
  <c r="L5" i="7" s="1"/>
  <c r="L6" i="5"/>
  <c r="L6" i="7" s="1"/>
  <c r="L7" i="5"/>
  <c r="L7" i="7" s="1"/>
  <c r="L8" i="5"/>
  <c r="L8" i="7" s="1"/>
  <c r="L9" i="5"/>
  <c r="L9" i="7" s="1"/>
  <c r="L10" i="5"/>
  <c r="L10" i="7" s="1"/>
  <c r="L11" i="5"/>
  <c r="L11" i="7" s="1"/>
  <c r="L12" i="5"/>
  <c r="L12" i="7" s="1"/>
  <c r="L13" i="5"/>
  <c r="L13" i="7" s="1"/>
  <c r="L14" i="5"/>
  <c r="L14" i="7" s="1"/>
  <c r="L15" i="5"/>
  <c r="L15" i="7" s="1"/>
  <c r="L16" i="5"/>
  <c r="L16" i="7" s="1"/>
  <c r="L17" i="5"/>
  <c r="L17" i="7" s="1"/>
  <c r="L18" i="5"/>
  <c r="L18" i="7" s="1"/>
  <c r="L19" i="5"/>
  <c r="L19" i="7" s="1"/>
  <c r="L20" i="5"/>
  <c r="L20" i="7" s="1"/>
  <c r="L21" i="5"/>
  <c r="L21" i="7" s="1"/>
  <c r="K3" i="5"/>
  <c r="K3" i="7" s="1"/>
  <c r="K4" i="5"/>
  <c r="K4" i="7" s="1"/>
  <c r="K5" i="5"/>
  <c r="K5" i="7" s="1"/>
  <c r="K6" i="5"/>
  <c r="K6" i="7" s="1"/>
  <c r="K7" i="5"/>
  <c r="K7" i="7" s="1"/>
  <c r="K8" i="5"/>
  <c r="K8" i="7" s="1"/>
  <c r="K9" i="5"/>
  <c r="K9" i="7" s="1"/>
  <c r="K10" i="5"/>
  <c r="K10" i="7" s="1"/>
  <c r="K11" i="5"/>
  <c r="K12" i="5"/>
  <c r="K12" i="7" s="1"/>
  <c r="K13" i="5"/>
  <c r="K13" i="7" s="1"/>
  <c r="K14" i="5"/>
  <c r="K14" i="7" s="1"/>
  <c r="K15" i="5"/>
  <c r="K15" i="7" s="1"/>
  <c r="K16" i="5"/>
  <c r="K16" i="7" s="1"/>
  <c r="K17" i="5"/>
  <c r="K17" i="7" s="1"/>
  <c r="K18" i="5"/>
  <c r="K18" i="7" s="1"/>
  <c r="K19" i="5"/>
  <c r="K19" i="7" s="1"/>
  <c r="K20" i="5"/>
  <c r="K20" i="7" s="1"/>
  <c r="K21" i="5"/>
  <c r="K21" i="7" s="1"/>
  <c r="J3" i="5"/>
  <c r="J3" i="7" s="1"/>
  <c r="J4" i="5"/>
  <c r="J4" i="7" s="1"/>
  <c r="J5" i="5"/>
  <c r="J5" i="7" s="1"/>
  <c r="J6" i="5"/>
  <c r="J6" i="7" s="1"/>
  <c r="J7" i="5"/>
  <c r="J7" i="7" s="1"/>
  <c r="J8" i="5"/>
  <c r="J8" i="7" s="1"/>
  <c r="J9" i="5"/>
  <c r="J9" i="7" s="1"/>
  <c r="J10" i="5"/>
  <c r="J11" i="5"/>
  <c r="J11" i="7" s="1"/>
  <c r="J12" i="5"/>
  <c r="J12" i="7" s="1"/>
  <c r="J13" i="5"/>
  <c r="J13" i="7" s="1"/>
  <c r="J14" i="5"/>
  <c r="J14" i="7" s="1"/>
  <c r="J15" i="5"/>
  <c r="J15" i="7" s="1"/>
  <c r="J16" i="5"/>
  <c r="J16" i="7" s="1"/>
  <c r="J17" i="5"/>
  <c r="J17" i="7" s="1"/>
  <c r="J18" i="5"/>
  <c r="J18" i="7" s="1"/>
  <c r="J19" i="5"/>
  <c r="J19" i="7" s="1"/>
  <c r="J20" i="5"/>
  <c r="J20" i="7" s="1"/>
  <c r="J21" i="5"/>
  <c r="J21" i="7" s="1"/>
  <c r="I3" i="5"/>
  <c r="I3" i="7" s="1"/>
  <c r="I4" i="5"/>
  <c r="I4" i="7" s="1"/>
  <c r="I5" i="5"/>
  <c r="I5" i="7" s="1"/>
  <c r="I6" i="5"/>
  <c r="I6" i="7" s="1"/>
  <c r="I7" i="5"/>
  <c r="I7" i="7" s="1"/>
  <c r="I8" i="5"/>
  <c r="I8" i="7" s="1"/>
  <c r="I9" i="5"/>
  <c r="I9" i="7" s="1"/>
  <c r="I10" i="5"/>
  <c r="I10" i="7" s="1"/>
  <c r="I11" i="5"/>
  <c r="I11" i="7" s="1"/>
  <c r="I12" i="5"/>
  <c r="I12" i="7" s="1"/>
  <c r="I13" i="5"/>
  <c r="I13" i="7" s="1"/>
  <c r="I14" i="5"/>
  <c r="I14" i="7" s="1"/>
  <c r="I15" i="5"/>
  <c r="I15" i="7" s="1"/>
  <c r="I16" i="5"/>
  <c r="I16" i="7" s="1"/>
  <c r="I17" i="5"/>
  <c r="I17" i="7" s="1"/>
  <c r="I18" i="5"/>
  <c r="I18" i="7" s="1"/>
  <c r="I19" i="5"/>
  <c r="I19" i="7" s="1"/>
  <c r="I20" i="5"/>
  <c r="I20" i="7" s="1"/>
  <c r="I21" i="5"/>
  <c r="I21" i="7" s="1"/>
  <c r="H3" i="5"/>
  <c r="H3" i="7" s="1"/>
  <c r="H4" i="5"/>
  <c r="H4" i="7" s="1"/>
  <c r="H5" i="5"/>
  <c r="H5" i="7" s="1"/>
  <c r="H6" i="5"/>
  <c r="H6" i="7" s="1"/>
  <c r="H7" i="5"/>
  <c r="H7" i="7" s="1"/>
  <c r="H8" i="5"/>
  <c r="H9" i="5"/>
  <c r="H9" i="7" s="1"/>
  <c r="H10" i="5"/>
  <c r="H10" i="7" s="1"/>
  <c r="H11" i="5"/>
  <c r="H11" i="7" s="1"/>
  <c r="H12" i="5"/>
  <c r="H12" i="7" s="1"/>
  <c r="H13" i="5"/>
  <c r="H13" i="7" s="1"/>
  <c r="H14" i="5"/>
  <c r="H14" i="7" s="1"/>
  <c r="H15" i="5"/>
  <c r="H15" i="7" s="1"/>
  <c r="H16" i="5"/>
  <c r="H16" i="7" s="1"/>
  <c r="H17" i="5"/>
  <c r="H17" i="7" s="1"/>
  <c r="H18" i="5"/>
  <c r="H18" i="7" s="1"/>
  <c r="H19" i="5"/>
  <c r="H19" i="7" s="1"/>
  <c r="H20" i="5"/>
  <c r="H20" i="7" s="1"/>
  <c r="H21" i="5"/>
  <c r="H21" i="7" s="1"/>
  <c r="G3" i="5"/>
  <c r="G3" i="7" s="1"/>
  <c r="G4" i="5"/>
  <c r="G4" i="7" s="1"/>
  <c r="G5" i="5"/>
  <c r="G5" i="7" s="1"/>
  <c r="G6" i="5"/>
  <c r="G6" i="7" s="1"/>
  <c r="G7" i="5"/>
  <c r="G7" i="7" s="1"/>
  <c r="G8" i="5"/>
  <c r="G8" i="7" s="1"/>
  <c r="G9" i="5"/>
  <c r="G9" i="7" s="1"/>
  <c r="G10" i="5"/>
  <c r="G10" i="7" s="1"/>
  <c r="G11" i="5"/>
  <c r="G11" i="7" s="1"/>
  <c r="G12" i="5"/>
  <c r="G12" i="7" s="1"/>
  <c r="G13" i="5"/>
  <c r="G13" i="7" s="1"/>
  <c r="G14" i="5"/>
  <c r="G14" i="7" s="1"/>
  <c r="G15" i="5"/>
  <c r="G15" i="7" s="1"/>
  <c r="G16" i="5"/>
  <c r="G16" i="7" s="1"/>
  <c r="G17" i="5"/>
  <c r="G17" i="7" s="1"/>
  <c r="G18" i="5"/>
  <c r="G18" i="7" s="1"/>
  <c r="G19" i="5"/>
  <c r="G19" i="7" s="1"/>
  <c r="G20" i="5"/>
  <c r="G20" i="7" s="1"/>
  <c r="G21" i="5"/>
  <c r="G21" i="7" s="1"/>
  <c r="F3" i="5"/>
  <c r="F3" i="7" s="1"/>
  <c r="F4" i="5"/>
  <c r="F4" i="7" s="1"/>
  <c r="F5" i="5"/>
  <c r="F5" i="7" s="1"/>
  <c r="F6" i="5"/>
  <c r="F6" i="7" s="1"/>
  <c r="F7" i="5"/>
  <c r="F7" i="7" s="1"/>
  <c r="F8" i="5"/>
  <c r="F8" i="7" s="1"/>
  <c r="F9" i="5"/>
  <c r="F9" i="7" s="1"/>
  <c r="F10" i="5"/>
  <c r="F10" i="7" s="1"/>
  <c r="F11" i="5"/>
  <c r="F11" i="7" s="1"/>
  <c r="F12" i="5"/>
  <c r="F12" i="7" s="1"/>
  <c r="F13" i="5"/>
  <c r="F13" i="7" s="1"/>
  <c r="F14" i="5"/>
  <c r="F14" i="7" s="1"/>
  <c r="F15" i="5"/>
  <c r="F15" i="7" s="1"/>
  <c r="F16" i="5"/>
  <c r="F16" i="7" s="1"/>
  <c r="F17" i="5"/>
  <c r="F17" i="7" s="1"/>
  <c r="F18" i="5"/>
  <c r="F18" i="7" s="1"/>
  <c r="F19" i="5"/>
  <c r="F19" i="7" s="1"/>
  <c r="F20" i="5"/>
  <c r="F20" i="7" s="1"/>
  <c r="F21" i="5"/>
  <c r="F21" i="7" s="1"/>
  <c r="U2" i="5"/>
  <c r="U2" i="7" s="1"/>
  <c r="T2" i="5"/>
  <c r="T2" i="7" s="1"/>
  <c r="S2" i="5"/>
  <c r="S2" i="7" s="1"/>
  <c r="R2" i="5"/>
  <c r="R2" i="7" s="1"/>
  <c r="Q2" i="5"/>
  <c r="Q2" i="7" s="1"/>
  <c r="P2" i="5"/>
  <c r="P2" i="7" s="1"/>
  <c r="O2" i="5"/>
  <c r="O2" i="7" s="1"/>
  <c r="N2" i="5"/>
  <c r="N2" i="7" s="1"/>
  <c r="M2" i="5"/>
  <c r="M2" i="7" s="1"/>
  <c r="L2" i="5"/>
  <c r="L2" i="7" s="1"/>
  <c r="K2" i="5"/>
  <c r="K2" i="7" s="1"/>
  <c r="J2" i="5"/>
  <c r="J2" i="7" s="1"/>
  <c r="I2" i="5"/>
  <c r="I2" i="7" s="1"/>
  <c r="H2" i="5"/>
  <c r="H2" i="7" s="1"/>
  <c r="G2" i="5"/>
  <c r="G2" i="7" s="1"/>
  <c r="F2" i="5"/>
  <c r="F2" i="7" s="1"/>
  <c r="E3" i="5"/>
  <c r="E3" i="7" s="1"/>
  <c r="E4" i="5"/>
  <c r="E4" i="7" s="1"/>
  <c r="E5" i="5"/>
  <c r="E6" i="5"/>
  <c r="E6" i="7" s="1"/>
  <c r="E7" i="5"/>
  <c r="E7" i="7" s="1"/>
  <c r="E8" i="5"/>
  <c r="E8" i="7" s="1"/>
  <c r="E9" i="5"/>
  <c r="E9" i="7" s="1"/>
  <c r="E10" i="5"/>
  <c r="E10" i="7" s="1"/>
  <c r="E11" i="5"/>
  <c r="E11" i="7" s="1"/>
  <c r="E12" i="5"/>
  <c r="E12" i="7" s="1"/>
  <c r="E13" i="5"/>
  <c r="E13" i="7" s="1"/>
  <c r="E14" i="5"/>
  <c r="E14" i="7" s="1"/>
  <c r="E15" i="5"/>
  <c r="E15" i="7" s="1"/>
  <c r="E16" i="5"/>
  <c r="E16" i="7" s="1"/>
  <c r="E17" i="5"/>
  <c r="E17" i="7" s="1"/>
  <c r="E18" i="5"/>
  <c r="E18" i="7" s="1"/>
  <c r="E19" i="5"/>
  <c r="E19" i="7" s="1"/>
  <c r="E20" i="5"/>
  <c r="E20" i="7" s="1"/>
  <c r="E21" i="5"/>
  <c r="E21" i="7" s="1"/>
  <c r="E2" i="5"/>
  <c r="E2" i="7" s="1"/>
  <c r="D3" i="5"/>
  <c r="D3" i="7" s="1"/>
  <c r="D4" i="5"/>
  <c r="D4" i="7" s="1"/>
  <c r="D5" i="5"/>
  <c r="D5" i="7" s="1"/>
  <c r="D6" i="5"/>
  <c r="D6" i="7" s="1"/>
  <c r="D7" i="5"/>
  <c r="D7" i="7" s="1"/>
  <c r="D8" i="5"/>
  <c r="D8" i="7" s="1"/>
  <c r="D9" i="5"/>
  <c r="D9" i="7" s="1"/>
  <c r="D10" i="5"/>
  <c r="D10" i="7" s="1"/>
  <c r="D11" i="5"/>
  <c r="D11" i="7" s="1"/>
  <c r="D12" i="5"/>
  <c r="D12" i="7" s="1"/>
  <c r="D13" i="5"/>
  <c r="D13" i="7" s="1"/>
  <c r="D14" i="5"/>
  <c r="D14" i="7" s="1"/>
  <c r="D15" i="5"/>
  <c r="D15" i="7" s="1"/>
  <c r="D16" i="5"/>
  <c r="D16" i="7" s="1"/>
  <c r="D17" i="5"/>
  <c r="D17" i="7" s="1"/>
  <c r="D18" i="5"/>
  <c r="D18" i="7" s="1"/>
  <c r="D19" i="5"/>
  <c r="D19" i="7" s="1"/>
  <c r="D20" i="5"/>
  <c r="D20" i="7" s="1"/>
  <c r="D21" i="5"/>
  <c r="D21" i="7" s="1"/>
  <c r="C3" i="5"/>
  <c r="C4" i="5"/>
  <c r="C4" i="7" s="1"/>
  <c r="C5" i="5"/>
  <c r="C5" i="7" s="1"/>
  <c r="C6" i="5"/>
  <c r="C6" i="7" s="1"/>
  <c r="C7" i="5"/>
  <c r="C7" i="7" s="1"/>
  <c r="C8" i="5"/>
  <c r="C8" i="7" s="1"/>
  <c r="C9" i="5"/>
  <c r="C9" i="7" s="1"/>
  <c r="C10" i="5"/>
  <c r="C10" i="7" s="1"/>
  <c r="C11" i="5"/>
  <c r="C11" i="7" s="1"/>
  <c r="C12" i="5"/>
  <c r="C12" i="7" s="1"/>
  <c r="C13" i="5"/>
  <c r="C13" i="7" s="1"/>
  <c r="C14" i="5"/>
  <c r="C14" i="7" s="1"/>
  <c r="C15" i="5"/>
  <c r="C15" i="7" s="1"/>
  <c r="C16" i="5"/>
  <c r="C16" i="7" s="1"/>
  <c r="C17" i="5"/>
  <c r="C17" i="7" s="1"/>
  <c r="C18" i="5"/>
  <c r="C18" i="7" s="1"/>
  <c r="C19" i="5"/>
  <c r="C19" i="7" s="1"/>
  <c r="C20" i="5"/>
  <c r="C20" i="7" s="1"/>
  <c r="C21" i="5"/>
  <c r="C21" i="7" s="1"/>
  <c r="D2" i="5"/>
  <c r="D2" i="7" s="1"/>
  <c r="C2" i="5"/>
  <c r="C2" i="7" s="1"/>
  <c r="B3" i="5"/>
  <c r="B3" i="7" s="1"/>
  <c r="B4" i="5"/>
  <c r="B4" i="7" s="1"/>
  <c r="B5" i="5"/>
  <c r="B5" i="7" s="1"/>
  <c r="B6" i="5"/>
  <c r="B6" i="7" s="1"/>
  <c r="B7" i="5"/>
  <c r="B7" i="7" s="1"/>
  <c r="B8" i="5"/>
  <c r="B8" i="7" s="1"/>
  <c r="B9" i="5"/>
  <c r="B9" i="7" s="1"/>
  <c r="B10" i="5"/>
  <c r="B10" i="7" s="1"/>
  <c r="B11" i="5"/>
  <c r="B11" i="7" s="1"/>
  <c r="B12" i="5"/>
  <c r="B12" i="7" s="1"/>
  <c r="B13" i="5"/>
  <c r="B13" i="7" s="1"/>
  <c r="B14" i="5"/>
  <c r="B14" i="7" s="1"/>
  <c r="B15" i="5"/>
  <c r="B15" i="7" s="1"/>
  <c r="B16" i="5"/>
  <c r="B16" i="7" s="1"/>
  <c r="B17" i="5"/>
  <c r="B17" i="7" s="1"/>
  <c r="B18" i="5"/>
  <c r="B18" i="7" s="1"/>
  <c r="B19" i="5"/>
  <c r="B19" i="7" s="1"/>
  <c r="B20" i="5"/>
  <c r="B20" i="7" s="1"/>
  <c r="B21" i="5"/>
  <c r="B21" i="7" s="1"/>
  <c r="B2" i="5"/>
  <c r="B24" i="4"/>
  <c r="N14" i="7" l="1"/>
  <c r="K11" i="7"/>
  <c r="C3" i="7"/>
  <c r="J10" i="7"/>
  <c r="B2" i="7"/>
  <c r="E5" i="7"/>
  <c r="H8" i="7"/>
</calcChain>
</file>

<file path=xl/comments1.xml><?xml version="1.0" encoding="utf-8"?>
<comments xmlns="http://schemas.openxmlformats.org/spreadsheetml/2006/main">
  <authors>
    <author>Julie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Julie:</t>
        </r>
        <r>
          <rPr>
            <sz val="9"/>
            <color indexed="81"/>
            <rFont val="Tahoma"/>
            <family val="2"/>
            <charset val="204"/>
          </rPr>
          <t xml:space="preserve">
Pi=0,5*Qii+0,5*(сумма Qij)
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Julie:</t>
        </r>
        <r>
          <rPr>
            <sz val="9"/>
            <color indexed="81"/>
            <rFont val="Tahoma"/>
            <family val="2"/>
            <charset val="204"/>
          </rPr>
          <t xml:space="preserve">
Eij=pi*pj, i=j;
Eij=2pi*pj, i!=j.
</t>
        </r>
      </text>
    </comment>
  </commentList>
</comments>
</file>

<file path=xl/sharedStrings.xml><?xml version="1.0" encoding="utf-8"?>
<sst xmlns="http://schemas.openxmlformats.org/spreadsheetml/2006/main" count="164" uniqueCount="23">
  <si>
    <t>A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</si>
  <si>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</si>
  <si>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</si>
  <si>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</si>
  <si>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</si>
  <si>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</si>
  <si>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</si>
  <si>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</si>
  <si>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</si>
  <si>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</si>
  <si>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</si>
  <si>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</si>
  <si>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P</t>
  </si>
  <si>
    <t>Q</t>
  </si>
  <si>
    <t>R</t>
  </si>
  <si>
    <t>S</t>
  </si>
  <si>
    <t>T</t>
  </si>
  <si>
    <t>V</t>
  </si>
  <si>
    <t>W</t>
  </si>
  <si>
    <t>Y</t>
  </si>
  <si>
    <t>Знаменатель дроби</t>
  </si>
  <si>
    <t>В таблице приведены расчеты наблюдаемой вероятности встречаемости каждой пары</t>
  </si>
  <si>
    <t>Pi Наблюдаемая частота встречаемости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</si>
</sst>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0" xfId="0" applyBorder="1" applyAlignment="1">
      <alignment vertical="center" wrapText="1"/>
    </xf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164" fontId="0" fillId="0" borderId="0" xfId="0" applyNumberFormat="1" applyFill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0" xfId="0" applyNumberFormat="1"/>
    <xf numFmtId="164" fontId="0" fillId="0" borderId="0" xfId="0" applyNumberFormat="1" applyBorder="1" applyAlignment="1">
      <alignment wrapText="1"/>
    </xf>
    <xf numFmtId="0" fontId="0" fillId="0" borderId="0" xfId="0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opLeftCell="C1" workbookViewId="0">
      <selection activeCell="N15" sqref="N15"/>
    </sheetView>
  </sheetViews>
  <sheetFormatPr defaultRowHeight="15" x14ac:dyDescent="0.25"/>
  <cols>
    <col min="2" max="2" width="17.85546875" bestFit="1" customWidth="1"/>
    <col min="3" max="3" width="16.7109375" bestFit="1" customWidth="1"/>
    <col min="4" max="7" width="17.85546875" bestFit="1" customWidth="1"/>
    <col min="8" max="8" width="16.7109375" bestFit="1" customWidth="1"/>
    <col min="9" max="9" width="17.85546875" bestFit="1" customWidth="1"/>
    <col min="10" max="10" width="16.7109375" bestFit="1" customWidth="1"/>
    <col min="11" max="11" width="17.85546875" bestFit="1" customWidth="1"/>
    <col min="12" max="13" width="16.7109375" bestFit="1" customWidth="1"/>
    <col min="14" max="14" width="17.85546875" bestFit="1" customWidth="1"/>
    <col min="15" max="15" width="16.7109375" bestFit="1" customWidth="1"/>
    <col min="16" max="19" width="17.85546875" bestFit="1" customWidth="1"/>
    <col min="20" max="21" width="16.7109375" bestFit="1" customWidth="1"/>
  </cols>
  <sheetData>
    <row r="1" spans="1:21" ht="11.25" customHeight="1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 t="s">
        <v>0</v>
      </c>
      <c r="B3" s="2">
        <v>2255382565</v>
      </c>
      <c r="C3" s="2">
        <v>253734578</v>
      </c>
      <c r="D3" s="2">
        <v>314855336</v>
      </c>
      <c r="E3" s="2">
        <v>447585789</v>
      </c>
      <c r="F3" s="2">
        <v>271156913</v>
      </c>
      <c r="G3" s="2">
        <v>1123112521</v>
      </c>
      <c r="H3" s="2">
        <v>175897338</v>
      </c>
      <c r="I3" s="2">
        <v>541443367</v>
      </c>
      <c r="J3" s="2">
        <v>346685913</v>
      </c>
      <c r="K3" s="2">
        <v>778618376</v>
      </c>
      <c r="L3" s="2">
        <v>246569064</v>
      </c>
      <c r="M3" s="2">
        <v>312466156</v>
      </c>
      <c r="N3" s="2">
        <v>386302051</v>
      </c>
      <c r="O3" s="2">
        <v>299010468</v>
      </c>
      <c r="P3" s="2">
        <v>415128941</v>
      </c>
      <c r="Q3" s="2">
        <v>1052885679</v>
      </c>
      <c r="R3" s="2">
        <v>676034882</v>
      </c>
      <c r="S3" s="2">
        <v>921014303</v>
      </c>
      <c r="T3" s="2">
        <v>92672741</v>
      </c>
      <c r="U3" s="2">
        <v>198456290</v>
      </c>
    </row>
    <row r="4" spans="1:21" x14ac:dyDescent="0.25">
      <c r="A4" s="1" t="s">
        <v>1</v>
      </c>
      <c r="B4" s="2">
        <v>253734578</v>
      </c>
      <c r="C4" s="2">
        <v>510551408</v>
      </c>
      <c r="D4" s="2">
        <v>33830249</v>
      </c>
      <c r="E4" s="2">
        <v>34436292</v>
      </c>
      <c r="F4" s="2">
        <v>57189545</v>
      </c>
      <c r="G4" s="2">
        <v>96704482</v>
      </c>
      <c r="H4" s="2">
        <v>29836897</v>
      </c>
      <c r="I4" s="2">
        <v>99246438</v>
      </c>
      <c r="J4" s="2">
        <v>32476785</v>
      </c>
      <c r="K4" s="2">
        <v>143331672</v>
      </c>
      <c r="L4" s="2">
        <v>48048117</v>
      </c>
      <c r="M4" s="2">
        <v>58872487</v>
      </c>
      <c r="N4" s="2">
        <v>31484239</v>
      </c>
      <c r="O4" s="2">
        <v>26435301</v>
      </c>
      <c r="P4" s="2">
        <v>45986568</v>
      </c>
      <c r="Q4" s="2">
        <v>130593528</v>
      </c>
      <c r="R4" s="2">
        <v>95354783</v>
      </c>
      <c r="S4" s="2">
        <v>186665386</v>
      </c>
      <c r="T4" s="2">
        <v>16237560</v>
      </c>
      <c r="U4" s="2">
        <v>47804635</v>
      </c>
    </row>
    <row r="5" spans="1:21" x14ac:dyDescent="0.25">
      <c r="A5" s="1" t="s">
        <v>2</v>
      </c>
      <c r="B5" s="2">
        <v>314855336</v>
      </c>
      <c r="C5" s="2">
        <v>33830249</v>
      </c>
      <c r="D5" s="2">
        <v>1509782970</v>
      </c>
      <c r="E5" s="2">
        <v>694608826</v>
      </c>
      <c r="F5" s="2">
        <v>72279015</v>
      </c>
      <c r="G5" s="2">
        <v>366100738</v>
      </c>
      <c r="H5" s="2">
        <v>134331087</v>
      </c>
      <c r="I5" s="2">
        <v>123134329</v>
      </c>
      <c r="J5" s="2">
        <v>268216005</v>
      </c>
      <c r="K5" s="2">
        <v>182472459</v>
      </c>
      <c r="L5" s="2">
        <v>48798716</v>
      </c>
      <c r="M5" s="2">
        <v>440480712</v>
      </c>
      <c r="N5" s="2">
        <v>181924159</v>
      </c>
      <c r="O5" s="2">
        <v>205582488</v>
      </c>
      <c r="P5" s="2">
        <v>230626011</v>
      </c>
      <c r="Q5" s="2">
        <v>342810376</v>
      </c>
      <c r="R5" s="2">
        <v>250683299</v>
      </c>
      <c r="S5" s="2">
        <v>154636540</v>
      </c>
      <c r="T5" s="2">
        <v>32035970</v>
      </c>
      <c r="U5" s="2">
        <v>93427266</v>
      </c>
    </row>
    <row r="6" spans="1:21" x14ac:dyDescent="0.25">
      <c r="A6" s="1" t="s">
        <v>3</v>
      </c>
      <c r="B6" s="2">
        <v>447585789</v>
      </c>
      <c r="C6" s="2">
        <v>34436292</v>
      </c>
      <c r="D6" s="2">
        <v>694608826</v>
      </c>
      <c r="E6" s="2">
        <v>1250313300</v>
      </c>
      <c r="F6" s="2">
        <v>91055023</v>
      </c>
      <c r="G6" s="2">
        <v>286766381</v>
      </c>
      <c r="H6" s="2">
        <v>124896496</v>
      </c>
      <c r="I6" s="2">
        <v>177967693</v>
      </c>
      <c r="J6" s="2">
        <v>407513472</v>
      </c>
      <c r="K6" s="2">
        <v>268641767</v>
      </c>
      <c r="L6" s="2">
        <v>79867915</v>
      </c>
      <c r="M6" s="2">
        <v>242054686</v>
      </c>
      <c r="N6" s="2">
        <v>193995948</v>
      </c>
      <c r="O6" s="2">
        <v>383820485</v>
      </c>
      <c r="P6" s="2">
        <v>364685781</v>
      </c>
      <c r="Q6" s="2">
        <v>339107515</v>
      </c>
      <c r="R6" s="2">
        <v>291066503</v>
      </c>
      <c r="S6" s="2">
        <v>246274848</v>
      </c>
      <c r="T6" s="2">
        <v>32193553</v>
      </c>
      <c r="U6" s="2">
        <v>101917735</v>
      </c>
    </row>
    <row r="7" spans="1:21" x14ac:dyDescent="0.25">
      <c r="A7" s="1" t="s">
        <v>4</v>
      </c>
      <c r="B7" s="2">
        <v>271156913</v>
      </c>
      <c r="C7" s="2">
        <v>57189545</v>
      </c>
      <c r="D7" s="2">
        <v>72279015</v>
      </c>
      <c r="E7" s="2">
        <v>91055023</v>
      </c>
      <c r="F7" s="2">
        <v>1023500123</v>
      </c>
      <c r="G7" s="2">
        <v>164704965</v>
      </c>
      <c r="H7" s="2">
        <v>101322358</v>
      </c>
      <c r="I7" s="2">
        <v>431621437</v>
      </c>
      <c r="J7" s="2">
        <v>89051897</v>
      </c>
      <c r="K7" s="2">
        <v>830674521</v>
      </c>
      <c r="L7" s="2">
        <v>176263872</v>
      </c>
      <c r="M7" s="2">
        <v>96100000</v>
      </c>
      <c r="N7" s="2">
        <v>88714485</v>
      </c>
      <c r="O7" s="2">
        <v>83167172</v>
      </c>
      <c r="P7" s="2">
        <v>127170100</v>
      </c>
      <c r="Q7" s="2">
        <v>177347043</v>
      </c>
      <c r="R7" s="2">
        <v>172895896</v>
      </c>
      <c r="S7" s="2">
        <v>385196651</v>
      </c>
      <c r="T7" s="2">
        <v>129899534</v>
      </c>
      <c r="U7" s="2">
        <v>518667303</v>
      </c>
    </row>
    <row r="8" spans="1:21" x14ac:dyDescent="0.25">
      <c r="A8" s="1" t="s">
        <v>5</v>
      </c>
      <c r="B8" s="2">
        <v>1123112521</v>
      </c>
      <c r="C8" s="2">
        <v>96704482</v>
      </c>
      <c r="D8" s="2">
        <v>366100738</v>
      </c>
      <c r="E8" s="2">
        <v>286766381</v>
      </c>
      <c r="F8" s="2">
        <v>164704965</v>
      </c>
      <c r="G8" s="2">
        <v>3707501488</v>
      </c>
      <c r="H8" s="2">
        <v>139310659</v>
      </c>
      <c r="I8" s="2">
        <v>218232652</v>
      </c>
      <c r="J8" s="2">
        <v>290940095</v>
      </c>
      <c r="K8" s="2">
        <v>337517395</v>
      </c>
      <c r="L8" s="2">
        <v>115494000</v>
      </c>
      <c r="M8" s="2">
        <v>391930251</v>
      </c>
      <c r="N8" s="2">
        <v>255900557</v>
      </c>
      <c r="O8" s="2">
        <v>205762929</v>
      </c>
      <c r="P8" s="2">
        <v>310371861</v>
      </c>
      <c r="Q8" s="2">
        <v>651996900</v>
      </c>
      <c r="R8" s="2">
        <v>340724221</v>
      </c>
      <c r="S8" s="2">
        <v>323270283</v>
      </c>
      <c r="T8" s="2">
        <v>68369121</v>
      </c>
      <c r="U8" s="2">
        <v>139579555</v>
      </c>
    </row>
    <row r="9" spans="1:21" x14ac:dyDescent="0.25">
      <c r="A9" s="1" t="s">
        <v>6</v>
      </c>
      <c r="B9" s="2">
        <v>175897338</v>
      </c>
      <c r="C9" s="2">
        <v>29836897</v>
      </c>
      <c r="D9" s="2">
        <v>134331087</v>
      </c>
      <c r="E9" s="2">
        <v>124896496</v>
      </c>
      <c r="F9" s="2">
        <v>101322358</v>
      </c>
      <c r="G9" s="2">
        <v>139310659</v>
      </c>
      <c r="H9" s="2">
        <v>651290610</v>
      </c>
      <c r="I9" s="2">
        <v>104796833</v>
      </c>
      <c r="J9" s="2">
        <v>128114519</v>
      </c>
      <c r="K9" s="2">
        <v>148782477</v>
      </c>
      <c r="L9" s="2">
        <v>45420508</v>
      </c>
      <c r="M9" s="2">
        <v>192728313</v>
      </c>
      <c r="N9" s="2">
        <v>79819840</v>
      </c>
      <c r="O9" s="2">
        <v>143470900</v>
      </c>
      <c r="P9" s="2">
        <v>182264851</v>
      </c>
      <c r="Q9" s="2">
        <v>145911614</v>
      </c>
      <c r="R9" s="2">
        <v>113494217</v>
      </c>
      <c r="S9" s="2">
        <v>117772031</v>
      </c>
      <c r="T9" s="2">
        <v>30138849</v>
      </c>
      <c r="U9" s="2">
        <v>175693191</v>
      </c>
    </row>
    <row r="10" spans="1:21" x14ac:dyDescent="0.25">
      <c r="A10" s="1" t="s">
        <v>7</v>
      </c>
      <c r="B10" s="2">
        <v>541443367</v>
      </c>
      <c r="C10" s="2">
        <v>99246438</v>
      </c>
      <c r="D10" s="2">
        <v>123134329</v>
      </c>
      <c r="E10" s="2">
        <v>177967693</v>
      </c>
      <c r="F10" s="2">
        <v>431621437</v>
      </c>
      <c r="G10" s="2">
        <v>218232652</v>
      </c>
      <c r="H10" s="2">
        <v>104796833</v>
      </c>
      <c r="I10" s="2">
        <v>1373095439</v>
      </c>
      <c r="J10" s="2">
        <v>173559963</v>
      </c>
      <c r="K10" s="2">
        <v>1744151166</v>
      </c>
      <c r="L10" s="2">
        <v>353348647</v>
      </c>
      <c r="M10" s="2">
        <v>158292962</v>
      </c>
      <c r="N10" s="2">
        <v>153341466</v>
      </c>
      <c r="O10" s="2">
        <v>150377053</v>
      </c>
      <c r="P10" s="2">
        <v>217725802</v>
      </c>
      <c r="Q10" s="2">
        <v>254189991</v>
      </c>
      <c r="R10" s="2">
        <v>405430368</v>
      </c>
      <c r="S10" s="2">
        <v>1886624016</v>
      </c>
      <c r="T10" s="2">
        <v>69337089</v>
      </c>
      <c r="U10" s="2">
        <v>220105484</v>
      </c>
    </row>
    <row r="11" spans="1:21" x14ac:dyDescent="0.25">
      <c r="A11" s="1" t="s">
        <v>8</v>
      </c>
      <c r="B11" s="2">
        <v>346685913</v>
      </c>
      <c r="C11" s="2">
        <v>32476785</v>
      </c>
      <c r="D11" s="2">
        <v>268216005</v>
      </c>
      <c r="E11" s="2">
        <v>407513472</v>
      </c>
      <c r="F11" s="2">
        <v>89051897</v>
      </c>
      <c r="G11" s="2">
        <v>290940095</v>
      </c>
      <c r="H11" s="2">
        <v>128114519</v>
      </c>
      <c r="I11" s="2">
        <v>173559963</v>
      </c>
      <c r="J11" s="2">
        <v>978745688</v>
      </c>
      <c r="K11" s="2">
        <v>274387401</v>
      </c>
      <c r="L11" s="2">
        <v>80920358</v>
      </c>
      <c r="M11" s="2">
        <v>254958861</v>
      </c>
      <c r="N11" s="2">
        <v>174555298</v>
      </c>
      <c r="O11" s="2">
        <v>302006184</v>
      </c>
      <c r="P11" s="2">
        <v>777566232</v>
      </c>
      <c r="Q11" s="2">
        <v>276830966</v>
      </c>
      <c r="R11" s="2">
        <v>251016365</v>
      </c>
      <c r="S11" s="2">
        <v>212875993</v>
      </c>
      <c r="T11" s="2">
        <v>38545651</v>
      </c>
      <c r="U11" s="2">
        <v>96956288</v>
      </c>
    </row>
    <row r="12" spans="1:21" x14ac:dyDescent="0.25">
      <c r="A12" s="1" t="s">
        <v>9</v>
      </c>
      <c r="B12" s="2">
        <v>778618376</v>
      </c>
      <c r="C12" s="2">
        <v>143331672</v>
      </c>
      <c r="D12" s="2">
        <v>182472459</v>
      </c>
      <c r="E12" s="2">
        <v>268641767</v>
      </c>
      <c r="F12" s="2">
        <v>830674521</v>
      </c>
      <c r="G12" s="2">
        <v>337517395</v>
      </c>
      <c r="H12" s="2">
        <v>148782477</v>
      </c>
      <c r="I12" s="2">
        <v>1744151166</v>
      </c>
      <c r="J12" s="2">
        <v>274387401</v>
      </c>
      <c r="K12" s="2">
        <v>2731456563</v>
      </c>
      <c r="L12" s="2">
        <v>703910697</v>
      </c>
      <c r="M12" s="2">
        <v>207877103</v>
      </c>
      <c r="N12" s="2">
        <v>223366307</v>
      </c>
      <c r="O12" s="2">
        <v>243856746</v>
      </c>
      <c r="P12" s="2">
        <v>374289206</v>
      </c>
      <c r="Q12" s="2">
        <v>361409446</v>
      </c>
      <c r="R12" s="2">
        <v>474036309</v>
      </c>
      <c r="S12" s="2">
        <v>1449932718</v>
      </c>
      <c r="T12" s="2">
        <v>146909981</v>
      </c>
      <c r="U12" s="2">
        <v>328107989</v>
      </c>
    </row>
    <row r="13" spans="1:21" x14ac:dyDescent="0.25">
      <c r="A13" s="1" t="s">
        <v>10</v>
      </c>
      <c r="B13" s="2">
        <v>246569064</v>
      </c>
      <c r="C13" s="2">
        <v>48048117</v>
      </c>
      <c r="D13" s="2">
        <v>48798716</v>
      </c>
      <c r="E13" s="2">
        <v>79867915</v>
      </c>
      <c r="F13" s="2">
        <v>176263872</v>
      </c>
      <c r="G13" s="2">
        <v>115494000</v>
      </c>
      <c r="H13" s="2">
        <v>45420508</v>
      </c>
      <c r="I13" s="2">
        <v>353348647</v>
      </c>
      <c r="J13" s="2">
        <v>80920358</v>
      </c>
      <c r="K13" s="2">
        <v>703910697</v>
      </c>
      <c r="L13" s="2">
        <v>331645955</v>
      </c>
      <c r="M13" s="2">
        <v>64536430</v>
      </c>
      <c r="N13" s="2">
        <v>55903980</v>
      </c>
      <c r="O13" s="2">
        <v>88550703</v>
      </c>
      <c r="P13" s="2">
        <v>95520475</v>
      </c>
      <c r="Q13" s="2">
        <v>117034164</v>
      </c>
      <c r="R13" s="2">
        <v>147185400</v>
      </c>
      <c r="S13" s="2">
        <v>289559794</v>
      </c>
      <c r="T13" s="2">
        <v>33261103</v>
      </c>
      <c r="U13" s="2">
        <v>87399371</v>
      </c>
    </row>
    <row r="14" spans="1:21" x14ac:dyDescent="0.25">
      <c r="A14" s="1" t="s">
        <v>11</v>
      </c>
      <c r="B14" s="2">
        <v>312466156</v>
      </c>
      <c r="C14" s="2">
        <v>58872487</v>
      </c>
      <c r="D14" s="2">
        <v>440480712</v>
      </c>
      <c r="E14" s="2">
        <v>242054686</v>
      </c>
      <c r="F14" s="2">
        <v>96100000</v>
      </c>
      <c r="G14" s="2">
        <v>391930251</v>
      </c>
      <c r="H14" s="2">
        <v>192728313</v>
      </c>
      <c r="I14" s="2">
        <v>158292962</v>
      </c>
      <c r="J14" s="2">
        <v>254958861</v>
      </c>
      <c r="K14" s="2">
        <v>207877103</v>
      </c>
      <c r="L14" s="2">
        <v>64536430</v>
      </c>
      <c r="M14" s="2">
        <v>921535289</v>
      </c>
      <c r="N14" s="2">
        <v>129531991</v>
      </c>
      <c r="O14" s="2">
        <v>170095585</v>
      </c>
      <c r="P14" s="2">
        <v>240782767</v>
      </c>
      <c r="Q14" s="2">
        <v>383017486</v>
      </c>
      <c r="R14" s="2">
        <v>289343915</v>
      </c>
      <c r="S14" s="2">
        <v>201077837</v>
      </c>
      <c r="T14" s="2">
        <v>28667060</v>
      </c>
      <c r="U14" s="2">
        <v>113042103</v>
      </c>
    </row>
    <row r="15" spans="1:21" x14ac:dyDescent="0.25">
      <c r="A15" s="1" t="s">
        <v>12</v>
      </c>
      <c r="B15" s="2">
        <v>386302051</v>
      </c>
      <c r="C15" s="2">
        <v>31484239</v>
      </c>
      <c r="D15" s="2">
        <v>181924159</v>
      </c>
      <c r="E15" s="2">
        <v>193995948</v>
      </c>
      <c r="F15" s="2">
        <v>88714485</v>
      </c>
      <c r="G15" s="2">
        <v>255900557</v>
      </c>
      <c r="H15" s="2">
        <v>79819840</v>
      </c>
      <c r="I15" s="2">
        <v>153341466</v>
      </c>
      <c r="J15" s="2">
        <v>174555298</v>
      </c>
      <c r="K15" s="2">
        <v>223366307</v>
      </c>
      <c r="L15" s="2">
        <v>55903980</v>
      </c>
      <c r="M15" s="2">
        <v>129531991</v>
      </c>
      <c r="N15" s="2">
        <v>1479680219</v>
      </c>
      <c r="O15" s="2">
        <v>119375144</v>
      </c>
      <c r="P15" s="2">
        <v>205624946</v>
      </c>
      <c r="Q15" s="2">
        <v>281247978</v>
      </c>
      <c r="R15" s="2">
        <v>199361832</v>
      </c>
      <c r="S15" s="2">
        <v>207740277</v>
      </c>
      <c r="T15" s="2">
        <v>30061940</v>
      </c>
      <c r="U15" s="2">
        <v>72324195</v>
      </c>
    </row>
    <row r="16" spans="1:21" x14ac:dyDescent="0.25">
      <c r="A16" s="1" t="s">
        <v>13</v>
      </c>
      <c r="B16" s="2">
        <v>299010468</v>
      </c>
      <c r="C16" s="2">
        <v>26435301</v>
      </c>
      <c r="D16" s="2">
        <v>205582488</v>
      </c>
      <c r="E16" s="2">
        <v>383820485</v>
      </c>
      <c r="F16" s="2">
        <v>83167172</v>
      </c>
      <c r="G16" s="2">
        <v>205762929</v>
      </c>
      <c r="H16" s="2">
        <v>143470900</v>
      </c>
      <c r="I16" s="2">
        <v>150377053</v>
      </c>
      <c r="J16" s="2">
        <v>302006184</v>
      </c>
      <c r="K16" s="2">
        <v>243856746</v>
      </c>
      <c r="L16" s="2">
        <v>88550703</v>
      </c>
      <c r="M16" s="2">
        <v>170095585</v>
      </c>
      <c r="N16" s="2">
        <v>119375144</v>
      </c>
      <c r="O16" s="2">
        <v>525179105</v>
      </c>
      <c r="P16" s="2">
        <v>341531204</v>
      </c>
      <c r="Q16" s="2">
        <v>215116054</v>
      </c>
      <c r="R16" s="2">
        <v>185373741</v>
      </c>
      <c r="S16" s="2">
        <v>169211771</v>
      </c>
      <c r="T16" s="2">
        <v>28333212</v>
      </c>
      <c r="U16" s="2">
        <v>83656147</v>
      </c>
    </row>
    <row r="17" spans="1:21" x14ac:dyDescent="0.25">
      <c r="A17" s="1" t="s">
        <v>14</v>
      </c>
      <c r="B17" s="2">
        <v>415128941</v>
      </c>
      <c r="C17" s="2">
        <v>45986568</v>
      </c>
      <c r="D17" s="2">
        <v>230626011</v>
      </c>
      <c r="E17" s="2">
        <v>364685781</v>
      </c>
      <c r="F17" s="2">
        <v>127170100</v>
      </c>
      <c r="G17" s="2">
        <v>310371861</v>
      </c>
      <c r="H17" s="2">
        <v>182264851</v>
      </c>
      <c r="I17" s="2">
        <v>217725802</v>
      </c>
      <c r="J17" s="2">
        <v>777566232</v>
      </c>
      <c r="K17" s="2">
        <v>374289206</v>
      </c>
      <c r="L17" s="2">
        <v>95520475</v>
      </c>
      <c r="M17" s="2">
        <v>240782767</v>
      </c>
      <c r="N17" s="2">
        <v>205624946</v>
      </c>
      <c r="O17" s="2">
        <v>341531204</v>
      </c>
      <c r="P17" s="2">
        <v>1361305060</v>
      </c>
      <c r="Q17" s="2">
        <v>310219210</v>
      </c>
      <c r="R17" s="2">
        <v>291931330</v>
      </c>
      <c r="S17" s="2">
        <v>251558860</v>
      </c>
      <c r="T17" s="2">
        <v>63386920</v>
      </c>
      <c r="U17" s="2">
        <v>141625405</v>
      </c>
    </row>
    <row r="18" spans="1:21" x14ac:dyDescent="0.25">
      <c r="A18" s="1" t="s">
        <v>15</v>
      </c>
      <c r="B18" s="2">
        <v>1052885679</v>
      </c>
      <c r="C18" s="2">
        <v>130593528</v>
      </c>
      <c r="D18" s="2">
        <v>342810376</v>
      </c>
      <c r="E18" s="2">
        <v>339107515</v>
      </c>
      <c r="F18" s="2">
        <v>177347043</v>
      </c>
      <c r="G18" s="2">
        <v>651996900</v>
      </c>
      <c r="H18" s="2">
        <v>145911614</v>
      </c>
      <c r="I18" s="2">
        <v>254189991</v>
      </c>
      <c r="J18" s="2">
        <v>276830966</v>
      </c>
      <c r="K18" s="2">
        <v>361409446</v>
      </c>
      <c r="L18" s="2">
        <v>117034164</v>
      </c>
      <c r="M18" s="2">
        <v>383017486</v>
      </c>
      <c r="N18" s="2">
        <v>281247978</v>
      </c>
      <c r="O18" s="2">
        <v>215116054</v>
      </c>
      <c r="P18" s="2">
        <v>310219210</v>
      </c>
      <c r="Q18" s="2">
        <v>1170304871</v>
      </c>
      <c r="R18" s="2">
        <v>819817195</v>
      </c>
      <c r="S18" s="2">
        <v>354760359</v>
      </c>
      <c r="T18" s="2">
        <v>51252194</v>
      </c>
      <c r="U18" s="2">
        <v>146839495</v>
      </c>
    </row>
    <row r="19" spans="1:21" x14ac:dyDescent="0.25">
      <c r="A19" s="1" t="s">
        <v>16</v>
      </c>
      <c r="B19" s="2">
        <v>676034882</v>
      </c>
      <c r="C19" s="2">
        <v>95354783</v>
      </c>
      <c r="D19" s="2">
        <v>250683299</v>
      </c>
      <c r="E19" s="2">
        <v>291066503</v>
      </c>
      <c r="F19" s="2">
        <v>172895896</v>
      </c>
      <c r="G19" s="2">
        <v>340724221</v>
      </c>
      <c r="H19" s="2">
        <v>113494217</v>
      </c>
      <c r="I19" s="2">
        <v>405430368</v>
      </c>
      <c r="J19" s="2">
        <v>251016365</v>
      </c>
      <c r="K19" s="2">
        <v>474036309</v>
      </c>
      <c r="L19" s="2">
        <v>147185400</v>
      </c>
      <c r="M19" s="2">
        <v>289343915</v>
      </c>
      <c r="N19" s="2">
        <v>199361832</v>
      </c>
      <c r="O19" s="2">
        <v>185373741</v>
      </c>
      <c r="P19" s="2">
        <v>291931330</v>
      </c>
      <c r="Q19" s="2">
        <v>819817195</v>
      </c>
      <c r="R19" s="2">
        <v>1184259920</v>
      </c>
      <c r="S19" s="2">
        <v>564519773</v>
      </c>
      <c r="T19" s="2">
        <v>48368337</v>
      </c>
      <c r="U19" s="2">
        <v>126871527</v>
      </c>
    </row>
    <row r="20" spans="1:21" x14ac:dyDescent="0.25">
      <c r="A20" s="1" t="s">
        <v>17</v>
      </c>
      <c r="B20" s="2">
        <v>921014303</v>
      </c>
      <c r="C20" s="2">
        <v>186665386</v>
      </c>
      <c r="D20" s="2">
        <v>154636540</v>
      </c>
      <c r="E20" s="2">
        <v>246274848</v>
      </c>
      <c r="F20" s="2">
        <v>385196651</v>
      </c>
      <c r="G20" s="2">
        <v>323270283</v>
      </c>
      <c r="H20" s="2">
        <v>117772031</v>
      </c>
      <c r="I20" s="2">
        <v>1886624016</v>
      </c>
      <c r="J20" s="2">
        <v>212875993</v>
      </c>
      <c r="K20" s="2">
        <v>1449932718</v>
      </c>
      <c r="L20" s="2">
        <v>289559794</v>
      </c>
      <c r="M20" s="2">
        <v>201077837</v>
      </c>
      <c r="N20" s="2">
        <v>207740277</v>
      </c>
      <c r="O20" s="2">
        <v>169211771</v>
      </c>
      <c r="P20" s="2">
        <v>251558860</v>
      </c>
      <c r="Q20" s="2">
        <v>354760359</v>
      </c>
      <c r="R20" s="2">
        <v>564519773</v>
      </c>
      <c r="S20" s="2">
        <v>1658770789</v>
      </c>
      <c r="T20" s="2">
        <v>70813868</v>
      </c>
      <c r="U20" s="2">
        <v>214587129</v>
      </c>
    </row>
    <row r="21" spans="1:21" x14ac:dyDescent="0.25">
      <c r="A21" s="1" t="s">
        <v>18</v>
      </c>
      <c r="B21" s="2">
        <v>92672741</v>
      </c>
      <c r="C21" s="2">
        <v>16237560</v>
      </c>
      <c r="D21" s="2">
        <v>32035970</v>
      </c>
      <c r="E21" s="2">
        <v>32193553</v>
      </c>
      <c r="F21" s="2">
        <v>129899534</v>
      </c>
      <c r="G21" s="2">
        <v>68369121</v>
      </c>
      <c r="H21" s="2">
        <v>30138849</v>
      </c>
      <c r="I21" s="2">
        <v>69337089</v>
      </c>
      <c r="J21" s="2">
        <v>38545651</v>
      </c>
      <c r="K21" s="2">
        <v>146909981</v>
      </c>
      <c r="L21" s="2">
        <v>33261103</v>
      </c>
      <c r="M21" s="2">
        <v>28667060</v>
      </c>
      <c r="N21" s="2">
        <v>30061940</v>
      </c>
      <c r="O21" s="2">
        <v>28333212</v>
      </c>
      <c r="P21" s="2">
        <v>63386920</v>
      </c>
      <c r="Q21" s="2">
        <v>51252194</v>
      </c>
      <c r="R21" s="2">
        <v>48368337</v>
      </c>
      <c r="S21" s="2">
        <v>70813868</v>
      </c>
      <c r="T21" s="2">
        <v>363378915</v>
      </c>
      <c r="U21" s="2">
        <v>125460139</v>
      </c>
    </row>
    <row r="22" spans="1:21" x14ac:dyDescent="0.25">
      <c r="A22" s="1" t="s">
        <v>19</v>
      </c>
      <c r="B22" s="2">
        <v>198456290</v>
      </c>
      <c r="C22" s="2">
        <v>47804635</v>
      </c>
      <c r="D22" s="2">
        <v>93427266</v>
      </c>
      <c r="E22" s="2">
        <v>101917735</v>
      </c>
      <c r="F22" s="2">
        <v>518667303</v>
      </c>
      <c r="G22" s="2">
        <v>139579555</v>
      </c>
      <c r="H22" s="2">
        <v>175693191</v>
      </c>
      <c r="I22" s="2">
        <v>220105484</v>
      </c>
      <c r="J22" s="2">
        <v>96956288</v>
      </c>
      <c r="K22" s="2">
        <v>328107989</v>
      </c>
      <c r="L22" s="2">
        <v>87399371</v>
      </c>
      <c r="M22" s="2">
        <v>113042103</v>
      </c>
      <c r="N22" s="2">
        <v>72324195</v>
      </c>
      <c r="O22" s="2">
        <v>83656147</v>
      </c>
      <c r="P22" s="2">
        <v>141625405</v>
      </c>
      <c r="Q22" s="2">
        <v>146839495</v>
      </c>
      <c r="R22" s="2">
        <v>126871527</v>
      </c>
      <c r="S22" s="2">
        <v>214587129</v>
      </c>
      <c r="T22" s="2">
        <v>125460139</v>
      </c>
      <c r="U22" s="2">
        <v>890171911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C3" sqref="C3"/>
    </sheetView>
  </sheetViews>
  <sheetFormatPr defaultRowHeight="15" x14ac:dyDescent="0.25"/>
  <cols>
    <col min="2" max="2" width="18.85546875" bestFit="1" customWidth="1"/>
    <col min="3" max="3" width="12.7109375" bestFit="1" customWidth="1"/>
    <col min="4" max="4" width="11.7109375" bestFit="1" customWidth="1"/>
    <col min="5" max="8" width="12.7109375" bestFit="1" customWidth="1"/>
    <col min="9" max="9" width="11.7109375" bestFit="1" customWidth="1"/>
    <col min="10" max="10" width="12.7109375" bestFit="1" customWidth="1"/>
    <col min="11" max="11" width="11.7109375" bestFit="1" customWidth="1"/>
    <col min="12" max="12" width="12.7109375" bestFit="1" customWidth="1"/>
    <col min="13" max="14" width="11.7109375" bestFit="1" customWidth="1"/>
    <col min="15" max="15" width="12.7109375" bestFit="1" customWidth="1"/>
    <col min="16" max="16" width="11.7109375" bestFit="1" customWidth="1"/>
    <col min="17" max="20" width="12.7109375" bestFit="1" customWidth="1"/>
    <col min="21" max="21" width="11.7109375" bestFit="1" customWidth="1"/>
    <col min="22" max="22" width="11.5703125" bestFit="1" customWidth="1"/>
  </cols>
  <sheetData>
    <row r="1" spans="1:23" x14ac:dyDescent="0.25">
      <c r="A1" s="4"/>
      <c r="B1" s="6" t="s">
        <v>5</v>
      </c>
      <c r="C1" s="6" t="s">
        <v>12</v>
      </c>
      <c r="D1" s="6" t="s">
        <v>1</v>
      </c>
      <c r="E1" s="6" t="s">
        <v>15</v>
      </c>
      <c r="F1" s="6" t="s">
        <v>16</v>
      </c>
      <c r="G1" s="6" t="s">
        <v>11</v>
      </c>
      <c r="H1" s="6" t="s">
        <v>13</v>
      </c>
      <c r="I1" s="6" t="s">
        <v>2</v>
      </c>
      <c r="J1" s="6" t="s">
        <v>3</v>
      </c>
      <c r="K1" s="6" t="s">
        <v>6</v>
      </c>
      <c r="L1" s="6" t="s">
        <v>14</v>
      </c>
      <c r="M1" s="6" t="s">
        <v>8</v>
      </c>
      <c r="N1" s="6" t="s">
        <v>0</v>
      </c>
      <c r="O1" s="6" t="s">
        <v>10</v>
      </c>
      <c r="P1" s="6" t="s">
        <v>7</v>
      </c>
      <c r="Q1" s="6" t="s">
        <v>9</v>
      </c>
      <c r="R1" s="6" t="s">
        <v>17</v>
      </c>
      <c r="S1" s="6" t="s">
        <v>4</v>
      </c>
      <c r="T1" s="6" t="s">
        <v>18</v>
      </c>
      <c r="U1" s="6" t="s">
        <v>19</v>
      </c>
      <c r="V1" s="3"/>
      <c r="W1" s="4"/>
    </row>
    <row r="2" spans="1:23" x14ac:dyDescent="0.25">
      <c r="A2" s="6" t="s">
        <v>5</v>
      </c>
      <c r="B2" s="5">
        <v>3707501488</v>
      </c>
      <c r="C2" s="5">
        <v>255900557</v>
      </c>
      <c r="D2" s="5">
        <v>96704482</v>
      </c>
      <c r="E2" s="5">
        <v>651996900</v>
      </c>
      <c r="F2" s="5">
        <v>340724221</v>
      </c>
      <c r="G2" s="5">
        <v>391930251</v>
      </c>
      <c r="H2" s="5">
        <v>205762929</v>
      </c>
      <c r="I2" s="5">
        <v>366100738</v>
      </c>
      <c r="J2" s="5">
        <v>286766381</v>
      </c>
      <c r="K2" s="5">
        <v>139310659</v>
      </c>
      <c r="L2" s="5">
        <v>310371861</v>
      </c>
      <c r="M2" s="5">
        <v>290940095</v>
      </c>
      <c r="N2" s="5">
        <v>1123112521</v>
      </c>
      <c r="O2" s="5">
        <v>115494000</v>
      </c>
      <c r="P2" s="5">
        <v>218232652</v>
      </c>
      <c r="Q2" s="5">
        <v>337517395</v>
      </c>
      <c r="R2" s="5">
        <v>323270283</v>
      </c>
      <c r="S2" s="5">
        <v>164704965</v>
      </c>
      <c r="T2" s="5">
        <v>68369121</v>
      </c>
      <c r="U2" s="5">
        <v>139579555</v>
      </c>
      <c r="V2" s="6"/>
      <c r="W2" s="4"/>
    </row>
    <row r="3" spans="1:23" x14ac:dyDescent="0.25">
      <c r="A3" s="6" t="s">
        <v>12</v>
      </c>
      <c r="B3" s="5">
        <v>255900557</v>
      </c>
      <c r="C3" s="5">
        <v>1479680219</v>
      </c>
      <c r="D3" s="5">
        <v>31484239</v>
      </c>
      <c r="E3" s="5">
        <v>281247978</v>
      </c>
      <c r="F3" s="5">
        <v>199361832</v>
      </c>
      <c r="G3" s="5">
        <v>129531991</v>
      </c>
      <c r="H3" s="5">
        <v>119375144</v>
      </c>
      <c r="I3" s="5">
        <v>181924159</v>
      </c>
      <c r="J3" s="5">
        <v>193995948</v>
      </c>
      <c r="K3" s="5">
        <v>79819840</v>
      </c>
      <c r="L3" s="5">
        <v>205624946</v>
      </c>
      <c r="M3" s="5">
        <v>174555298</v>
      </c>
      <c r="N3" s="5">
        <v>386302051</v>
      </c>
      <c r="O3" s="5">
        <v>55903980</v>
      </c>
      <c r="P3" s="5">
        <v>153341466</v>
      </c>
      <c r="Q3" s="5">
        <v>223366307</v>
      </c>
      <c r="R3" s="5">
        <v>207740277</v>
      </c>
      <c r="S3" s="5">
        <v>88714485</v>
      </c>
      <c r="T3" s="5">
        <v>30061940</v>
      </c>
      <c r="U3" s="5">
        <v>72324195</v>
      </c>
      <c r="V3" s="5"/>
      <c r="W3" s="4"/>
    </row>
    <row r="4" spans="1:23" x14ac:dyDescent="0.25">
      <c r="A4" s="6" t="s">
        <v>1</v>
      </c>
      <c r="B4" s="5">
        <v>96704482</v>
      </c>
      <c r="C4" s="5">
        <v>31484239</v>
      </c>
      <c r="D4" s="5">
        <v>510551408</v>
      </c>
      <c r="E4" s="5">
        <v>130593528</v>
      </c>
      <c r="F4" s="5">
        <v>95354783</v>
      </c>
      <c r="G4" s="5">
        <v>58872487</v>
      </c>
      <c r="H4" s="5">
        <v>26435301</v>
      </c>
      <c r="I4" s="5">
        <v>33830249</v>
      </c>
      <c r="J4" s="5">
        <v>34436292</v>
      </c>
      <c r="K4" s="5">
        <v>29836897</v>
      </c>
      <c r="L4" s="5">
        <v>45986568</v>
      </c>
      <c r="M4" s="5">
        <v>32476785</v>
      </c>
      <c r="N4" s="5">
        <v>253734578</v>
      </c>
      <c r="O4" s="5">
        <v>48048117</v>
      </c>
      <c r="P4" s="5">
        <v>99246438</v>
      </c>
      <c r="Q4" s="5">
        <v>143331672</v>
      </c>
      <c r="R4" s="5">
        <v>186665386</v>
      </c>
      <c r="S4" s="5">
        <v>57189545</v>
      </c>
      <c r="T4" s="5">
        <v>16237560</v>
      </c>
      <c r="U4" s="5">
        <v>47804635</v>
      </c>
      <c r="V4" s="5"/>
      <c r="W4" s="4"/>
    </row>
    <row r="5" spans="1:23" x14ac:dyDescent="0.25">
      <c r="A5" s="6" t="s">
        <v>15</v>
      </c>
      <c r="B5" s="5">
        <v>651996900</v>
      </c>
      <c r="C5" s="5">
        <v>281247978</v>
      </c>
      <c r="D5" s="5">
        <v>130593528</v>
      </c>
      <c r="E5" s="5">
        <v>1170304871</v>
      </c>
      <c r="F5" s="5">
        <v>819817195</v>
      </c>
      <c r="G5" s="5">
        <v>383017486</v>
      </c>
      <c r="H5" s="5">
        <v>215116054</v>
      </c>
      <c r="I5" s="5">
        <v>342810376</v>
      </c>
      <c r="J5" s="5">
        <v>339107515</v>
      </c>
      <c r="K5" s="5">
        <v>145911614</v>
      </c>
      <c r="L5" s="5">
        <v>310219210</v>
      </c>
      <c r="M5" s="5">
        <v>276830966</v>
      </c>
      <c r="N5" s="5">
        <v>1052885679</v>
      </c>
      <c r="O5" s="5">
        <v>117034164</v>
      </c>
      <c r="P5" s="5">
        <v>254189991</v>
      </c>
      <c r="Q5" s="5">
        <v>361409446</v>
      </c>
      <c r="R5" s="5">
        <v>354760359</v>
      </c>
      <c r="S5" s="5">
        <v>177347043</v>
      </c>
      <c r="T5" s="5">
        <v>51252194</v>
      </c>
      <c r="U5" s="5">
        <v>146839495</v>
      </c>
      <c r="V5" s="5"/>
      <c r="W5" s="4"/>
    </row>
    <row r="6" spans="1:23" x14ac:dyDescent="0.25">
      <c r="A6" s="6" t="s">
        <v>16</v>
      </c>
      <c r="B6" s="5">
        <v>340724221</v>
      </c>
      <c r="C6" s="5">
        <v>199361832</v>
      </c>
      <c r="D6" s="5">
        <v>95354783</v>
      </c>
      <c r="E6" s="5">
        <v>819817195</v>
      </c>
      <c r="F6" s="5">
        <v>1184259920</v>
      </c>
      <c r="G6" s="5">
        <v>289343915</v>
      </c>
      <c r="H6" s="5">
        <v>185373741</v>
      </c>
      <c r="I6" s="5">
        <v>250683299</v>
      </c>
      <c r="J6" s="5">
        <v>291066503</v>
      </c>
      <c r="K6" s="5">
        <v>113494217</v>
      </c>
      <c r="L6" s="5">
        <v>291931330</v>
      </c>
      <c r="M6" s="5">
        <v>251016365</v>
      </c>
      <c r="N6" s="5">
        <v>676034882</v>
      </c>
      <c r="O6" s="5">
        <v>147185400</v>
      </c>
      <c r="P6" s="5">
        <v>405430368</v>
      </c>
      <c r="Q6" s="5">
        <v>474036309</v>
      </c>
      <c r="R6" s="5">
        <v>564519773</v>
      </c>
      <c r="S6" s="5">
        <v>172895896</v>
      </c>
      <c r="T6" s="5">
        <v>48368337</v>
      </c>
      <c r="U6" s="5">
        <v>126871527</v>
      </c>
      <c r="V6" s="5"/>
      <c r="W6" s="4"/>
    </row>
    <row r="7" spans="1:23" x14ac:dyDescent="0.25">
      <c r="A7" s="6" t="s">
        <v>11</v>
      </c>
      <c r="B7" s="5">
        <v>391930251</v>
      </c>
      <c r="C7" s="5">
        <v>129531991</v>
      </c>
      <c r="D7" s="5">
        <v>58872487</v>
      </c>
      <c r="E7" s="5">
        <v>383017486</v>
      </c>
      <c r="F7" s="5">
        <v>289343915</v>
      </c>
      <c r="G7" s="5">
        <v>921535289</v>
      </c>
      <c r="H7" s="5">
        <v>170095585</v>
      </c>
      <c r="I7" s="5">
        <v>440480712</v>
      </c>
      <c r="J7" s="5">
        <v>242054686</v>
      </c>
      <c r="K7" s="5">
        <v>192728313</v>
      </c>
      <c r="L7" s="5">
        <v>240782767</v>
      </c>
      <c r="M7" s="5">
        <v>254958861</v>
      </c>
      <c r="N7" s="5">
        <v>312466156</v>
      </c>
      <c r="O7" s="5">
        <v>64536430</v>
      </c>
      <c r="P7" s="5">
        <v>158292962</v>
      </c>
      <c r="Q7" s="5">
        <v>207877103</v>
      </c>
      <c r="R7" s="5">
        <v>201077837</v>
      </c>
      <c r="S7" s="5">
        <v>96100000</v>
      </c>
      <c r="T7" s="5">
        <v>28667060</v>
      </c>
      <c r="U7" s="5">
        <v>113042103</v>
      </c>
      <c r="V7" s="5"/>
      <c r="W7" s="4"/>
    </row>
    <row r="8" spans="1:23" x14ac:dyDescent="0.25">
      <c r="A8" s="6" t="s">
        <v>13</v>
      </c>
      <c r="B8" s="5">
        <v>205762929</v>
      </c>
      <c r="C8" s="5">
        <v>119375144</v>
      </c>
      <c r="D8" s="5">
        <v>26435301</v>
      </c>
      <c r="E8" s="5">
        <v>215116054</v>
      </c>
      <c r="F8" s="5">
        <v>185373741</v>
      </c>
      <c r="G8" s="5">
        <v>170095585</v>
      </c>
      <c r="H8" s="5">
        <v>525179105</v>
      </c>
      <c r="I8" s="5">
        <v>205582488</v>
      </c>
      <c r="J8" s="5">
        <v>383820485</v>
      </c>
      <c r="K8" s="5">
        <v>143470900</v>
      </c>
      <c r="L8" s="5">
        <v>341531204</v>
      </c>
      <c r="M8" s="5">
        <v>302006184</v>
      </c>
      <c r="N8" s="5">
        <v>299010468</v>
      </c>
      <c r="O8" s="5">
        <v>88550703</v>
      </c>
      <c r="P8" s="5">
        <v>150377053</v>
      </c>
      <c r="Q8" s="5">
        <v>243856746</v>
      </c>
      <c r="R8" s="5">
        <v>169211771</v>
      </c>
      <c r="S8" s="5">
        <v>83167172</v>
      </c>
      <c r="T8" s="5">
        <v>28333212</v>
      </c>
      <c r="U8" s="5">
        <v>83656147</v>
      </c>
      <c r="V8" s="5"/>
      <c r="W8" s="4"/>
    </row>
    <row r="9" spans="1:23" x14ac:dyDescent="0.25">
      <c r="A9" s="6" t="s">
        <v>2</v>
      </c>
      <c r="B9" s="5">
        <v>366100738</v>
      </c>
      <c r="C9" s="5">
        <v>181924159</v>
      </c>
      <c r="D9" s="5">
        <v>33830249</v>
      </c>
      <c r="E9" s="5">
        <v>342810376</v>
      </c>
      <c r="F9" s="5">
        <v>250683299</v>
      </c>
      <c r="G9" s="5">
        <v>440480712</v>
      </c>
      <c r="H9" s="5">
        <v>205582488</v>
      </c>
      <c r="I9" s="5">
        <v>1509782970</v>
      </c>
      <c r="J9" s="5">
        <v>694608826</v>
      </c>
      <c r="K9" s="5">
        <v>134331087</v>
      </c>
      <c r="L9" s="5">
        <v>230626011</v>
      </c>
      <c r="M9" s="5">
        <v>268216005</v>
      </c>
      <c r="N9" s="5">
        <v>314855336</v>
      </c>
      <c r="O9" s="5">
        <v>48798716</v>
      </c>
      <c r="P9" s="5">
        <v>123134329</v>
      </c>
      <c r="Q9" s="5">
        <v>182472459</v>
      </c>
      <c r="R9" s="5">
        <v>154636540</v>
      </c>
      <c r="S9" s="5">
        <v>72279015</v>
      </c>
      <c r="T9" s="5">
        <v>32035970</v>
      </c>
      <c r="U9" s="5">
        <v>93427266</v>
      </c>
      <c r="V9" s="5"/>
      <c r="W9" s="4"/>
    </row>
    <row r="10" spans="1:23" x14ac:dyDescent="0.25">
      <c r="A10" s="6" t="s">
        <v>3</v>
      </c>
      <c r="B10" s="5">
        <v>286766381</v>
      </c>
      <c r="C10" s="5">
        <v>193995948</v>
      </c>
      <c r="D10" s="5">
        <v>34436292</v>
      </c>
      <c r="E10" s="5">
        <v>339107515</v>
      </c>
      <c r="F10" s="5">
        <v>291066503</v>
      </c>
      <c r="G10" s="5">
        <v>242054686</v>
      </c>
      <c r="H10" s="5">
        <v>383820485</v>
      </c>
      <c r="I10" s="5">
        <v>694608826</v>
      </c>
      <c r="J10" s="5">
        <v>1250313300</v>
      </c>
      <c r="K10" s="5">
        <v>124896496</v>
      </c>
      <c r="L10" s="5">
        <v>364685781</v>
      </c>
      <c r="M10" s="5">
        <v>407513472</v>
      </c>
      <c r="N10" s="5">
        <v>447585789</v>
      </c>
      <c r="O10" s="5">
        <v>79867915</v>
      </c>
      <c r="P10" s="5">
        <v>177967693</v>
      </c>
      <c r="Q10" s="5">
        <v>268641767</v>
      </c>
      <c r="R10" s="5">
        <v>246274848</v>
      </c>
      <c r="S10" s="5">
        <v>91055023</v>
      </c>
      <c r="T10" s="5">
        <v>32193553</v>
      </c>
      <c r="U10" s="5">
        <v>101917735</v>
      </c>
      <c r="V10" s="5"/>
      <c r="W10" s="4"/>
    </row>
    <row r="11" spans="1:23" x14ac:dyDescent="0.25">
      <c r="A11" s="6" t="s">
        <v>6</v>
      </c>
      <c r="B11" s="5">
        <v>139310659</v>
      </c>
      <c r="C11" s="5">
        <v>79819840</v>
      </c>
      <c r="D11" s="5">
        <v>29836897</v>
      </c>
      <c r="E11" s="5">
        <v>145911614</v>
      </c>
      <c r="F11" s="5">
        <v>113494217</v>
      </c>
      <c r="G11" s="5">
        <v>192728313</v>
      </c>
      <c r="H11" s="5">
        <v>143470900</v>
      </c>
      <c r="I11" s="5">
        <v>134331087</v>
      </c>
      <c r="J11" s="5">
        <v>124896496</v>
      </c>
      <c r="K11" s="5">
        <v>651290610</v>
      </c>
      <c r="L11" s="5">
        <v>182264851</v>
      </c>
      <c r="M11" s="5">
        <v>128114519</v>
      </c>
      <c r="N11" s="5">
        <v>175897338</v>
      </c>
      <c r="O11" s="5">
        <v>45420508</v>
      </c>
      <c r="P11" s="5">
        <v>104796833</v>
      </c>
      <c r="Q11" s="5">
        <v>148782477</v>
      </c>
      <c r="R11" s="5">
        <v>117772031</v>
      </c>
      <c r="S11" s="5">
        <v>101322358</v>
      </c>
      <c r="T11" s="5">
        <v>30138849</v>
      </c>
      <c r="U11" s="5">
        <v>175693191</v>
      </c>
      <c r="V11" s="5"/>
      <c r="W11" s="4"/>
    </row>
    <row r="12" spans="1:23" x14ac:dyDescent="0.25">
      <c r="A12" s="6" t="s">
        <v>14</v>
      </c>
      <c r="B12" s="5">
        <v>310371861</v>
      </c>
      <c r="C12" s="5">
        <v>205624946</v>
      </c>
      <c r="D12" s="5">
        <v>45986568</v>
      </c>
      <c r="E12" s="5">
        <v>310219210</v>
      </c>
      <c r="F12" s="5">
        <v>291931330</v>
      </c>
      <c r="G12" s="5">
        <v>240782767</v>
      </c>
      <c r="H12" s="5">
        <v>341531204</v>
      </c>
      <c r="I12" s="5">
        <v>230626011</v>
      </c>
      <c r="J12" s="5">
        <v>364685781</v>
      </c>
      <c r="K12" s="5">
        <v>182264851</v>
      </c>
      <c r="L12" s="5">
        <v>1361305060</v>
      </c>
      <c r="M12" s="5">
        <v>777566232</v>
      </c>
      <c r="N12" s="5">
        <v>415128941</v>
      </c>
      <c r="O12" s="5">
        <v>95520475</v>
      </c>
      <c r="P12" s="5">
        <v>217725802</v>
      </c>
      <c r="Q12" s="5">
        <v>374289206</v>
      </c>
      <c r="R12" s="5">
        <v>251558860</v>
      </c>
      <c r="S12" s="5">
        <v>127170100</v>
      </c>
      <c r="T12" s="5">
        <v>63386920</v>
      </c>
      <c r="U12" s="5">
        <v>141625405</v>
      </c>
      <c r="V12" s="5"/>
      <c r="W12" s="4"/>
    </row>
    <row r="13" spans="1:23" x14ac:dyDescent="0.25">
      <c r="A13" s="6" t="s">
        <v>8</v>
      </c>
      <c r="B13" s="5">
        <v>290940095</v>
      </c>
      <c r="C13" s="5">
        <v>174555298</v>
      </c>
      <c r="D13" s="5">
        <v>32476785</v>
      </c>
      <c r="E13" s="5">
        <v>276830966</v>
      </c>
      <c r="F13" s="5">
        <v>251016365</v>
      </c>
      <c r="G13" s="5">
        <v>254958861</v>
      </c>
      <c r="H13" s="5">
        <v>302006184</v>
      </c>
      <c r="I13" s="5">
        <v>268216005</v>
      </c>
      <c r="J13" s="5">
        <v>407513472</v>
      </c>
      <c r="K13" s="5">
        <v>128114519</v>
      </c>
      <c r="L13" s="5">
        <v>777566232</v>
      </c>
      <c r="M13" s="5">
        <v>978745688</v>
      </c>
      <c r="N13" s="5">
        <v>346685913</v>
      </c>
      <c r="O13" s="5">
        <v>80920358</v>
      </c>
      <c r="P13" s="5">
        <v>173559963</v>
      </c>
      <c r="Q13" s="5">
        <v>274387401</v>
      </c>
      <c r="R13" s="5">
        <v>212875993</v>
      </c>
      <c r="S13" s="5">
        <v>89051897</v>
      </c>
      <c r="T13" s="5">
        <v>38545651</v>
      </c>
      <c r="U13" s="5">
        <v>96956288</v>
      </c>
      <c r="V13" s="5"/>
      <c r="W13" s="4"/>
    </row>
    <row r="14" spans="1:23" x14ac:dyDescent="0.25">
      <c r="A14" s="6" t="s">
        <v>0</v>
      </c>
      <c r="B14" s="5">
        <v>1123112521</v>
      </c>
      <c r="C14" s="5">
        <v>386302051</v>
      </c>
      <c r="D14" s="5">
        <v>253734578</v>
      </c>
      <c r="E14" s="5">
        <v>1052885679</v>
      </c>
      <c r="F14" s="5">
        <v>676034882</v>
      </c>
      <c r="G14" s="5">
        <v>312466156</v>
      </c>
      <c r="H14" s="5">
        <v>299010468</v>
      </c>
      <c r="I14" s="5">
        <v>314855336</v>
      </c>
      <c r="J14" s="5">
        <v>447585789</v>
      </c>
      <c r="K14" s="5">
        <v>175897338</v>
      </c>
      <c r="L14" s="5">
        <v>415128941</v>
      </c>
      <c r="M14" s="5">
        <v>346685913</v>
      </c>
      <c r="N14" s="5">
        <v>2255382565</v>
      </c>
      <c r="O14" s="5">
        <v>246569064</v>
      </c>
      <c r="P14" s="5">
        <v>541443367</v>
      </c>
      <c r="Q14" s="5">
        <v>778618376</v>
      </c>
      <c r="R14" s="5">
        <v>921014303</v>
      </c>
      <c r="S14" s="5">
        <v>271156913</v>
      </c>
      <c r="T14" s="5">
        <v>92672741</v>
      </c>
      <c r="U14" s="5">
        <v>198456290</v>
      </c>
      <c r="V14" s="5"/>
      <c r="W14" s="4"/>
    </row>
    <row r="15" spans="1:23" x14ac:dyDescent="0.25">
      <c r="A15" s="6" t="s">
        <v>10</v>
      </c>
      <c r="B15" s="5">
        <v>115494000</v>
      </c>
      <c r="C15" s="5">
        <v>55903980</v>
      </c>
      <c r="D15" s="5">
        <v>48048117</v>
      </c>
      <c r="E15" s="5">
        <v>117034164</v>
      </c>
      <c r="F15" s="5">
        <v>147185400</v>
      </c>
      <c r="G15" s="5">
        <v>64536430</v>
      </c>
      <c r="H15" s="5">
        <v>88550703</v>
      </c>
      <c r="I15" s="5">
        <v>48798716</v>
      </c>
      <c r="J15" s="5">
        <v>79867915</v>
      </c>
      <c r="K15" s="5">
        <v>45420508</v>
      </c>
      <c r="L15" s="5">
        <v>95520475</v>
      </c>
      <c r="M15" s="5">
        <v>80920358</v>
      </c>
      <c r="N15" s="5">
        <v>246569064</v>
      </c>
      <c r="O15" s="5">
        <v>331645955</v>
      </c>
      <c r="P15" s="5">
        <v>353348647</v>
      </c>
      <c r="Q15" s="5">
        <v>703910697</v>
      </c>
      <c r="R15" s="5">
        <v>289559794</v>
      </c>
      <c r="S15" s="5">
        <v>176263872</v>
      </c>
      <c r="T15" s="5">
        <v>33261103</v>
      </c>
      <c r="U15" s="5">
        <v>87399371</v>
      </c>
      <c r="V15" s="5"/>
      <c r="W15" s="4"/>
    </row>
    <row r="16" spans="1:23" x14ac:dyDescent="0.25">
      <c r="A16" s="6" t="s">
        <v>7</v>
      </c>
      <c r="B16" s="5">
        <v>218232652</v>
      </c>
      <c r="C16" s="5">
        <v>153341466</v>
      </c>
      <c r="D16" s="5">
        <v>99246438</v>
      </c>
      <c r="E16" s="5">
        <v>254189991</v>
      </c>
      <c r="F16" s="5">
        <v>405430368</v>
      </c>
      <c r="G16" s="5">
        <v>158292962</v>
      </c>
      <c r="H16" s="5">
        <v>150377053</v>
      </c>
      <c r="I16" s="5">
        <v>123134329</v>
      </c>
      <c r="J16" s="5">
        <v>177967693</v>
      </c>
      <c r="K16" s="5">
        <v>104796833</v>
      </c>
      <c r="L16" s="5">
        <v>217725802</v>
      </c>
      <c r="M16" s="5">
        <v>173559963</v>
      </c>
      <c r="N16" s="5">
        <v>541443367</v>
      </c>
      <c r="O16" s="5">
        <v>353348647</v>
      </c>
      <c r="P16" s="5">
        <v>1373095439</v>
      </c>
      <c r="Q16" s="5">
        <v>1744151166</v>
      </c>
      <c r="R16" s="5">
        <v>1886624016</v>
      </c>
      <c r="S16" s="5">
        <v>431621437</v>
      </c>
      <c r="T16" s="5">
        <v>69337089</v>
      </c>
      <c r="U16" s="5">
        <v>220105484</v>
      </c>
      <c r="V16" s="5"/>
      <c r="W16" s="4"/>
    </row>
    <row r="17" spans="1:23" x14ac:dyDescent="0.25">
      <c r="A17" s="6" t="s">
        <v>9</v>
      </c>
      <c r="B17" s="5">
        <v>337517395</v>
      </c>
      <c r="C17" s="5">
        <v>223366307</v>
      </c>
      <c r="D17" s="5">
        <v>143331672</v>
      </c>
      <c r="E17" s="5">
        <v>361409446</v>
      </c>
      <c r="F17" s="5">
        <v>474036309</v>
      </c>
      <c r="G17" s="5">
        <v>207877103</v>
      </c>
      <c r="H17" s="5">
        <v>243856746</v>
      </c>
      <c r="I17" s="5">
        <v>182472459</v>
      </c>
      <c r="J17" s="5">
        <v>268641767</v>
      </c>
      <c r="K17" s="5">
        <v>148782477</v>
      </c>
      <c r="L17" s="5">
        <v>374289206</v>
      </c>
      <c r="M17" s="5">
        <v>274387401</v>
      </c>
      <c r="N17" s="5">
        <v>778618376</v>
      </c>
      <c r="O17" s="5">
        <v>703910697</v>
      </c>
      <c r="P17" s="5">
        <v>1744151166</v>
      </c>
      <c r="Q17" s="5">
        <v>2731456563</v>
      </c>
      <c r="R17" s="5">
        <v>1449932718</v>
      </c>
      <c r="S17" s="5">
        <v>830674521</v>
      </c>
      <c r="T17" s="5">
        <v>146909981</v>
      </c>
      <c r="U17" s="5">
        <v>328107989</v>
      </c>
      <c r="V17" s="5"/>
      <c r="W17" s="4"/>
    </row>
    <row r="18" spans="1:23" x14ac:dyDescent="0.25">
      <c r="A18" s="6" t="s">
        <v>17</v>
      </c>
      <c r="B18" s="5">
        <v>323270283</v>
      </c>
      <c r="C18" s="5">
        <v>207740277</v>
      </c>
      <c r="D18" s="5">
        <v>186665386</v>
      </c>
      <c r="E18" s="5">
        <v>354760359</v>
      </c>
      <c r="F18" s="5">
        <v>564519773</v>
      </c>
      <c r="G18" s="5">
        <v>201077837</v>
      </c>
      <c r="H18" s="5">
        <v>169211771</v>
      </c>
      <c r="I18" s="5">
        <v>154636540</v>
      </c>
      <c r="J18" s="5">
        <v>246274848</v>
      </c>
      <c r="K18" s="5">
        <v>117772031</v>
      </c>
      <c r="L18" s="5">
        <v>251558860</v>
      </c>
      <c r="M18" s="5">
        <v>212875993</v>
      </c>
      <c r="N18" s="5">
        <v>921014303</v>
      </c>
      <c r="O18" s="5">
        <v>289559794</v>
      </c>
      <c r="P18" s="5">
        <v>1886624016</v>
      </c>
      <c r="Q18" s="5">
        <v>1449932718</v>
      </c>
      <c r="R18" s="5">
        <v>1658770789</v>
      </c>
      <c r="S18" s="5">
        <v>385196651</v>
      </c>
      <c r="T18" s="5">
        <v>70813868</v>
      </c>
      <c r="U18" s="5">
        <v>214587129</v>
      </c>
      <c r="V18" s="5"/>
      <c r="W18" s="4"/>
    </row>
    <row r="19" spans="1:23" x14ac:dyDescent="0.25">
      <c r="A19" s="6" t="s">
        <v>4</v>
      </c>
      <c r="B19" s="5">
        <v>164704965</v>
      </c>
      <c r="C19" s="5">
        <v>88714485</v>
      </c>
      <c r="D19" s="5">
        <v>57189545</v>
      </c>
      <c r="E19" s="5">
        <v>177347043</v>
      </c>
      <c r="F19" s="5">
        <v>172895896</v>
      </c>
      <c r="G19" s="5">
        <v>96100000</v>
      </c>
      <c r="H19" s="5">
        <v>83167172</v>
      </c>
      <c r="I19" s="5">
        <v>72279015</v>
      </c>
      <c r="J19" s="5">
        <v>91055023</v>
      </c>
      <c r="K19" s="5">
        <v>101322358</v>
      </c>
      <c r="L19" s="5">
        <v>127170100</v>
      </c>
      <c r="M19" s="5">
        <v>89051897</v>
      </c>
      <c r="N19" s="5">
        <v>271156913</v>
      </c>
      <c r="O19" s="5">
        <v>176263872</v>
      </c>
      <c r="P19" s="5">
        <v>431621437</v>
      </c>
      <c r="Q19" s="5">
        <v>830674521</v>
      </c>
      <c r="R19" s="5">
        <v>385196651</v>
      </c>
      <c r="S19" s="5">
        <v>1023500123</v>
      </c>
      <c r="T19" s="5">
        <v>129899534</v>
      </c>
      <c r="U19" s="5">
        <v>518667303</v>
      </c>
      <c r="V19" s="5"/>
      <c r="W19" s="4"/>
    </row>
    <row r="20" spans="1:23" x14ac:dyDescent="0.25">
      <c r="A20" s="6" t="s">
        <v>18</v>
      </c>
      <c r="B20" s="5">
        <v>68369121</v>
      </c>
      <c r="C20" s="5">
        <v>30061940</v>
      </c>
      <c r="D20" s="5">
        <v>16237560</v>
      </c>
      <c r="E20" s="5">
        <v>51252194</v>
      </c>
      <c r="F20" s="5">
        <v>48368337</v>
      </c>
      <c r="G20" s="5">
        <v>28667060</v>
      </c>
      <c r="H20" s="5">
        <v>28333212</v>
      </c>
      <c r="I20" s="5">
        <v>32035970</v>
      </c>
      <c r="J20" s="5">
        <v>32193553</v>
      </c>
      <c r="K20" s="5">
        <v>30138849</v>
      </c>
      <c r="L20" s="5">
        <v>63386920</v>
      </c>
      <c r="M20" s="5">
        <v>38545651</v>
      </c>
      <c r="N20" s="5">
        <v>92672741</v>
      </c>
      <c r="O20" s="5">
        <v>33261103</v>
      </c>
      <c r="P20" s="5">
        <v>69337089</v>
      </c>
      <c r="Q20" s="5">
        <v>146909981</v>
      </c>
      <c r="R20" s="5">
        <v>70813868</v>
      </c>
      <c r="S20" s="5">
        <v>129899534</v>
      </c>
      <c r="T20" s="5">
        <v>363378915</v>
      </c>
      <c r="U20" s="5">
        <v>125460139</v>
      </c>
      <c r="V20" s="5"/>
      <c r="W20" s="4"/>
    </row>
    <row r="21" spans="1:23" x14ac:dyDescent="0.25">
      <c r="A21" s="6" t="s">
        <v>19</v>
      </c>
      <c r="B21" s="5">
        <v>139579555</v>
      </c>
      <c r="C21" s="5">
        <v>72324195</v>
      </c>
      <c r="D21" s="5">
        <v>47804635</v>
      </c>
      <c r="E21" s="5">
        <v>146839495</v>
      </c>
      <c r="F21" s="5">
        <v>126871527</v>
      </c>
      <c r="G21" s="5">
        <v>113042103</v>
      </c>
      <c r="H21" s="5">
        <v>83656147</v>
      </c>
      <c r="I21" s="5">
        <v>93427266</v>
      </c>
      <c r="J21" s="5">
        <v>101917735</v>
      </c>
      <c r="K21" s="5">
        <v>175693191</v>
      </c>
      <c r="L21" s="5">
        <v>141625405</v>
      </c>
      <c r="M21" s="5">
        <v>96956288</v>
      </c>
      <c r="N21" s="5">
        <v>198456290</v>
      </c>
      <c r="O21" s="5">
        <v>87399371</v>
      </c>
      <c r="P21" s="5">
        <v>220105484</v>
      </c>
      <c r="Q21" s="5">
        <v>328107989</v>
      </c>
      <c r="R21" s="5">
        <v>214587129</v>
      </c>
      <c r="S21" s="5">
        <v>518667303</v>
      </c>
      <c r="T21" s="5">
        <v>125460139</v>
      </c>
      <c r="U21" s="5">
        <v>890171911</v>
      </c>
      <c r="V21" s="5"/>
      <c r="W21" s="4"/>
    </row>
    <row r="22" spans="1:23" x14ac:dyDescent="0.25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</row>
    <row r="23" spans="1:2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45" x14ac:dyDescent="0.25">
      <c r="A24" s="7" t="s">
        <v>20</v>
      </c>
      <c r="B24" s="5">
        <f>(SUM(B2:U21))-SUM(C2:U2)-SUM(D3:U3)-SUM(E4:U4)-SUM(F5:U5)-SUM(G6:U6)-SUM(H7:U7)-SUM(I8:U8)-SUM(J9:U9)-SUM(K10:U10)-SUM(L11:U11)-SUM(M12:U12)-SUM(N13:U13)-SUM(O14:U14)-SUM(P15:U15)-SUM(Q16:U16)-SUM(R17:U17)-SUM(S18:U18)-SUM(T19:U19)-SUM(U20:U20)</f>
        <v>73666877963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</sheetData>
  <sortState ref="A3:V22">
    <sortCondition ref="A3:A2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C3" sqref="C3"/>
    </sheetView>
  </sheetViews>
  <sheetFormatPr defaultRowHeight="15" x14ac:dyDescent="0.25"/>
  <cols>
    <col min="2" max="2" width="12" bestFit="1" customWidth="1"/>
  </cols>
  <sheetData>
    <row r="1" spans="1:21" x14ac:dyDescent="0.25">
      <c r="B1" s="6" t="s">
        <v>5</v>
      </c>
      <c r="C1" s="6" t="s">
        <v>12</v>
      </c>
      <c r="D1" s="6" t="s">
        <v>1</v>
      </c>
      <c r="E1" s="6" t="s">
        <v>15</v>
      </c>
      <c r="F1" s="6" t="s">
        <v>16</v>
      </c>
      <c r="G1" s="6" t="s">
        <v>11</v>
      </c>
      <c r="H1" s="6" t="s">
        <v>13</v>
      </c>
      <c r="I1" s="6" t="s">
        <v>2</v>
      </c>
      <c r="J1" s="6" t="s">
        <v>3</v>
      </c>
      <c r="K1" s="6" t="s">
        <v>6</v>
      </c>
      <c r="L1" s="6" t="s">
        <v>14</v>
      </c>
      <c r="M1" s="6" t="s">
        <v>8</v>
      </c>
      <c r="N1" s="6" t="s">
        <v>0</v>
      </c>
      <c r="O1" s="6" t="s">
        <v>10</v>
      </c>
      <c r="P1" s="6" t="s">
        <v>7</v>
      </c>
      <c r="Q1" s="6" t="s">
        <v>9</v>
      </c>
      <c r="R1" s="6" t="s">
        <v>17</v>
      </c>
      <c r="S1" s="6" t="s">
        <v>4</v>
      </c>
      <c r="T1" s="6" t="s">
        <v>18</v>
      </c>
      <c r="U1" s="6" t="s">
        <v>19</v>
      </c>
    </row>
    <row r="2" spans="1:21" x14ac:dyDescent="0.25">
      <c r="A2" s="6" t="s">
        <v>5</v>
      </c>
      <c r="B2">
        <f xml:space="preserve">          Лист3!$B2 /Qij!$B$23</f>
        <v>5.0327930143342484E-2</v>
      </c>
      <c r="C2">
        <f xml:space="preserve">          Лист3!$C2 /Qij!$B$23</f>
        <v>3.4737532535114202E-3</v>
      </c>
      <c r="D2">
        <f xml:space="preserve">          Лист3!$D2 /Qij!$B$23</f>
        <v>1.3127267596241949E-3</v>
      </c>
      <c r="E2">
        <f xml:space="preserve">          Лист3!$E2 /Qij!$B$23</f>
        <v>8.8506112655876712E-3</v>
      </c>
      <c r="F2">
        <f xml:space="preserve">          Лист3!$F2 /Qij!$B$23</f>
        <v>4.6252024033261252E-3</v>
      </c>
      <c r="G2">
        <f xml:space="preserve">          Лист3!$G2 /Qij!$B$23</f>
        <v>5.3203048892183444E-3</v>
      </c>
      <c r="H2">
        <f xml:space="preserve">          Лист3!$H2 /Qij!$B$23</f>
        <v>2.7931539205902915E-3</v>
      </c>
      <c r="I2">
        <f xml:space="preserve">          Лист3!$I2 /Qij!$B$23</f>
        <v>4.9696790216069439E-3</v>
      </c>
      <c r="J2">
        <f xml:space="preserve">          Лист3!$J2 /Qij!$B$23</f>
        <v>3.8927451376998979E-3</v>
      </c>
      <c r="K2">
        <f xml:space="preserve">          Лист3!$K2 /Qij!$B$23</f>
        <v>1.8910894943853914E-3</v>
      </c>
      <c r="L2">
        <f xml:space="preserve">          Лист3!$L2 /Qij!$B$23</f>
        <v>4.2131805986930478E-3</v>
      </c>
      <c r="M2">
        <f xml:space="preserve">          Лист3!$M2 /Qij!$B$23</f>
        <v>3.9494017263243851E-3</v>
      </c>
      <c r="N2">
        <f xml:space="preserve">          Лист3!$N2 /Qij!$B$23</f>
        <v>1.5245827596550184E-2</v>
      </c>
      <c r="O2">
        <f xml:space="preserve">          Лист3!$O2 /Qij!$B$23</f>
        <v>1.5677873583567386E-3</v>
      </c>
      <c r="P2">
        <f xml:space="preserve">          Лист3!$P2 /Qij!$B$23</f>
        <v>2.9624256929906782E-3</v>
      </c>
      <c r="Q2">
        <f xml:space="preserve">          Лист3!$Q2 /Qij!$B$23</f>
        <v>4.5816709535257058E-3</v>
      </c>
      <c r="R2">
        <f xml:space="preserve">          Лист3!$R2 /Qij!$B$23</f>
        <v>4.388271797840626E-3</v>
      </c>
      <c r="S2">
        <f xml:space="preserve">          Лист3!$S2 /Qij!$B$23</f>
        <v>2.2358075916115907E-3</v>
      </c>
      <c r="T2">
        <f xml:space="preserve">          Лист3!$T2 /Qij!$B$23</f>
        <v>9.2808495338080087E-4</v>
      </c>
      <c r="U2">
        <f xml:space="preserve">          Лист3!$U2 /Qij!$B$23</f>
        <v>1.8947396558614221E-3</v>
      </c>
    </row>
    <row r="3" spans="1:21" x14ac:dyDescent="0.25">
      <c r="A3" s="6" t="s">
        <v>12</v>
      </c>
      <c r="B3">
        <f xml:space="preserve">          Лист3!$B3 /Qij!$B$23</f>
        <v>3.4737532535114202E-3</v>
      </c>
      <c r="C3">
        <f xml:space="preserve">          Лист3!$C3 /Qij!$B$23</f>
        <v>2.0086099206527874E-2</v>
      </c>
      <c r="D3">
        <f xml:space="preserve">          Лист3!$D3 /Qij!$B$23</f>
        <v>4.2738663386567439E-4</v>
      </c>
      <c r="E3">
        <f xml:space="preserve">          Лист3!$E3 /Qij!$B$23</f>
        <v>3.8178349045993221E-3</v>
      </c>
      <c r="F3">
        <f xml:space="preserve">          Лист3!$F3 /Qij!$B$23</f>
        <v>2.7062614503648667E-3</v>
      </c>
      <c r="G3">
        <f xml:space="preserve">          Лист3!$G3 /Qij!$B$23</f>
        <v>1.7583477755777686E-3</v>
      </c>
      <c r="H3">
        <f xml:space="preserve">          Лист3!$H3 /Qij!$B$23</f>
        <v>1.6204724199111232E-3</v>
      </c>
      <c r="I3">
        <f xml:space="preserve">          Лист3!$I3 /Qij!$B$23</f>
        <v>2.4695516361012801E-3</v>
      </c>
      <c r="J3">
        <f xml:space="preserve">          Лист3!$J3 /Qij!$B$23</f>
        <v>2.6334216049910056E-3</v>
      </c>
      <c r="K3">
        <f xml:space="preserve">          Лист3!$K3 /Qij!$B$23</f>
        <v>1.0835241319727218E-3</v>
      </c>
      <c r="L3">
        <f xml:space="preserve">          Лист3!$L3 /Qij!$B$23</f>
        <v>2.7912808535645746E-3</v>
      </c>
      <c r="M3">
        <f xml:space="preserve">          Лист3!$M3 /Qij!$B$23</f>
        <v>2.3695221356831806E-3</v>
      </c>
      <c r="N3">
        <f xml:space="preserve">          Лист3!$N3 /Qij!$B$23</f>
        <v>5.2439042033792238E-3</v>
      </c>
      <c r="O3">
        <f xml:space="preserve">          Лист3!$O3 /Qij!$B$23</f>
        <v>7.588753798970331E-4</v>
      </c>
      <c r="P3">
        <f xml:space="preserve">          Лист3!$P3 /Qij!$B$23</f>
        <v>2.0815523915241451E-3</v>
      </c>
      <c r="Q3">
        <f xml:space="preserve">          Лист3!$Q3 /Qij!$B$23</f>
        <v>3.0321131175422987E-3</v>
      </c>
      <c r="R3">
        <f xml:space="preserve">          Лист3!$R3 /Qij!$B$23</f>
        <v>2.8199956716550394E-3</v>
      </c>
      <c r="S3">
        <f xml:space="preserve">          Лист3!$S3 /Qij!$B$23</f>
        <v>1.2042655729832589E-3</v>
      </c>
      <c r="T3">
        <f xml:space="preserve">          Лист3!$T3 /Qij!$B$23</f>
        <v>4.0807946299962572E-4</v>
      </c>
      <c r="U3">
        <f xml:space="preserve">          Лист3!$U3 /Qij!$B$23</f>
        <v>9.8177358671729825E-4</v>
      </c>
    </row>
    <row r="4" spans="1:21" x14ac:dyDescent="0.25">
      <c r="A4" s="6" t="s">
        <v>1</v>
      </c>
      <c r="B4">
        <f xml:space="preserve">          Лист3!$B4 /Qij!$B$23</f>
        <v>1.3127267596241949E-3</v>
      </c>
      <c r="C4">
        <f xml:space="preserve">          Лист3!$C4 /Qij!$B$23</f>
        <v>4.2738663386567439E-4</v>
      </c>
      <c r="D4">
        <f xml:space="preserve">          Лист3!$D4 /Qij!$B$23</f>
        <v>6.930542220839467E-3</v>
      </c>
      <c r="E4">
        <f xml:space="preserve">          Лист3!$E4 /Qij!$B$23</f>
        <v>1.7727577387709038E-3</v>
      </c>
      <c r="F4">
        <f xml:space="preserve">          Лист3!$F4 /Qij!$B$23</f>
        <v>1.2944051062934007E-3</v>
      </c>
      <c r="G4">
        <f xml:space="preserve">          Лист3!$G4 /Qij!$B$23</f>
        <v>7.9917173942907363E-4</v>
      </c>
      <c r="H4">
        <f xml:space="preserve">          Лист3!$H4 /Qij!$B$23</f>
        <v>3.5884921054041979E-4</v>
      </c>
      <c r="I4">
        <f xml:space="preserve">          Лист3!$I4 /Qij!$B$23</f>
        <v>4.5923283211474788E-4</v>
      </c>
      <c r="J4">
        <f xml:space="preserve">          Лист3!$J4 /Qij!$B$23</f>
        <v>4.6745963657230061E-4</v>
      </c>
      <c r="K4">
        <f xml:space="preserve">          Лист3!$K4 /Qij!$B$23</f>
        <v>4.0502458940890518E-4</v>
      </c>
      <c r="L4">
        <f xml:space="preserve">          Лист3!$L4 /Qij!$B$23</f>
        <v>6.2425026377658165E-4</v>
      </c>
      <c r="M4">
        <f xml:space="preserve">          Лист3!$M4 /Qij!$B$23</f>
        <v>4.408600703332619E-4</v>
      </c>
      <c r="N4">
        <f xml:space="preserve">          Лист3!$N4 /Qij!$B$23</f>
        <v>3.4443509079812094E-3</v>
      </c>
      <c r="O4">
        <f xml:space="preserve">          Лист3!$O4 /Qij!$B$23</f>
        <v>6.5223501156289933E-4</v>
      </c>
      <c r="P4">
        <f xml:space="preserve">          Лист3!$P4 /Qij!$B$23</f>
        <v>1.3472328506964502E-3</v>
      </c>
      <c r="Q4">
        <f xml:space="preserve">          Лист3!$Q4 /Qij!$B$23</f>
        <v>1.9456732247020148E-3</v>
      </c>
      <c r="R4">
        <f xml:space="preserve">          Лист3!$R4 /Qij!$B$23</f>
        <v>2.5339119990093069E-3</v>
      </c>
      <c r="S4">
        <f xml:space="preserve">          Лист3!$S4 /Qij!$B$23</f>
        <v>7.7632643843986539E-4</v>
      </c>
      <c r="T4">
        <f xml:space="preserve">          Лист3!$T4 /Qij!$B$23</f>
        <v>2.2041873429406758E-4</v>
      </c>
      <c r="U4">
        <f xml:space="preserve">          Лист3!$U4 /Qij!$B$23</f>
        <v>6.4892983552269456E-4</v>
      </c>
    </row>
    <row r="5" spans="1:21" x14ac:dyDescent="0.25">
      <c r="A5" s="6" t="s">
        <v>15</v>
      </c>
      <c r="B5">
        <f xml:space="preserve">          Лист3!$B5 /Qij!$B$23</f>
        <v>8.8506112655876712E-3</v>
      </c>
      <c r="C5">
        <f xml:space="preserve">          Лист3!$C5 /Qij!$B$23</f>
        <v>3.8178349045993221E-3</v>
      </c>
      <c r="D5">
        <f xml:space="preserve">          Лист3!$D5 /Qij!$B$23</f>
        <v>1.7727577387709038E-3</v>
      </c>
      <c r="E5">
        <f xml:space="preserve">          Лист3!$E5 /Qij!$B$23</f>
        <v>1.5886445894826687E-2</v>
      </c>
      <c r="F5">
        <f xml:space="preserve">          Лист3!$F5 /Qij!$B$23</f>
        <v>1.1128708283412827E-2</v>
      </c>
      <c r="G5">
        <f xml:space="preserve">          Лист3!$G5 /Qij!$B$23</f>
        <v>5.1993174760626443E-3</v>
      </c>
      <c r="H5">
        <f xml:space="preserve">          Лист3!$H5 /Qij!$B$23</f>
        <v>2.9201190541568002E-3</v>
      </c>
      <c r="I5">
        <f xml:space="preserve">          Лист3!$I5 /Qij!$B$23</f>
        <v>4.6535211682539376E-3</v>
      </c>
      <c r="J5">
        <f xml:space="preserve">          Лист3!$J5 /Qij!$B$23</f>
        <v>4.6032562309796876E-3</v>
      </c>
      <c r="K5">
        <f xml:space="preserve">          Лист3!$K5 /Qij!$B$23</f>
        <v>1.98069496135408E-3</v>
      </c>
      <c r="L5">
        <f xml:space="preserve">          Лист3!$L5 /Qij!$B$23</f>
        <v>4.2111084191162685E-3</v>
      </c>
      <c r="M5">
        <f xml:space="preserve">          Лист3!$M5 /Qij!$B$23</f>
        <v>3.7578756376650223E-3</v>
      </c>
      <c r="N5">
        <f xml:space="preserve">          Лист3!$N5 /Qij!$B$23</f>
        <v>1.4292524783374469E-2</v>
      </c>
      <c r="O5">
        <f xml:space="preserve">          Лист3!$O5 /Qij!$B$23</f>
        <v>1.5886945020091893E-3</v>
      </c>
      <c r="P5">
        <f xml:space="preserve">          Лист3!$P5 /Qij!$B$23</f>
        <v>3.4505329671724342E-3</v>
      </c>
      <c r="Q5">
        <f xml:space="preserve">          Лист3!$Q5 /Qij!$B$23</f>
        <v>4.9059965074333932E-3</v>
      </c>
      <c r="R5">
        <f xml:space="preserve">          Лист3!$R5 /Qij!$B$23</f>
        <v>4.8157376667731502E-3</v>
      </c>
      <c r="S5">
        <f xml:space="preserve">          Лист3!$S5 /Qij!$B$23</f>
        <v>2.4074190179346885E-3</v>
      </c>
      <c r="T5">
        <f xml:space="preserve">          Лист3!$T5 /Qij!$B$23</f>
        <v>6.957291447282723E-4</v>
      </c>
      <c r="U5">
        <f xml:space="preserve">          Лист3!$U5 /Qij!$B$23</f>
        <v>1.9932905949095843E-3</v>
      </c>
    </row>
    <row r="6" spans="1:21" x14ac:dyDescent="0.25">
      <c r="A6" s="6" t="s">
        <v>16</v>
      </c>
      <c r="B6">
        <f xml:space="preserve">          Лист3!$B6 /Qij!$B$23</f>
        <v>4.6252024033261252E-3</v>
      </c>
      <c r="C6">
        <f xml:space="preserve">          Лист3!$C6 /Qij!$B$23</f>
        <v>2.7062614503648667E-3</v>
      </c>
      <c r="D6">
        <f xml:space="preserve">          Лист3!$D6 /Qij!$B$23</f>
        <v>1.2944051062934007E-3</v>
      </c>
      <c r="E6">
        <f xml:space="preserve">          Лист3!$E6 /Qij!$B$23</f>
        <v>1.1128708283412827E-2</v>
      </c>
      <c r="F6">
        <f xml:space="preserve">          Лист3!$F6 /Qij!$B$23</f>
        <v>1.6075880405774866E-2</v>
      </c>
      <c r="G6">
        <f xml:space="preserve">          Лист3!$G6 /Qij!$B$23</f>
        <v>3.9277341866629147E-3</v>
      </c>
      <c r="H6">
        <f xml:space="preserve">          Лист3!$H6 /Qij!$B$23</f>
        <v>2.5163784067665524E-3</v>
      </c>
      <c r="I6">
        <f xml:space="preserve">          Лист3!$I6 /Qij!$B$23</f>
        <v>3.4029309498620052E-3</v>
      </c>
      <c r="J6">
        <f xml:space="preserve">          Лист3!$J6 /Qij!$B$23</f>
        <v>3.9511176671039507E-3</v>
      </c>
      <c r="K6">
        <f xml:space="preserve">          Лист3!$K6 /Qij!$B$23</f>
        <v>1.5406410606542023E-3</v>
      </c>
      <c r="L6">
        <f xml:space="preserve">          Лист3!$L6 /Qij!$B$23</f>
        <v>3.962857366462927E-3</v>
      </c>
      <c r="M6">
        <f xml:space="preserve">          Лист3!$M6 /Qij!$B$23</f>
        <v>3.4074521948123785E-3</v>
      </c>
      <c r="N6">
        <f xml:space="preserve">          Лист3!$N6 /Qij!$B$23</f>
        <v>9.1769177776143303E-3</v>
      </c>
      <c r="O6">
        <f xml:space="preserve">          Лист3!$O6 /Qij!$B$23</f>
        <v>1.9979861244279347E-3</v>
      </c>
      <c r="P6">
        <f xml:space="preserve">          Лист3!$P6 /Qij!$B$23</f>
        <v>5.5035638703683342E-3</v>
      </c>
      <c r="Q6">
        <f xml:space="preserve">          Лист3!$Q6 /Qij!$B$23</f>
        <v>6.4348635656595893E-3</v>
      </c>
      <c r="R6">
        <f xml:space="preserve">          Лист3!$R6 /Qij!$B$23</f>
        <v>7.6631423593590629E-3</v>
      </c>
      <c r="S6">
        <f xml:space="preserve">          Лист3!$S6 /Qij!$B$23</f>
        <v>2.3469963812887368E-3</v>
      </c>
      <c r="T6">
        <f xml:space="preserve">          Лист3!$T6 /Qij!$B$23</f>
        <v>6.5658187692294403E-4</v>
      </c>
      <c r="U6">
        <f xml:space="preserve">          Лист3!$U6 /Qij!$B$23</f>
        <v>1.7222329832373598E-3</v>
      </c>
    </row>
    <row r="7" spans="1:21" x14ac:dyDescent="0.25">
      <c r="A7" s="6" t="s">
        <v>11</v>
      </c>
      <c r="B7">
        <f xml:space="preserve">          Лист3!$B7 /Qij!$B$23</f>
        <v>5.3203048892183444E-3</v>
      </c>
      <c r="C7">
        <f xml:space="preserve">          Лист3!$C7 /Qij!$B$23</f>
        <v>1.7583477755777686E-3</v>
      </c>
      <c r="D7">
        <f xml:space="preserve">          Лист3!$D7 /Qij!$B$23</f>
        <v>7.9917173942907363E-4</v>
      </c>
      <c r="E7">
        <f xml:space="preserve">          Лист3!$E7 /Qij!$B$23</f>
        <v>5.1993174760626443E-3</v>
      </c>
      <c r="F7">
        <f xml:space="preserve">          Лист3!$F7 /Qij!$B$23</f>
        <v>3.9277341866629147E-3</v>
      </c>
      <c r="G7">
        <f xml:space="preserve">          Лист3!$G7 /Qij!$B$23</f>
        <v>1.2509492929276184E-2</v>
      </c>
      <c r="H7">
        <f xml:space="preserve">          Лист3!$H7 /Qij!$B$23</f>
        <v>2.3089832188277664E-3</v>
      </c>
      <c r="I7">
        <f xml:space="preserve">          Лист3!$I7 /Qij!$B$23</f>
        <v>5.9793590305433639E-3</v>
      </c>
      <c r="J7">
        <f xml:space="preserve">          Лист3!$J7 /Qij!$B$23</f>
        <v>3.2858007926109566E-3</v>
      </c>
      <c r="K7">
        <f xml:space="preserve">          Лист3!$K7 /Qij!$B$23</f>
        <v>2.6162139394152132E-3</v>
      </c>
      <c r="L7">
        <f xml:space="preserve">          Лист3!$L7 /Qij!$B$23</f>
        <v>3.2685349733558113E-3</v>
      </c>
      <c r="M7">
        <f xml:space="preserve">          Лист3!$M7 /Qij!$B$23</f>
        <v>3.4609700865571619E-3</v>
      </c>
      <c r="N7">
        <f xml:space="preserve">          Лист3!$N7 /Qij!$B$23</f>
        <v>4.2416098610414789E-3</v>
      </c>
      <c r="O7">
        <f xml:space="preserve">          Лист3!$O7 /Qij!$B$23</f>
        <v>8.7605762297153587E-4</v>
      </c>
      <c r="P7">
        <f xml:space="preserve">          Лист3!$P7 /Qij!$B$23</f>
        <v>2.1487670765619302E-3</v>
      </c>
      <c r="Q7">
        <f xml:space="preserve">          Лист3!$Q7 /Qij!$B$23</f>
        <v>2.821853032843452E-3</v>
      </c>
      <c r="R7">
        <f xml:space="preserve">          Лист3!$R7 /Qij!$B$23</f>
        <v>2.7295555690712665E-3</v>
      </c>
      <c r="S7">
        <f xml:space="preserve">          Лист3!$S7 /Qij!$B$23</f>
        <v>1.3045211451511124E-3</v>
      </c>
      <c r="T7">
        <f xml:space="preserve">          Лист3!$T7 /Qij!$B$23</f>
        <v>3.8914449468590683E-4</v>
      </c>
      <c r="U7">
        <f xml:space="preserve">          Лист3!$U7 /Qij!$B$23</f>
        <v>1.5345037841399583E-3</v>
      </c>
    </row>
    <row r="8" spans="1:21" x14ac:dyDescent="0.25">
      <c r="A8" s="6" t="s">
        <v>13</v>
      </c>
      <c r="B8">
        <f xml:space="preserve">          Лист3!$B8 /Qij!$B$23</f>
        <v>2.7931539205902915E-3</v>
      </c>
      <c r="C8">
        <f xml:space="preserve">          Лист3!$C8 /Qij!$B$23</f>
        <v>1.6204724199111232E-3</v>
      </c>
      <c r="D8">
        <f xml:space="preserve">          Лист3!$D8 /Qij!$B$23</f>
        <v>3.5884921054041979E-4</v>
      </c>
      <c r="E8">
        <f xml:space="preserve">          Лист3!$E8 /Qij!$B$23</f>
        <v>2.9201190541568002E-3</v>
      </c>
      <c r="F8">
        <f xml:space="preserve">          Лист3!$F8 /Qij!$B$23</f>
        <v>2.5163784067665524E-3</v>
      </c>
      <c r="G8">
        <f xml:space="preserve">          Лист3!$G8 /Qij!$B$23</f>
        <v>2.3089832188277664E-3</v>
      </c>
      <c r="H8">
        <f xml:space="preserve">          Лист3!$H8 /Qij!$B$23</f>
        <v>7.1291076739233745E-3</v>
      </c>
      <c r="I8">
        <f xml:space="preserve">          Лист3!$I8 /Qij!$B$23</f>
        <v>2.7907045022765326E-3</v>
      </c>
      <c r="J8">
        <f xml:space="preserve">          Лист3!$J8 /Qij!$B$23</f>
        <v>5.2102178837112939E-3</v>
      </c>
      <c r="K8">
        <f xml:space="preserve">          Лист3!$K8 /Qij!$B$23</f>
        <v>1.9475631921317452E-3</v>
      </c>
      <c r="L8">
        <f xml:space="preserve">          Лист3!$L8 /Qij!$B$23</f>
        <v>4.6361568922676189E-3</v>
      </c>
      <c r="M8">
        <f xml:space="preserve">          Лист3!$M8 /Qij!$B$23</f>
        <v>4.0996196981727111E-3</v>
      </c>
      <c r="N8">
        <f xml:space="preserve">          Лист3!$N8 /Qij!$B$23</f>
        <v>4.0589539867588974E-3</v>
      </c>
      <c r="O8">
        <f xml:space="preserve">          Лист3!$O8 /Qij!$B$23</f>
        <v>1.2020422942923626E-3</v>
      </c>
      <c r="P8">
        <f xml:space="preserve">          Лист3!$P8 /Qij!$B$23</f>
        <v>2.0413116064933352E-3</v>
      </c>
      <c r="Q8">
        <f xml:space="preserve">          Лист3!$Q8 /Qij!$B$23</f>
        <v>3.3102630753875538E-3</v>
      </c>
      <c r="R8">
        <f xml:space="preserve">          Лист3!$R8 /Qij!$B$23</f>
        <v>2.2969857781266157E-3</v>
      </c>
      <c r="S8">
        <f xml:space="preserve">          Лист3!$S8 /Qij!$B$23</f>
        <v>1.1289628975694019E-3</v>
      </c>
      <c r="T8">
        <f xml:space="preserve">          Лист3!$T8 /Qij!$B$23</f>
        <v>3.8461263438136563E-4</v>
      </c>
      <c r="U8">
        <f xml:space="preserve">          Лист3!$U8 /Qij!$B$23</f>
        <v>1.1356005482140456E-3</v>
      </c>
    </row>
    <row r="9" spans="1:21" x14ac:dyDescent="0.25">
      <c r="A9" s="6" t="s">
        <v>2</v>
      </c>
      <c r="B9">
        <f xml:space="preserve">          Лист3!$B9 /Qij!$B$23</f>
        <v>4.9696790216069439E-3</v>
      </c>
      <c r="C9">
        <f xml:space="preserve">          Лист3!$C9 /Qij!$B$23</f>
        <v>2.4695516361012801E-3</v>
      </c>
      <c r="D9">
        <f xml:space="preserve">          Лист3!$D9 /Qij!$B$23</f>
        <v>4.5923283211474788E-4</v>
      </c>
      <c r="E9">
        <f xml:space="preserve">          Лист3!$E9 /Qij!$B$23</f>
        <v>4.6535211682539376E-3</v>
      </c>
      <c r="F9">
        <f xml:space="preserve">          Лист3!$F9 /Qij!$B$23</f>
        <v>3.4029309498620052E-3</v>
      </c>
      <c r="G9">
        <f xml:space="preserve">          Лист3!$G9 /Qij!$B$23</f>
        <v>5.9793590305433639E-3</v>
      </c>
      <c r="H9">
        <f xml:space="preserve">          Лист3!$H9 /Qij!$B$23</f>
        <v>2.7907045022765326E-3</v>
      </c>
      <c r="I9">
        <f xml:space="preserve">          Лист3!$I9 /Qij!$B$23</f>
        <v>2.0494732663413603E-2</v>
      </c>
      <c r="J9">
        <f xml:space="preserve">          Лист3!$J9 /Qij!$B$23</f>
        <v>9.4290520408490085E-3</v>
      </c>
      <c r="K9">
        <f xml:space="preserve">          Лист3!$K9 /Qij!$B$23</f>
        <v>1.8234936882688209E-3</v>
      </c>
      <c r="L9">
        <f xml:space="preserve">          Лист3!$L9 /Qij!$B$23</f>
        <v>3.1306608529797402E-3</v>
      </c>
      <c r="M9">
        <f xml:space="preserve">          Лист3!$M9 /Qij!$B$23</f>
        <v>3.6409308011493909E-3</v>
      </c>
      <c r="N9">
        <f xml:space="preserve">          Лист3!$N9 /Qij!$B$23</f>
        <v>4.2740420757092432E-3</v>
      </c>
      <c r="O9">
        <f xml:space="preserve">          Лист3!$O9 /Qij!$B$23</f>
        <v>6.62424109034588E-4</v>
      </c>
      <c r="P9">
        <f xml:space="preserve">          Лист3!$P9 /Qij!$B$23</f>
        <v>1.6715019341778754E-3</v>
      </c>
      <c r="Q9">
        <f xml:space="preserve">          Лист3!$Q9 /Qij!$B$23</f>
        <v>2.4769946011781413E-3</v>
      </c>
      <c r="R9">
        <f xml:space="preserve">          Лист3!$R9 /Qij!$B$23</f>
        <v>2.0991325311447012E-3</v>
      </c>
      <c r="S9">
        <f xml:space="preserve">          Лист3!$S9 /Qij!$B$23</f>
        <v>9.8116028530899498E-4</v>
      </c>
      <c r="T9">
        <f xml:space="preserve">          Лист3!$T9 /Qij!$B$23</f>
        <v>4.3487617346958044E-4</v>
      </c>
      <c r="U9">
        <f xml:space="preserve">          Лист3!$U9 /Qij!$B$23</f>
        <v>1.2682397922024722E-3</v>
      </c>
    </row>
    <row r="10" spans="1:21" x14ac:dyDescent="0.25">
      <c r="A10" s="6" t="s">
        <v>3</v>
      </c>
      <c r="B10">
        <f xml:space="preserve">          Лист3!$B10 /Qij!$B$23</f>
        <v>3.8927451376998979E-3</v>
      </c>
      <c r="C10">
        <f xml:space="preserve">          Лист3!$C10 /Qij!$B$23</f>
        <v>2.6334216049910056E-3</v>
      </c>
      <c r="D10">
        <f xml:space="preserve">          Лист3!$D10 /Qij!$B$23</f>
        <v>4.6745963657230061E-4</v>
      </c>
      <c r="E10">
        <f xml:space="preserve">          Лист3!$E10 /Qij!$B$23</f>
        <v>4.6032562309796876E-3</v>
      </c>
      <c r="F10">
        <f xml:space="preserve">          Лист3!$F10 /Qij!$B$23</f>
        <v>3.9511176671039507E-3</v>
      </c>
      <c r="G10">
        <f xml:space="preserve">          Лист3!$G10 /Qij!$B$23</f>
        <v>3.2858007926109566E-3</v>
      </c>
      <c r="H10">
        <f xml:space="preserve">          Лист3!$H10 /Qij!$B$23</f>
        <v>5.2102178837112939E-3</v>
      </c>
      <c r="I10">
        <f xml:space="preserve">          Лист3!$I10 /Qij!$B$23</f>
        <v>9.4290520408490085E-3</v>
      </c>
      <c r="J10">
        <f xml:space="preserve">          Лист3!$J10 /Qij!$B$23</f>
        <v>1.6972530051130762E-2</v>
      </c>
      <c r="K10">
        <f xml:space="preserve">          Лист3!$K10 /Qij!$B$23</f>
        <v>1.6954226845710856E-3</v>
      </c>
      <c r="L10">
        <f xml:space="preserve">          Лист3!$L10 /Qij!$B$23</f>
        <v>4.9504715156133998E-3</v>
      </c>
      <c r="M10">
        <f xml:space="preserve">          Лист3!$M10 /Qij!$B$23</f>
        <v>5.5318412191253464E-3</v>
      </c>
      <c r="N10">
        <f xml:space="preserve">          Лист3!$N10 /Qij!$B$23</f>
        <v>6.0758077629515517E-3</v>
      </c>
      <c r="O10">
        <f xml:space="preserve">          Лист3!$O10 /Qij!$B$23</f>
        <v>1.0841767319108397E-3</v>
      </c>
      <c r="P10">
        <f xml:space="preserve">          Лист3!$P10 /Qij!$B$23</f>
        <v>2.4158441068913798E-3</v>
      </c>
      <c r="Q10">
        <f xml:space="preserve">          Лист3!$Q10 /Qij!$B$23</f>
        <v>3.6467103592326567E-3</v>
      </c>
      <c r="R10">
        <f xml:space="preserve">          Лист3!$R10 /Qij!$B$23</f>
        <v>3.3430878952640597E-3</v>
      </c>
      <c r="S10">
        <f xml:space="preserve">          Лист3!$S10 /Qij!$B$23</f>
        <v>1.2360374909024024E-3</v>
      </c>
      <c r="T10">
        <f xml:space="preserve">          Лист3!$T10 /Qij!$B$23</f>
        <v>4.3701530308057259E-4</v>
      </c>
      <c r="U10">
        <f xml:space="preserve">          Лист3!$U10 /Qij!$B$23</f>
        <v>1.3834946969137106E-3</v>
      </c>
    </row>
    <row r="11" spans="1:21" x14ac:dyDescent="0.25">
      <c r="A11" s="6" t="s">
        <v>6</v>
      </c>
      <c r="B11">
        <f xml:space="preserve">          Лист3!$B11 /Qij!$B$23</f>
        <v>1.8910894943853914E-3</v>
      </c>
      <c r="C11">
        <f xml:space="preserve">          Лист3!$C11 /Qij!$B$23</f>
        <v>1.0835241319727218E-3</v>
      </c>
      <c r="D11">
        <f xml:space="preserve">          Лист3!$D11 /Qij!$B$23</f>
        <v>4.0502458940890518E-4</v>
      </c>
      <c r="E11">
        <f xml:space="preserve">          Лист3!$E11 /Qij!$B$23</f>
        <v>1.98069496135408E-3</v>
      </c>
      <c r="F11">
        <f xml:space="preserve">          Лист3!$F11 /Qij!$B$23</f>
        <v>1.5406410606542023E-3</v>
      </c>
      <c r="G11">
        <f xml:space="preserve">          Лист3!$G11 /Qij!$B$23</f>
        <v>2.6162139394152132E-3</v>
      </c>
      <c r="H11">
        <f xml:space="preserve">          Лист3!$H11 /Qij!$B$23</f>
        <v>1.9475631921317452E-3</v>
      </c>
      <c r="I11">
        <f xml:space="preserve">          Лист3!$I11 /Qij!$B$23</f>
        <v>1.8234936882688209E-3</v>
      </c>
      <c r="J11">
        <f xml:space="preserve">          Лист3!$J11 /Qij!$B$23</f>
        <v>1.6954226845710856E-3</v>
      </c>
      <c r="K11">
        <f xml:space="preserve">          Лист3!$K11 /Qij!$B$23</f>
        <v>8.8410236460287877E-3</v>
      </c>
      <c r="L11">
        <f xml:space="preserve">          Лист3!$L11 /Qij!$B$23</f>
        <v>2.4741764011167208E-3</v>
      </c>
      <c r="M11">
        <f xml:space="preserve">          Лист3!$M11 /Qij!$B$23</f>
        <v>1.739106129410655E-3</v>
      </c>
      <c r="N11">
        <f xml:space="preserve">          Лист3!$N11 /Qij!$B$23</f>
        <v>2.387739820986392E-3</v>
      </c>
      <c r="O11">
        <f xml:space="preserve">          Лист3!$O11 /Qij!$B$23</f>
        <v>6.1656621341836895E-4</v>
      </c>
      <c r="P11">
        <f xml:space="preserve">          Лист3!$P11 /Qij!$B$23</f>
        <v>1.4225773630943796E-3</v>
      </c>
      <c r="Q11">
        <f xml:space="preserve">          Лист3!$Q11 /Qij!$B$23</f>
        <v>2.0196658405250679E-3</v>
      </c>
      <c r="R11">
        <f xml:space="preserve">          Лист3!$R11 /Qij!$B$23</f>
        <v>1.5987107673974224E-3</v>
      </c>
      <c r="S11">
        <f xml:space="preserve">          Лист3!$S11 /Qij!$B$23</f>
        <v>1.3754126793711859E-3</v>
      </c>
      <c r="T11">
        <f xml:space="preserve">          Лист3!$T11 /Qij!$B$23</f>
        <v>4.0912347357977582E-4</v>
      </c>
      <c r="U11">
        <f xml:space="preserve">          Лист3!$U11 /Qij!$B$23</f>
        <v>2.3849686026906668E-3</v>
      </c>
    </row>
    <row r="12" spans="1:21" x14ac:dyDescent="0.25">
      <c r="A12" s="6" t="s">
        <v>14</v>
      </c>
      <c r="B12">
        <f xml:space="preserve">          Лист3!$B12 /Qij!$B$23</f>
        <v>4.2131805986930478E-3</v>
      </c>
      <c r="C12">
        <f xml:space="preserve">          Лист3!$C12 /Qij!$B$23</f>
        <v>2.7912808535645746E-3</v>
      </c>
      <c r="D12">
        <f xml:space="preserve">          Лист3!$D12 /Qij!$B$23</f>
        <v>6.2425026377658165E-4</v>
      </c>
      <c r="E12">
        <f xml:space="preserve">          Лист3!$E12 /Qij!$B$23</f>
        <v>4.2111084191162685E-3</v>
      </c>
      <c r="F12">
        <f xml:space="preserve">          Лист3!$F12 /Qij!$B$23</f>
        <v>3.962857366462927E-3</v>
      </c>
      <c r="G12">
        <f xml:space="preserve">          Лист3!$G12 /Qij!$B$23</f>
        <v>3.2685349733558113E-3</v>
      </c>
      <c r="H12">
        <f xml:space="preserve">          Лист3!$H12 /Qij!$B$23</f>
        <v>4.6361568922676189E-3</v>
      </c>
      <c r="I12">
        <f xml:space="preserve">          Лист3!$I12 /Qij!$B$23</f>
        <v>3.1306608529797402E-3</v>
      </c>
      <c r="J12">
        <f xml:space="preserve">          Лист3!$J12 /Qij!$B$23</f>
        <v>4.9504715156133998E-3</v>
      </c>
      <c r="K12">
        <f xml:space="preserve">          Лист3!$K12 /Qij!$B$23</f>
        <v>2.4741764011167208E-3</v>
      </c>
      <c r="L12">
        <f xml:space="preserve">          Лист3!$L12 /Qij!$B$23</f>
        <v>1.8479201204695147E-2</v>
      </c>
      <c r="M12">
        <f xml:space="preserve">          Лист3!$M12 /Qij!$B$23</f>
        <v>1.0555167444323365E-2</v>
      </c>
      <c r="N12">
        <f xml:space="preserve">          Лист3!$N12 /Qij!$B$23</f>
        <v>5.635218329851077E-3</v>
      </c>
      <c r="O12">
        <f xml:space="preserve">          Лист3!$O12 /Qij!$B$23</f>
        <v>1.2966543125117397E-3</v>
      </c>
      <c r="P12">
        <f xml:space="preserve">          Лист3!$P12 /Qij!$B$23</f>
        <v>2.9555453959831876E-3</v>
      </c>
      <c r="Q12">
        <f xml:space="preserve">          Лист3!$Q12 /Qij!$B$23</f>
        <v>5.0808343769908485E-3</v>
      </c>
      <c r="R12">
        <f xml:space="preserve">          Лист3!$R12 /Qij!$B$23</f>
        <v>3.4148163592102846E-3</v>
      </c>
      <c r="S12">
        <f xml:space="preserve">          Лист3!$S12 /Qij!$B$23</f>
        <v>1.7262859987615137E-3</v>
      </c>
      <c r="T12">
        <f xml:space="preserve">          Лист3!$T12 /Qij!$B$23</f>
        <v>8.6045345958378711E-4</v>
      </c>
      <c r="U12">
        <f xml:space="preserve">          Лист3!$U12 /Qij!$B$23</f>
        <v>1.9225112956617072E-3</v>
      </c>
    </row>
    <row r="13" spans="1:21" x14ac:dyDescent="0.25">
      <c r="A13" s="6" t="s">
        <v>8</v>
      </c>
      <c r="B13">
        <f xml:space="preserve">          Лист3!$B13 /Qij!$B$23</f>
        <v>3.9494017263243851E-3</v>
      </c>
      <c r="C13">
        <f xml:space="preserve">          Лист3!$C13 /Qij!$B$23</f>
        <v>2.3695221356831806E-3</v>
      </c>
      <c r="D13">
        <f xml:space="preserve">          Лист3!$D13 /Qij!$B$23</f>
        <v>4.408600703332619E-4</v>
      </c>
      <c r="E13">
        <f xml:space="preserve">          Лист3!$E13 /Qij!$B$23</f>
        <v>3.7578756376650223E-3</v>
      </c>
      <c r="F13">
        <f xml:space="preserve">          Лист3!$F13 /Qij!$B$23</f>
        <v>3.4074521948123785E-3</v>
      </c>
      <c r="G13">
        <f xml:space="preserve">          Лист3!$G13 /Qij!$B$23</f>
        <v>3.4609700865571619E-3</v>
      </c>
      <c r="H13">
        <f xml:space="preserve">          Лист3!$H13 /Qij!$B$23</f>
        <v>4.0996196981727111E-3</v>
      </c>
      <c r="I13">
        <f xml:space="preserve">          Лист3!$I13 /Qij!$B$23</f>
        <v>3.6409308011493909E-3</v>
      </c>
      <c r="J13">
        <f xml:space="preserve">          Лист3!$J13 /Qij!$B$23</f>
        <v>5.5318412191253464E-3</v>
      </c>
      <c r="K13">
        <f xml:space="preserve">          Лист3!$K13 /Qij!$B$23</f>
        <v>1.739106129410655E-3</v>
      </c>
      <c r="L13">
        <f xml:space="preserve">          Лист3!$L13 /Qij!$B$23</f>
        <v>1.0555167444323365E-2</v>
      </c>
      <c r="M13">
        <f xml:space="preserve">          Лист3!$M13 /Qij!$B$23</f>
        <v>1.3286102452876933E-2</v>
      </c>
      <c r="N13">
        <f xml:space="preserve">          Лист3!$N13 /Qij!$B$23</f>
        <v>4.7061301169044629E-3</v>
      </c>
      <c r="O13">
        <f xml:space="preserve">          Лист3!$O13 /Qij!$B$23</f>
        <v>1.0984632474942556E-3</v>
      </c>
      <c r="P13">
        <f xml:space="preserve">          Лист3!$P13 /Qij!$B$23</f>
        <v>2.3560108395956781E-3</v>
      </c>
      <c r="Q13">
        <f xml:space="preserve">          Лист3!$Q13 /Qij!$B$23</f>
        <v>3.7247051671962274E-3</v>
      </c>
      <c r="R13">
        <f xml:space="preserve">          Лист3!$R13 /Qij!$B$23</f>
        <v>2.8897110735019789E-3</v>
      </c>
      <c r="S13">
        <f xml:space="preserve">          Лист3!$S13 /Qij!$B$23</f>
        <v>1.2088458132395307E-3</v>
      </c>
      <c r="T13">
        <f xml:space="preserve">          Лист3!$T13 /Qij!$B$23</f>
        <v>5.2324263041743097E-4</v>
      </c>
      <c r="U13">
        <f xml:space="preserve">          Лист3!$U13 /Qij!$B$23</f>
        <v>1.3161449308154115E-3</v>
      </c>
    </row>
    <row r="14" spans="1:21" x14ac:dyDescent="0.25">
      <c r="A14" s="6" t="s">
        <v>0</v>
      </c>
      <c r="B14">
        <f xml:space="preserve">          Лист3!$B14 /Qij!$B$23</f>
        <v>1.5245827596550184E-2</v>
      </c>
      <c r="C14">
        <f xml:space="preserve">          Лист3!$C14 /Qij!$B$23</f>
        <v>5.2439042033792238E-3</v>
      </c>
      <c r="D14">
        <f xml:space="preserve">          Лист3!$D14 /Qij!$B$23</f>
        <v>3.4443509079812094E-3</v>
      </c>
      <c r="E14">
        <f xml:space="preserve">          Лист3!$E14 /Qij!$B$23</f>
        <v>1.4292524783374469E-2</v>
      </c>
      <c r="F14">
        <f xml:space="preserve">          Лист3!$F14 /Qij!$B$23</f>
        <v>9.1769177776143303E-3</v>
      </c>
      <c r="G14">
        <f xml:space="preserve">          Лист3!$G14 /Qij!$B$23</f>
        <v>4.2416098610414789E-3</v>
      </c>
      <c r="H14">
        <f xml:space="preserve">          Лист3!$H14 /Qij!$B$23</f>
        <v>4.0589539867588974E-3</v>
      </c>
      <c r="I14">
        <f xml:space="preserve">          Лист3!$I14 /Qij!$B$23</f>
        <v>4.2740420757092432E-3</v>
      </c>
      <c r="J14">
        <f xml:space="preserve">          Лист3!$J14 /Qij!$B$23</f>
        <v>6.0758077629515517E-3</v>
      </c>
      <c r="K14">
        <f xml:space="preserve">          Лист3!$K14 /Qij!$B$23</f>
        <v>2.387739820986392E-3</v>
      </c>
      <c r="L14">
        <f xml:space="preserve">          Лист3!$L14 /Qij!$B$23</f>
        <v>5.635218329851077E-3</v>
      </c>
      <c r="M14">
        <f xml:space="preserve">          Лист3!$M14 /Qij!$B$23</f>
        <v>4.7061301169044629E-3</v>
      </c>
      <c r="N14">
        <f xml:space="preserve">          Лист3!$N14 /Qij!$B$23</f>
        <v>3.0615965103513557E-2</v>
      </c>
      <c r="O14">
        <f xml:space="preserve">          Лист3!$O14 /Qij!$B$23</f>
        <v>3.3470817661614767E-3</v>
      </c>
      <c r="P14">
        <f xml:space="preserve">          Лист3!$P14 /Qij!$B$23</f>
        <v>7.3498888777660141E-3</v>
      </c>
      <c r="Q14">
        <f xml:space="preserve">          Лист3!$Q14 /Qij!$B$23</f>
        <v>1.0569449901094895E-2</v>
      </c>
      <c r="R14">
        <f xml:space="preserve">          Лист3!$R14 /Qij!$B$23</f>
        <v>1.2502420741416375E-2</v>
      </c>
      <c r="S14">
        <f xml:space="preserve">          Лист3!$S14 /Qij!$B$23</f>
        <v>3.680852514697196E-3</v>
      </c>
      <c r="T14">
        <f xml:space="preserve">          Лист3!$T14 /Qij!$B$23</f>
        <v>1.2579974007659984E-3</v>
      </c>
      <c r="U14">
        <f xml:space="preserve">          Лист3!$U14 /Qij!$B$23</f>
        <v>2.6939690602834675E-3</v>
      </c>
    </row>
    <row r="15" spans="1:21" x14ac:dyDescent="0.25">
      <c r="A15" s="6" t="s">
        <v>10</v>
      </c>
      <c r="B15">
        <f xml:space="preserve">          Лист3!$B15 /Qij!$B$23</f>
        <v>1.5677873583567386E-3</v>
      </c>
      <c r="C15">
        <f xml:space="preserve">          Лист3!$C15 /Qij!$B$23</f>
        <v>7.588753798970331E-4</v>
      </c>
      <c r="D15">
        <f xml:space="preserve">          Лист3!$D15 /Qij!$B$23</f>
        <v>6.5223501156289933E-4</v>
      </c>
      <c r="E15">
        <f xml:space="preserve">          Лист3!$E15 /Qij!$B$23</f>
        <v>1.5886945020091893E-3</v>
      </c>
      <c r="F15">
        <f xml:space="preserve">          Лист3!$F15 /Qij!$B$23</f>
        <v>1.9979861244279347E-3</v>
      </c>
      <c r="G15">
        <f xml:space="preserve">          Лист3!$G15 /Qij!$B$23</f>
        <v>8.7605762297153587E-4</v>
      </c>
      <c r="H15">
        <f xml:space="preserve">          Лист3!$H15 /Qij!$B$23</f>
        <v>1.2020422942923626E-3</v>
      </c>
      <c r="I15">
        <f xml:space="preserve">          Лист3!$I15 /Qij!$B$23</f>
        <v>6.62424109034588E-4</v>
      </c>
      <c r="J15">
        <f xml:space="preserve">          Лист3!$J15 /Qij!$B$23</f>
        <v>1.0841767319108397E-3</v>
      </c>
      <c r="K15">
        <f xml:space="preserve">          Лист3!$K15 /Qij!$B$23</f>
        <v>6.1656621341836895E-4</v>
      </c>
      <c r="L15">
        <f xml:space="preserve">          Лист3!$L15 /Qij!$B$23</f>
        <v>1.2966543125117397E-3</v>
      </c>
      <c r="M15">
        <f xml:space="preserve">          Лист3!$M15 /Qij!$B$23</f>
        <v>1.0984632474942556E-3</v>
      </c>
      <c r="N15">
        <f xml:space="preserve">          Лист3!$N15 /Qij!$B$23</f>
        <v>3.3470817661614767E-3</v>
      </c>
      <c r="O15">
        <f xml:space="preserve">          Лист3!$O15 /Qij!$B$23</f>
        <v>4.5019683767048308E-3</v>
      </c>
      <c r="P15">
        <f xml:space="preserve">          Лист3!$P15 /Qij!$B$23</f>
        <v>4.7965742104270149E-3</v>
      </c>
      <c r="Q15">
        <f xml:space="preserve">          Лист3!$Q15 /Qij!$B$23</f>
        <v>9.5553214207550214E-3</v>
      </c>
      <c r="R15">
        <f xml:space="preserve">          Лист3!$R15 /Qij!$B$23</f>
        <v>3.9306646624203976E-3</v>
      </c>
      <c r="S15">
        <f xml:space="preserve">          Лист3!$S15 /Qij!$B$23</f>
        <v>2.3927153813757449E-3</v>
      </c>
      <c r="T15">
        <f xml:space="preserve">          Лист3!$T15 /Qij!$B$23</f>
        <v>4.5150689047397603E-4</v>
      </c>
      <c r="U15">
        <f xml:space="preserve">          Лист3!$U15 /Qij!$B$23</f>
        <v>1.1864133979438804E-3</v>
      </c>
    </row>
    <row r="16" spans="1:21" x14ac:dyDescent="0.25">
      <c r="A16" s="6" t="s">
        <v>7</v>
      </c>
      <c r="B16">
        <f xml:space="preserve">          Лист3!$B16 /Qij!$B$23</f>
        <v>2.9624256929906782E-3</v>
      </c>
      <c r="C16">
        <f xml:space="preserve">          Лист3!$C16 /Qij!$B$23</f>
        <v>2.0815523915241451E-3</v>
      </c>
      <c r="D16">
        <f xml:space="preserve">          Лист3!$D16 /Qij!$B$23</f>
        <v>1.3472328506964502E-3</v>
      </c>
      <c r="E16">
        <f xml:space="preserve">          Лист3!$E16 /Qij!$B$23</f>
        <v>3.4505329671724342E-3</v>
      </c>
      <c r="F16">
        <f xml:space="preserve">          Лист3!$F16 /Qij!$B$23</f>
        <v>5.5035638703683342E-3</v>
      </c>
      <c r="G16">
        <f xml:space="preserve">          Лист3!$G16 /Qij!$B$23</f>
        <v>2.1487670765619302E-3</v>
      </c>
      <c r="H16">
        <f xml:space="preserve">          Лист3!$H16 /Qij!$B$23</f>
        <v>2.0413116064933352E-3</v>
      </c>
      <c r="I16">
        <f xml:space="preserve">          Лист3!$I16 /Qij!$B$23</f>
        <v>1.6715019341778754E-3</v>
      </c>
      <c r="J16">
        <f xml:space="preserve">          Лист3!$J16 /Qij!$B$23</f>
        <v>2.4158441068913798E-3</v>
      </c>
      <c r="K16">
        <f xml:space="preserve">          Лист3!$K16 /Qij!$B$23</f>
        <v>1.4225773630943796E-3</v>
      </c>
      <c r="L16">
        <f xml:space="preserve">          Лист3!$L16 /Qij!$B$23</f>
        <v>2.9555453959831876E-3</v>
      </c>
      <c r="M16">
        <f xml:space="preserve">          Лист3!$M16 /Qij!$B$23</f>
        <v>2.3560108395956781E-3</v>
      </c>
      <c r="N16">
        <f xml:space="preserve">          Лист3!$N16 /Qij!$B$23</f>
        <v>7.3498888777660141E-3</v>
      </c>
      <c r="O16">
        <f xml:space="preserve">          Лист3!$O16 /Qij!$B$23</f>
        <v>4.7965742104270149E-3</v>
      </c>
      <c r="P16">
        <f xml:space="preserve">          Лист3!$P16 /Qij!$B$23</f>
        <v>1.8639251139292917E-2</v>
      </c>
      <c r="Q16">
        <f xml:space="preserve">          Лист3!$Q16 /Qij!$B$23</f>
        <v>2.3676192262091236E-2</v>
      </c>
      <c r="R16">
        <f xml:space="preserve">          Лист3!$R16 /Qij!$B$23</f>
        <v>2.561020730303757E-2</v>
      </c>
      <c r="S16">
        <f xml:space="preserve">          Лист3!$S16 /Qij!$B$23</f>
        <v>5.8590977239022755E-3</v>
      </c>
      <c r="T16">
        <f xml:space="preserve">          Лист3!$T16 /Qij!$B$23</f>
        <v>9.4122475279630169E-4</v>
      </c>
      <c r="U16">
        <f xml:space="preserve">          Лист3!$U16 /Qij!$B$23</f>
        <v>2.9878486788940668E-3</v>
      </c>
    </row>
    <row r="17" spans="1:21" x14ac:dyDescent="0.25">
      <c r="A17" s="6" t="s">
        <v>9</v>
      </c>
      <c r="B17">
        <f xml:space="preserve">          Лист3!$B17 /Qij!$B$23</f>
        <v>4.5816709535257058E-3</v>
      </c>
      <c r="C17">
        <f xml:space="preserve">          Лист3!$C17 /Qij!$B$23</f>
        <v>3.0321131175422987E-3</v>
      </c>
      <c r="D17">
        <f xml:space="preserve">          Лист3!$D17 /Qij!$B$23</f>
        <v>1.9456732247020148E-3</v>
      </c>
      <c r="E17">
        <f xml:space="preserve">          Лист3!$E17 /Qij!$B$23</f>
        <v>4.9059965074333932E-3</v>
      </c>
      <c r="F17">
        <f xml:space="preserve">          Лист3!$F17 /Qij!$B$23</f>
        <v>6.4348635656595893E-3</v>
      </c>
      <c r="G17">
        <f xml:space="preserve">          Лист3!$G17 /Qij!$B$23</f>
        <v>2.821853032843452E-3</v>
      </c>
      <c r="H17">
        <f xml:space="preserve">          Лист3!$H17 /Qij!$B$23</f>
        <v>3.3102630753875538E-3</v>
      </c>
      <c r="I17">
        <f xml:space="preserve">          Лист3!$I17 /Qij!$B$23</f>
        <v>2.4769946011781413E-3</v>
      </c>
      <c r="J17">
        <f xml:space="preserve">          Лист3!$J17 /Qij!$B$23</f>
        <v>3.6467103592326567E-3</v>
      </c>
      <c r="K17">
        <f xml:space="preserve">          Лист3!$K17 /Qij!$B$23</f>
        <v>2.0196658405250679E-3</v>
      </c>
      <c r="L17">
        <f xml:space="preserve">          Лист3!$L17 /Qij!$B$23</f>
        <v>5.0808343769908485E-3</v>
      </c>
      <c r="M17">
        <f xml:space="preserve">          Лист3!$M17 /Qij!$B$23</f>
        <v>3.7247051671962274E-3</v>
      </c>
      <c r="N17">
        <f xml:space="preserve">          Лист3!$N17 /Qij!$B$23</f>
        <v>1.0569449901094895E-2</v>
      </c>
      <c r="O17">
        <f xml:space="preserve">          Лист3!$O17 /Qij!$B$23</f>
        <v>9.5553214207550214E-3</v>
      </c>
      <c r="P17">
        <f xml:space="preserve">          Лист3!$P17 /Qij!$B$23</f>
        <v>2.3676192262091236E-2</v>
      </c>
      <c r="Q17">
        <f xml:space="preserve">          Лист3!$Q17 /Qij!$B$23</f>
        <v>3.7078489526485757E-2</v>
      </c>
      <c r="R17">
        <f xml:space="preserve">          Лист3!$R17 /Qij!$B$23</f>
        <v>1.9682288134000258E-2</v>
      </c>
      <c r="S17">
        <f xml:space="preserve">          Лист3!$S17 /Qij!$B$23</f>
        <v>1.1276092376511672E-2</v>
      </c>
      <c r="T17">
        <f xml:space="preserve">          Лист3!$T17 /Qij!$B$23</f>
        <v>1.9942474156945697E-3</v>
      </c>
      <c r="U17">
        <f xml:space="preserve">          Лист3!$U17 /Qij!$B$23</f>
        <v>4.4539418266754272E-3</v>
      </c>
    </row>
    <row r="18" spans="1:21" x14ac:dyDescent="0.25">
      <c r="A18" s="6" t="s">
        <v>17</v>
      </c>
      <c r="B18">
        <f xml:space="preserve">          Лист3!$B18 /Qij!$B$23</f>
        <v>4.388271797840626E-3</v>
      </c>
      <c r="C18">
        <f xml:space="preserve">          Лист3!$C18 /Qij!$B$23</f>
        <v>2.8199956716550394E-3</v>
      </c>
      <c r="D18">
        <f xml:space="preserve">          Лист3!$D18 /Qij!$B$23</f>
        <v>2.5339119990093069E-3</v>
      </c>
      <c r="E18">
        <f xml:space="preserve">          Лист3!$E18 /Qij!$B$23</f>
        <v>4.8157376667731502E-3</v>
      </c>
      <c r="F18">
        <f xml:space="preserve">          Лист3!$F18 /Qij!$B$23</f>
        <v>7.6631423593590629E-3</v>
      </c>
      <c r="G18">
        <f xml:space="preserve">          Лист3!$G18 /Qij!$B$23</f>
        <v>2.7295555690712665E-3</v>
      </c>
      <c r="H18">
        <f xml:space="preserve">          Лист3!$H18 /Qij!$B$23</f>
        <v>2.2969857781266157E-3</v>
      </c>
      <c r="I18">
        <f xml:space="preserve">          Лист3!$I18 /Qij!$B$23</f>
        <v>2.0991325311447012E-3</v>
      </c>
      <c r="J18">
        <f xml:space="preserve">          Лист3!$J18 /Qij!$B$23</f>
        <v>3.3430878952640597E-3</v>
      </c>
      <c r="K18">
        <f xml:space="preserve">          Лист3!$K18 /Qij!$B$23</f>
        <v>1.5987107673974224E-3</v>
      </c>
      <c r="L18">
        <f xml:space="preserve">          Лист3!$L18 /Qij!$B$23</f>
        <v>3.4148163592102846E-3</v>
      </c>
      <c r="M18">
        <f xml:space="preserve">          Лист3!$M18 /Qij!$B$23</f>
        <v>2.8897110735019789E-3</v>
      </c>
      <c r="N18">
        <f xml:space="preserve">          Лист3!$N18 /Qij!$B$23</f>
        <v>1.2502420741416375E-2</v>
      </c>
      <c r="O18">
        <f xml:space="preserve">          Лист3!$O18 /Qij!$B$23</f>
        <v>3.9306646624203976E-3</v>
      </c>
      <c r="P18">
        <f xml:space="preserve">          Лист3!$P18 /Qij!$B$23</f>
        <v>2.561020730303757E-2</v>
      </c>
      <c r="Q18">
        <f xml:space="preserve">          Лист3!$Q18 /Qij!$B$23</f>
        <v>1.9682288134000258E-2</v>
      </c>
      <c r="R18">
        <f xml:space="preserve">          Лист3!$R18 /Qij!$B$23</f>
        <v>2.2517185943907326E-2</v>
      </c>
      <c r="S18">
        <f xml:space="preserve">          Лист3!$S18 /Qij!$B$23</f>
        <v>5.228898816554561E-3</v>
      </c>
      <c r="T18">
        <f xml:space="preserve">          Лист3!$T18 /Qij!$B$23</f>
        <v>9.6127146905244237E-4</v>
      </c>
      <c r="U18">
        <f xml:space="preserve">          Лист3!$U18 /Qij!$B$23</f>
        <v>2.9129390973753324E-3</v>
      </c>
    </row>
    <row r="19" spans="1:21" x14ac:dyDescent="0.25">
      <c r="A19" s="6" t="s">
        <v>4</v>
      </c>
      <c r="B19">
        <f xml:space="preserve">          Лист3!$B19 /Qij!$B$23</f>
        <v>2.2358075916115907E-3</v>
      </c>
      <c r="C19">
        <f xml:space="preserve">          Лист3!$C19 /Qij!$B$23</f>
        <v>1.2042655729832589E-3</v>
      </c>
      <c r="D19">
        <f xml:space="preserve">          Лист3!$D19 /Qij!$B$23</f>
        <v>7.7632643843986539E-4</v>
      </c>
      <c r="E19">
        <f xml:space="preserve">          Лист3!$E19 /Qij!$B$23</f>
        <v>2.4074190179346885E-3</v>
      </c>
      <c r="F19">
        <f xml:space="preserve">          Лист3!$F19 /Qij!$B$23</f>
        <v>2.3469963812887368E-3</v>
      </c>
      <c r="G19">
        <f xml:space="preserve">          Лист3!$G19 /Qij!$B$23</f>
        <v>1.3045211451511124E-3</v>
      </c>
      <c r="H19">
        <f xml:space="preserve">          Лист3!$H19 /Qij!$B$23</f>
        <v>1.1289628975694019E-3</v>
      </c>
      <c r="I19">
        <f xml:space="preserve">          Лист3!$I19 /Qij!$B$23</f>
        <v>9.8116028530899498E-4</v>
      </c>
      <c r="J19">
        <f xml:space="preserve">          Лист3!$J19 /Qij!$B$23</f>
        <v>1.2360374909024024E-3</v>
      </c>
      <c r="K19">
        <f xml:space="preserve">          Лист3!$K19 /Qij!$B$23</f>
        <v>1.3754126793711859E-3</v>
      </c>
      <c r="L19">
        <f xml:space="preserve">          Лист3!$L19 /Qij!$B$23</f>
        <v>1.7262859987615137E-3</v>
      </c>
      <c r="M19">
        <f xml:space="preserve">          Лист3!$M19 /Qij!$B$23</f>
        <v>1.2088458132395307E-3</v>
      </c>
      <c r="N19">
        <f xml:space="preserve">          Лист3!$N19 /Qij!$B$23</f>
        <v>3.680852514697196E-3</v>
      </c>
      <c r="O19">
        <f xml:space="preserve">          Лист3!$O19 /Qij!$B$23</f>
        <v>2.3927153813757449E-3</v>
      </c>
      <c r="P19">
        <f xml:space="preserve">          Лист3!$P19 /Qij!$B$23</f>
        <v>5.8590977239022755E-3</v>
      </c>
      <c r="Q19">
        <f xml:space="preserve">          Лист3!$Q19 /Qij!$B$23</f>
        <v>1.1276092376511672E-2</v>
      </c>
      <c r="R19">
        <f xml:space="preserve">          Лист3!$R19 /Qij!$B$23</f>
        <v>5.228898816554561E-3</v>
      </c>
      <c r="S19">
        <f xml:space="preserve">          Лист3!$S19 /Qij!$B$23</f>
        <v>1.3893626977297235E-2</v>
      </c>
      <c r="T19">
        <f xml:space="preserve">          Лист3!$T19 /Qij!$B$23</f>
        <v>1.7633370327604146E-3</v>
      </c>
      <c r="U19">
        <f xml:space="preserve">          Лист3!$U19 /Qij!$B$23</f>
        <v>7.0407124252029026E-3</v>
      </c>
    </row>
    <row r="20" spans="1:21" x14ac:dyDescent="0.25">
      <c r="A20" s="6" t="s">
        <v>18</v>
      </c>
      <c r="B20">
        <f xml:space="preserve">          Лист3!$B20 /Qij!$B$23</f>
        <v>9.2808495338080087E-4</v>
      </c>
      <c r="C20">
        <f xml:space="preserve">          Лист3!$C20 /Qij!$B$23</f>
        <v>4.0807946299962572E-4</v>
      </c>
      <c r="D20">
        <f xml:space="preserve">          Лист3!$D20 /Qij!$B$23</f>
        <v>2.2041873429406758E-4</v>
      </c>
      <c r="E20">
        <f xml:space="preserve">          Лист3!$E20 /Qij!$B$23</f>
        <v>6.957291447282723E-4</v>
      </c>
      <c r="F20">
        <f xml:space="preserve">          Лист3!$F20 /Qij!$B$23</f>
        <v>6.5658187692294403E-4</v>
      </c>
      <c r="G20">
        <f xml:space="preserve">          Лист3!$G20 /Qij!$B$23</f>
        <v>3.8914449468590683E-4</v>
      </c>
      <c r="H20">
        <f xml:space="preserve">          Лист3!$H20 /Qij!$B$23</f>
        <v>3.8461263438136563E-4</v>
      </c>
      <c r="I20">
        <f xml:space="preserve">          Лист3!$I20 /Qij!$B$23</f>
        <v>4.3487617346958044E-4</v>
      </c>
      <c r="J20">
        <f xml:space="preserve">          Лист3!$J20 /Qij!$B$23</f>
        <v>4.3701530308057259E-4</v>
      </c>
      <c r="K20">
        <f xml:space="preserve">          Лист3!$K20 /Qij!$B$23</f>
        <v>4.0912347357977582E-4</v>
      </c>
      <c r="L20">
        <f xml:space="preserve">          Лист3!$L20 /Qij!$B$23</f>
        <v>8.6045345958378711E-4</v>
      </c>
      <c r="M20">
        <f xml:space="preserve">          Лист3!$M20 /Qij!$B$23</f>
        <v>5.2324263041743097E-4</v>
      </c>
      <c r="N20">
        <f xml:space="preserve">          Лист3!$N20 /Qij!$B$23</f>
        <v>1.2579974007659984E-3</v>
      </c>
      <c r="O20">
        <f xml:space="preserve">          Лист3!$O20 /Qij!$B$23</f>
        <v>4.5150689047397603E-4</v>
      </c>
      <c r="P20">
        <f xml:space="preserve">          Лист3!$P20 /Qij!$B$23</f>
        <v>9.4122475279630169E-4</v>
      </c>
      <c r="Q20">
        <f xml:space="preserve">          Лист3!$Q20 /Qij!$B$23</f>
        <v>1.9942474156945697E-3</v>
      </c>
      <c r="R20">
        <f xml:space="preserve">          Лист3!$R20 /Qij!$B$23</f>
        <v>9.6127146905244237E-4</v>
      </c>
      <c r="S20">
        <f xml:space="preserve">          Лист3!$S20 /Qij!$B$23</f>
        <v>1.7633370327604146E-3</v>
      </c>
      <c r="T20">
        <f xml:space="preserve">          Лист3!$T20 /Qij!$B$23</f>
        <v>4.9327313040537848E-3</v>
      </c>
      <c r="U20">
        <f xml:space="preserve">          Лист3!$U20 /Qij!$B$23</f>
        <v>1.7030739250686548E-3</v>
      </c>
    </row>
    <row r="21" spans="1:21" x14ac:dyDescent="0.25">
      <c r="A21" s="6" t="s">
        <v>19</v>
      </c>
      <c r="B21">
        <f xml:space="preserve">          Лист3!$B21 /Qij!$B$23</f>
        <v>1.8947396558614221E-3</v>
      </c>
      <c r="C21">
        <f xml:space="preserve">          Лист3!$C21 /Qij!$B$23</f>
        <v>9.8177358671729825E-4</v>
      </c>
      <c r="D21">
        <f xml:space="preserve">          Лист3!$D21 /Qij!$B$23</f>
        <v>6.4892983552269456E-4</v>
      </c>
      <c r="E21">
        <f xml:space="preserve">          Лист3!$E21 /Qij!$B$23</f>
        <v>1.9932905949095843E-3</v>
      </c>
      <c r="F21">
        <f xml:space="preserve">          Лист3!$F21 /Qij!$B$23</f>
        <v>1.7222329832373598E-3</v>
      </c>
      <c r="G21">
        <f xml:space="preserve">          Лист3!$G21 /Qij!$B$23</f>
        <v>1.5345037841399583E-3</v>
      </c>
      <c r="H21">
        <f xml:space="preserve">          Лист3!$H21 /Qij!$B$23</f>
        <v>1.1356005482140456E-3</v>
      </c>
      <c r="I21">
        <f xml:space="preserve">          Лист3!$I21 /Qij!$B$23</f>
        <v>1.2682397922024722E-3</v>
      </c>
      <c r="J21">
        <f xml:space="preserve">          Лист3!$J21 /Qij!$B$23</f>
        <v>1.3834946969137106E-3</v>
      </c>
      <c r="K21">
        <f xml:space="preserve">          Лист3!$K21 /Qij!$B$23</f>
        <v>2.3849686026906668E-3</v>
      </c>
      <c r="L21">
        <f xml:space="preserve">          Лист3!$L21 /Qij!$B$23</f>
        <v>1.9225112956617072E-3</v>
      </c>
      <c r="M21">
        <f xml:space="preserve">          Лист3!$M21 /Qij!$B$23</f>
        <v>1.3161449308154115E-3</v>
      </c>
      <c r="N21">
        <f xml:space="preserve">          Лист3!$N21 /Qij!$B$23</f>
        <v>2.6939690602834675E-3</v>
      </c>
      <c r="O21">
        <f xml:space="preserve">          Лист3!$O21 /Qij!$B$23</f>
        <v>1.1864133979438804E-3</v>
      </c>
      <c r="P21">
        <f xml:space="preserve">          Лист3!$P21 /Qij!$B$23</f>
        <v>2.9878486788940668E-3</v>
      </c>
      <c r="Q21">
        <f xml:space="preserve">          Лист3!$Q21 /Qij!$B$23</f>
        <v>4.4539418266754272E-3</v>
      </c>
      <c r="R21">
        <f xml:space="preserve">          Лист3!$R21 /Qij!$B$23</f>
        <v>2.9129390973753324E-3</v>
      </c>
      <c r="S21">
        <f xml:space="preserve">          Лист3!$S21 /Qij!$B$23</f>
        <v>7.0407124252029026E-3</v>
      </c>
      <c r="T21">
        <f xml:space="preserve">          Лист3!$T21 /Qij!$B$23</f>
        <v>1.7030739250686548E-3</v>
      </c>
      <c r="U21">
        <f xml:space="preserve">          Лист3!$U21 /Qij!$B$23</f>
        <v>1.2083746937763517E-2</v>
      </c>
    </row>
    <row r="23" spans="1:21" ht="45" x14ac:dyDescent="0.25">
      <c r="A23" s="8" t="s">
        <v>20</v>
      </c>
      <c r="B23" s="2">
        <v>73666877963</v>
      </c>
    </row>
    <row r="25" spans="1:21" x14ac:dyDescent="0.25">
      <c r="B25" s="11" t="s">
        <v>21</v>
      </c>
      <c r="C25" s="11"/>
      <c r="D25" s="11"/>
      <c r="E25" s="11"/>
      <c r="F25" s="11"/>
      <c r="G25" s="11"/>
      <c r="H25" s="11"/>
      <c r="I25" s="11"/>
      <c r="J25" s="11"/>
    </row>
  </sheetData>
  <mergeCells count="1">
    <mergeCell ref="B25:J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2"/>
  <sheetViews>
    <sheetView workbookViewId="0">
      <selection activeCell="C4" sqref="C4"/>
    </sheetView>
  </sheetViews>
  <sheetFormatPr defaultRowHeight="15" x14ac:dyDescent="0.25"/>
  <sheetData>
    <row r="1" spans="1:21" ht="90" x14ac:dyDescent="0.25">
      <c r="A1" s="10" t="s">
        <v>22</v>
      </c>
      <c r="B1" s="6">
        <f>0.5*Qij!B2+0.5*SUM(Qij!B$2:B$21)</f>
        <v>8.9876162178685243E-2</v>
      </c>
      <c r="C1" s="6">
        <f>0.5*Qij!C3+0.5*SUM(Qij!C$2:C$21)</f>
        <v>4.0927057299948305E-2</v>
      </c>
      <c r="D1" s="6">
        <f>0.5*Qij!D4+0.5*SUM(Qij!D$2:D$21)</f>
        <v>1.6896144012308455E-2</v>
      </c>
      <c r="E1" s="6">
        <f>0.5*Qij!E5+0.5*SUM(Qij!E$2:E$21)</f>
        <v>5.9409311056973862E-2</v>
      </c>
      <c r="F1" s="6">
        <f>0.5*Qij!F6+0.5*SUM(Qij!F$2:F$21)</f>
        <v>5.5058867413075085E-2</v>
      </c>
      <c r="G1" s="6">
        <f>0.5*Qij!G7+0.5*SUM(Qij!G$2:G$21)</f>
        <v>3.9494868276640012E-2</v>
      </c>
      <c r="H1" s="6">
        <f>0.5*Qij!H8+0.5*SUM(Qij!H$2:H$21)</f>
        <v>3.0509583284211592E-2</v>
      </c>
      <c r="I1" s="6">
        <f>0.5*Qij!I9+0.5*SUM(Qij!I$2:I$21)</f>
        <v>4.8803476676529296E-2</v>
      </c>
      <c r="J1" s="6">
        <f>0.5*Qij!J10+0.5*SUM(Qij!J$2:J$21)</f>
        <v>4.9609020431618321E-2</v>
      </c>
      <c r="K1" s="6">
        <f>0.5*Qij!K11+0.5*SUM(Qij!K$2:K$21)</f>
        <v>2.4546881162905192E-2</v>
      </c>
      <c r="L1" s="6">
        <f>0.5*Qij!L12+0.5*SUM(Qij!L$2:L$21)</f>
        <v>5.2334283759607234E-2</v>
      </c>
      <c r="M1" s="6">
        <f>0.5*Qij!M13+0.5*SUM(Qij!M$2:M$21)</f>
        <v>4.367410293423786E-2</v>
      </c>
      <c r="N1" s="6">
        <f>0.5*Qij!N14+0.5*SUM(Qij!N$2:N$21)</f>
        <v>9.070830884615752E-2</v>
      </c>
      <c r="O1" s="6">
        <f>0.5*Qij!O15+0.5*SUM(Qij!O$2:O$21)</f>
        <v>2.4033088695427331E-2</v>
      </c>
      <c r="P1" s="6">
        <f>0.5*Qij!P16+0.5*SUM(Qij!P$2:P$21)</f>
        <v>6.942820109152506E-2</v>
      </c>
      <c r="Q1" s="6">
        <f>0.5*Qij!Q17+0.5*SUM(Qij!Q$2:Q$21)</f>
        <v>9.9672928106005781E-2</v>
      </c>
      <c r="R1" s="6">
        <f>0.5*Qij!R18+0.5*SUM(Qij!R$2:R$21)</f>
        <v>7.8228060790012557E-2</v>
      </c>
      <c r="S1" s="6">
        <f>0.5*Qij!S19+0.5*SUM(Qij!S$2:S$21)</f>
        <v>4.1480500769080761E-2</v>
      </c>
      <c r="T1" s="6">
        <f>0.5*Qij!T20+0.5*SUM(Qij!T$2:T$21)</f>
        <v>1.2642741918122029E-2</v>
      </c>
      <c r="U1" s="6">
        <f>0.5*Qij!U21+0.5*SUM(Qij!U$2:U$21)</f>
        <v>3.2666411296928551E-2</v>
      </c>
    </row>
    <row r="2" spans="1:21" x14ac:dyDescent="0.25">
      <c r="A2" s="6">
        <f>0.5*Qij!B2+0.5*SUM(Qij!B$2:B$21)</f>
        <v>8.9876162178685243E-2</v>
      </c>
      <c r="B2">
        <f>B1*A2</f>
        <v>8.0777245279693311E-3</v>
      </c>
      <c r="C2" s="9">
        <f>2*C$1*$A$2</f>
        <v>7.3567336787729951E-3</v>
      </c>
      <c r="D2" s="9">
        <f>2*$D$1*$A2</f>
        <v>3.0371211588893126E-3</v>
      </c>
      <c r="E2" s="9">
        <f>2*$E$1*$A2</f>
        <v>1.0678961750961082E-2</v>
      </c>
      <c r="F2" s="9">
        <f>2*$F$1*$A2</f>
        <v>9.8969593939845293E-3</v>
      </c>
      <c r="G2" s="9">
        <f>2*$G$1*$A2</f>
        <v>7.0992943729142177E-3</v>
      </c>
      <c r="H2" s="9">
        <f>2*$H$1*$A2</f>
        <v>5.484168510511811E-3</v>
      </c>
      <c r="I2" s="9">
        <f>2*$I$1*$A2</f>
        <v>8.7725383693268589E-3</v>
      </c>
      <c r="J2" s="9">
        <f>2*$J$1*$A2</f>
        <v>8.9173367316756763E-3</v>
      </c>
      <c r="K2" s="9">
        <f>2*$K$1*$A2</f>
        <v>4.4123589447563616E-3</v>
      </c>
      <c r="L2" s="9">
        <f>2*$L$1*$A2</f>
        <v>9.4072091493675857E-3</v>
      </c>
      <c r="M2" s="9">
        <f>2*$M$1*$A2</f>
        <v>7.8505215166523104E-3</v>
      </c>
      <c r="N2" s="9">
        <f>2*$N$1*$A2</f>
        <v>1.6305029353623046E-2</v>
      </c>
      <c r="O2" s="9">
        <f>2*$O$1*$A2</f>
        <v>4.3200035544899073E-3</v>
      </c>
      <c r="P2" s="9">
        <f>2*$P$1*$A2</f>
        <v>1.2479880522152556E-2</v>
      </c>
      <c r="Q2" s="9">
        <f>2*$Q$1*$A2</f>
        <v>1.7916440502559621E-2</v>
      </c>
      <c r="R2" s="9">
        <f>2*$R$1*$A2</f>
        <v>1.4061675756974434E-2</v>
      </c>
      <c r="S2" s="9">
        <f>2*$S$1*$A2</f>
        <v>7.4562164287499608E-3</v>
      </c>
      <c r="T2" s="9">
        <f>2*$T$1*$A2</f>
        <v>2.2725622460327954E-3</v>
      </c>
      <c r="U2" s="9">
        <f>2*$U$1*$A2</f>
        <v>5.8718633590367723E-3</v>
      </c>
    </row>
    <row r="3" spans="1:21" x14ac:dyDescent="0.25">
      <c r="A3" s="6">
        <f>0.5*Qij!C3+0.5*SUM(Qij!C$2:C$21)</f>
        <v>4.0927057299948305E-2</v>
      </c>
      <c r="B3">
        <f>2*$B$1*$A3</f>
        <v>7.3567336787729951E-3</v>
      </c>
      <c r="C3" s="9">
        <f>$C$1*$A3</f>
        <v>1.6750240192332519E-3</v>
      </c>
      <c r="D3" s="9">
        <f t="shared" ref="D3:D21" si="0">2*$D$1*$A3</f>
        <v>1.3830189082798532E-3</v>
      </c>
      <c r="E3" s="9">
        <f t="shared" ref="E3:E21" si="1">2*$E$1*$A3</f>
        <v>4.8628965555584432E-3</v>
      </c>
      <c r="F3" s="9">
        <f t="shared" ref="F3:F21" si="2">2*$F$1*$A3</f>
        <v>4.5067948429703608E-3</v>
      </c>
      <c r="G3" s="9">
        <f t="shared" ref="G3:G21" si="3">2*$G$1*$A3</f>
        <v>3.2328174740239128E-3</v>
      </c>
      <c r="H3" s="9">
        <f t="shared" ref="H3:H21" si="4">2*$H$1*$A3</f>
        <v>2.4973349265409455E-3</v>
      </c>
      <c r="I3" s="9">
        <f t="shared" ref="I3:I21" si="5">2*$I$1*$A3</f>
        <v>3.9947653727540108E-3</v>
      </c>
      <c r="J3" s="9">
        <f t="shared" ref="J3:J21" si="6">2*$J$1*$A3</f>
        <v>4.0607024435982981E-3</v>
      </c>
      <c r="K3" s="9">
        <f t="shared" ref="K3:K21" si="7">2*$K$1*$A3</f>
        <v>2.0092632237784852E-3</v>
      </c>
      <c r="L3" s="9">
        <f t="shared" ref="L3:L21" si="8">2*$L$1*$A3</f>
        <v>4.2837764603623988E-3</v>
      </c>
      <c r="M3" s="9">
        <f t="shared" ref="M3:M21" si="9">2*$M$1*$A3</f>
        <v>3.5749050266267865E-3</v>
      </c>
      <c r="N3" s="9">
        <f t="shared" ref="N3:N21" si="10">2*$N$1*$A3</f>
        <v>7.4248483074561928E-3</v>
      </c>
      <c r="O3" s="9">
        <f t="shared" ref="O3:O21" si="11">2*$O$1*$A3</f>
        <v>1.9672071962649885E-3</v>
      </c>
      <c r="P3" s="9">
        <f t="shared" ref="P3:P21" si="12">2*$P$1*$A3</f>
        <v>5.6829839286103596E-3</v>
      </c>
      <c r="Q3" s="9">
        <f t="shared" ref="Q3:Q21" si="13">2*$Q$1*$A3</f>
        <v>8.1586392796962528E-3</v>
      </c>
      <c r="R3" s="9">
        <f t="shared" ref="R3:R21" si="14">2*$R$1*$A3</f>
        <v>6.4032886528333664E-3</v>
      </c>
      <c r="S3" s="9">
        <f t="shared" ref="S3:S21" si="15">2*$S$1*$A3</f>
        <v>3.3953496636134361E-3</v>
      </c>
      <c r="T3" s="9">
        <f t="shared" ref="T3:T21" si="16">2*$T$1*$A3</f>
        <v>1.0348604458228772E-3</v>
      </c>
      <c r="U3" s="9">
        <f t="shared" ref="U3:U20" si="17">2*$U$1*$A3</f>
        <v>2.6738801738661467E-3</v>
      </c>
    </row>
    <row r="4" spans="1:21" x14ac:dyDescent="0.25">
      <c r="A4" s="6">
        <f>0.5*Qij!D4+0.5*SUM(Qij!D$2:D$21)</f>
        <v>1.6896144012308455E-2</v>
      </c>
      <c r="B4">
        <f t="shared" ref="B4:B21" si="18">2*$B$1*$A4</f>
        <v>3.0371211588893126E-3</v>
      </c>
      <c r="C4" s="9">
        <f t="shared" ref="C3:C21" si="19">2*$C$1*$A4</f>
        <v>1.3830189082798532E-3</v>
      </c>
      <c r="D4" s="9">
        <f>D1*A4</f>
        <v>2.8547968248466687E-4</v>
      </c>
      <c r="E4" s="9">
        <f t="shared" si="1"/>
        <v>2.0075765505813189E-3</v>
      </c>
      <c r="F4" s="9">
        <f t="shared" si="2"/>
        <v>1.8605651059318273E-3</v>
      </c>
      <c r="G4" s="9">
        <f t="shared" si="3"/>
        <v>1.3346219642985245E-3</v>
      </c>
      <c r="H4" s="9">
        <f t="shared" si="4"/>
        <v>1.0309886258511156E-3</v>
      </c>
      <c r="I4" s="9">
        <f t="shared" si="5"/>
        <v>1.6491811404559516E-3</v>
      </c>
      <c r="J4" s="9">
        <f t="shared" si="6"/>
        <v>1.6764023070443513E-3</v>
      </c>
      <c r="K4" s="9">
        <f t="shared" si="7"/>
        <v>8.2949527836293554E-4</v>
      </c>
      <c r="L4" s="9">
        <f t="shared" si="8"/>
        <v>1.7684951903666787E-3</v>
      </c>
      <c r="M4" s="9">
        <f t="shared" si="9"/>
        <v>1.4758478655705323E-3</v>
      </c>
      <c r="N4" s="9">
        <f t="shared" si="10"/>
        <v>3.0652412987552608E-3</v>
      </c>
      <c r="O4" s="9">
        <f t="shared" si="11"/>
        <v>8.1213305531704504E-4</v>
      </c>
      <c r="P4" s="9">
        <f t="shared" si="12"/>
        <v>2.346137768315837E-3</v>
      </c>
      <c r="Q4" s="9">
        <f t="shared" si="13"/>
        <v>3.3681762948150813E-3</v>
      </c>
      <c r="R4" s="9">
        <f t="shared" si="14"/>
        <v>2.6435051618233451E-3</v>
      </c>
      <c r="S4" s="9">
        <f t="shared" si="15"/>
        <v>1.4017210293941203E-3</v>
      </c>
      <c r="T4" s="9">
        <f t="shared" si="16"/>
        <v>4.2722717631807724E-4</v>
      </c>
      <c r="U4" s="9">
        <f t="shared" si="17"/>
        <v>1.1038727792764091E-3</v>
      </c>
    </row>
    <row r="5" spans="1:21" x14ac:dyDescent="0.25">
      <c r="A5" s="6">
        <f>0.5*Qij!E5+0.5*SUM(Qij!E$2:E$21)</f>
        <v>5.9409311056973862E-2</v>
      </c>
      <c r="B5">
        <f t="shared" si="18"/>
        <v>1.0678961750961082E-2</v>
      </c>
      <c r="C5" s="9">
        <f t="shared" si="19"/>
        <v>4.8628965555584432E-3</v>
      </c>
      <c r="D5" s="9">
        <f t="shared" si="0"/>
        <v>2.0075765505813189E-3</v>
      </c>
      <c r="E5" s="9">
        <f>E1*A5</f>
        <v>3.529466240264277E-3</v>
      </c>
      <c r="F5" s="9">
        <f t="shared" si="2"/>
        <v>6.5420187611761188E-3</v>
      </c>
      <c r="G5" s="9">
        <f t="shared" si="3"/>
        <v>4.6927258292022312E-3</v>
      </c>
      <c r="H5" s="9">
        <f t="shared" si="4"/>
        <v>3.6251066471007531E-3</v>
      </c>
      <c r="I5" s="9">
        <f t="shared" si="5"/>
        <v>5.7987618530753963E-3</v>
      </c>
      <c r="J5" s="9">
        <f t="shared" si="6"/>
        <v>5.894475452107569E-3</v>
      </c>
      <c r="K5" s="9">
        <f t="shared" si="7"/>
        <v>2.9166265969712136E-3</v>
      </c>
      <c r="L5" s="9">
        <f t="shared" si="8"/>
        <v>6.2182874856368834E-3</v>
      </c>
      <c r="M5" s="9">
        <f t="shared" si="9"/>
        <v>5.1892967327088636E-3</v>
      </c>
      <c r="N5" s="9">
        <f t="shared" si="10"/>
        <v>1.0777836271386851E-2</v>
      </c>
      <c r="O5" s="9">
        <f t="shared" si="11"/>
        <v>2.8555784839329689E-3</v>
      </c>
      <c r="P5" s="9">
        <f t="shared" si="12"/>
        <v>8.2493631895450888E-3</v>
      </c>
      <c r="Q5" s="9">
        <f t="shared" si="13"/>
        <v>1.184299997961818E-2</v>
      </c>
      <c r="R5" s="9">
        <f t="shared" si="14"/>
        <v>9.2949503937154333E-3</v>
      </c>
      <c r="S5" s="9">
        <f t="shared" si="15"/>
        <v>4.9286559459787247E-3</v>
      </c>
      <c r="T5" s="9">
        <f t="shared" si="16"/>
        <v>1.502193174453508E-3</v>
      </c>
      <c r="U5" s="9">
        <f t="shared" si="17"/>
        <v>3.8813779797085466E-3</v>
      </c>
    </row>
    <row r="6" spans="1:21" x14ac:dyDescent="0.25">
      <c r="A6" s="6">
        <f>0.5*Qij!F6+0.5*SUM(Qij!F$2:F$21)</f>
        <v>5.5058867413075085E-2</v>
      </c>
      <c r="B6">
        <f t="shared" si="18"/>
        <v>9.8969593939845293E-3</v>
      </c>
      <c r="C6" s="9">
        <f t="shared" si="19"/>
        <v>4.5067948429703608E-3</v>
      </c>
      <c r="D6" s="9">
        <f t="shared" si="0"/>
        <v>1.8605651059318273E-3</v>
      </c>
      <c r="E6" s="9">
        <f t="shared" si="1"/>
        <v>6.5420187611761188E-3</v>
      </c>
      <c r="F6" s="9">
        <f>F1*A6</f>
        <v>3.0314788808105814E-3</v>
      </c>
      <c r="G6" s="9">
        <f t="shared" si="3"/>
        <v>4.349085431880775E-3</v>
      </c>
      <c r="H6" s="9">
        <f t="shared" si="4"/>
        <v>3.3596462017471559E-3</v>
      </c>
      <c r="I6" s="9">
        <f t="shared" si="5"/>
        <v>5.3741283032602578E-3</v>
      </c>
      <c r="J6" s="9">
        <f t="shared" si="6"/>
        <v>5.4628329568740122E-3</v>
      </c>
      <c r="K6" s="9">
        <f t="shared" si="7"/>
        <v>2.7030469507058146E-3</v>
      </c>
      <c r="L6" s="9">
        <f t="shared" si="8"/>
        <v>5.7629327813569263E-3</v>
      </c>
      <c r="M6" s="9">
        <f t="shared" si="9"/>
        <v>4.8092932856823919E-3</v>
      </c>
      <c r="N6" s="9">
        <f t="shared" si="10"/>
        <v>9.9885935000497052E-3</v>
      </c>
      <c r="O6" s="9">
        <f t="shared" si="11"/>
        <v>2.6464692880164144E-3</v>
      </c>
      <c r="P6" s="9">
        <f t="shared" si="12"/>
        <v>7.6452762372531862E-3</v>
      </c>
      <c r="Q6" s="9">
        <f t="shared" si="13"/>
        <v>1.0975757066523074E-2</v>
      </c>
      <c r="R6" s="9">
        <f t="shared" si="14"/>
        <v>8.6142968540385591E-3</v>
      </c>
      <c r="S6" s="9">
        <f t="shared" si="15"/>
        <v>4.5677387841455532E-3</v>
      </c>
      <c r="T6" s="9">
        <f t="shared" si="16"/>
        <v>1.3921901020152148E-3</v>
      </c>
      <c r="U6" s="9">
        <f t="shared" si="17"/>
        <v>3.5971512169171342E-3</v>
      </c>
    </row>
    <row r="7" spans="1:21" x14ac:dyDescent="0.25">
      <c r="A7" s="6">
        <f>0.5*Qij!G7+0.5*SUM(Qij!G$2:G$21)</f>
        <v>3.9494868276640012E-2</v>
      </c>
      <c r="B7">
        <f t="shared" si="18"/>
        <v>7.0992943729142177E-3</v>
      </c>
      <c r="C7" s="9">
        <f t="shared" si="19"/>
        <v>3.2328174740239128E-3</v>
      </c>
      <c r="D7" s="9">
        <f t="shared" si="0"/>
        <v>1.3346219642985245E-3</v>
      </c>
      <c r="E7" s="9">
        <f t="shared" si="1"/>
        <v>4.6927258292022312E-3</v>
      </c>
      <c r="F7" s="9">
        <f t="shared" si="2"/>
        <v>4.349085431880775E-3</v>
      </c>
      <c r="G7" s="9">
        <f>G1*A7</f>
        <v>1.5598446201891456E-3</v>
      </c>
      <c r="H7" s="9">
        <f t="shared" si="4"/>
        <v>2.4099439459702296E-3</v>
      </c>
      <c r="I7" s="9">
        <f t="shared" si="5"/>
        <v>3.8549737655631951E-3</v>
      </c>
      <c r="J7" s="9">
        <f t="shared" si="6"/>
        <v>3.9186034545598174E-3</v>
      </c>
      <c r="K7" s="9">
        <f t="shared" si="7"/>
        <v>1.9389516762625531E-3</v>
      </c>
      <c r="L7" s="9">
        <f t="shared" si="8"/>
        <v>4.1338712868759769E-3</v>
      </c>
      <c r="M7" s="9">
        <f t="shared" si="9"/>
        <v>3.4498058849762826E-3</v>
      </c>
      <c r="N7" s="9">
        <f t="shared" si="10"/>
        <v>7.1650254189515421E-3</v>
      </c>
      <c r="O7" s="9">
        <f t="shared" si="11"/>
        <v>1.8983673446134172E-3</v>
      </c>
      <c r="P7" s="9">
        <f t="shared" si="12"/>
        <v>5.4841153135877134E-3</v>
      </c>
      <c r="Q7" s="9">
        <f t="shared" si="13"/>
        <v>7.873138332587416E-3</v>
      </c>
      <c r="R7" s="9">
        <f t="shared" si="14"/>
        <v>6.1792139128770667E-3</v>
      </c>
      <c r="S7" s="9">
        <f t="shared" si="15"/>
        <v>3.2765338278478188E-3</v>
      </c>
      <c r="T7" s="9">
        <f t="shared" si="16"/>
        <v>9.9864685342356918E-4</v>
      </c>
      <c r="U7" s="9">
        <f t="shared" si="17"/>
        <v>2.5803112224854767E-3</v>
      </c>
    </row>
    <row r="8" spans="1:21" x14ac:dyDescent="0.25">
      <c r="A8" s="6">
        <f>0.5*Qij!H8+0.5*SUM(Qij!H$2:H$21)</f>
        <v>3.0509583284211592E-2</v>
      </c>
      <c r="B8">
        <f t="shared" si="18"/>
        <v>5.484168510511811E-3</v>
      </c>
      <c r="C8" s="9">
        <f t="shared" si="19"/>
        <v>2.4973349265409455E-3</v>
      </c>
      <c r="D8" s="9">
        <f t="shared" si="0"/>
        <v>1.0309886258511156E-3</v>
      </c>
      <c r="E8" s="9">
        <f t="shared" si="1"/>
        <v>3.6251066471007531E-3</v>
      </c>
      <c r="F8" s="9">
        <f t="shared" si="2"/>
        <v>3.3596462017471559E-3</v>
      </c>
      <c r="G8" s="9">
        <f t="shared" si="3"/>
        <v>2.4099439459702296E-3</v>
      </c>
      <c r="H8" s="9">
        <f>H1*A8</f>
        <v>9.3083467217624334E-4</v>
      </c>
      <c r="I8" s="9">
        <f t="shared" si="5"/>
        <v>2.977947472443297E-3</v>
      </c>
      <c r="J8" s="9">
        <f t="shared" si="6"/>
        <v>3.0271010810132273E-3</v>
      </c>
      <c r="K8" s="9">
        <f t="shared" si="7"/>
        <v>1.4978302304146014E-3</v>
      </c>
      <c r="L8" s="9">
        <f t="shared" si="8"/>
        <v>3.1933943779665981E-3</v>
      </c>
      <c r="M8" s="9">
        <f t="shared" si="9"/>
        <v>2.6649573616707198E-3</v>
      </c>
      <c r="N8" s="9">
        <f t="shared" si="10"/>
        <v>5.5349454066236595E-3</v>
      </c>
      <c r="O8" s="9">
        <f t="shared" si="11"/>
        <v>1.4664790422599684E-3</v>
      </c>
      <c r="P8" s="9">
        <f t="shared" si="12"/>
        <v>4.2364509669497478E-3</v>
      </c>
      <c r="Q8" s="9">
        <f t="shared" si="13"/>
        <v>6.0819590024628351E-3</v>
      </c>
      <c r="R8" s="9">
        <f t="shared" si="14"/>
        <v>4.7734110716705106E-3</v>
      </c>
      <c r="S8" s="9">
        <f t="shared" si="15"/>
        <v>2.5311055857701447E-3</v>
      </c>
      <c r="T8" s="9">
        <f t="shared" si="16"/>
        <v>7.7144957498347414E-4</v>
      </c>
      <c r="U8" s="9">
        <f t="shared" si="17"/>
        <v>1.9932771921199041E-3</v>
      </c>
    </row>
    <row r="9" spans="1:21" x14ac:dyDescent="0.25">
      <c r="A9" s="6">
        <f>0.5*Qij!I9+0.5*SUM(Qij!I$2:I$21)</f>
        <v>4.8803476676529296E-2</v>
      </c>
      <c r="B9">
        <f t="shared" si="18"/>
        <v>8.7725383693268589E-3</v>
      </c>
      <c r="C9" s="9">
        <f t="shared" si="19"/>
        <v>3.9947653727540108E-3</v>
      </c>
      <c r="D9" s="9">
        <f t="shared" si="0"/>
        <v>1.6491811404559516E-3</v>
      </c>
      <c r="E9" s="9">
        <f t="shared" si="1"/>
        <v>5.7987618530753963E-3</v>
      </c>
      <c r="F9" s="9">
        <f t="shared" si="2"/>
        <v>5.3741283032602578E-3</v>
      </c>
      <c r="G9" s="9">
        <f t="shared" si="3"/>
        <v>3.8549737655631951E-3</v>
      </c>
      <c r="H9" s="9">
        <f t="shared" si="4"/>
        <v>2.977947472443297E-3</v>
      </c>
      <c r="I9" s="9">
        <f>I1*A9</f>
        <v>2.3817793357165389E-3</v>
      </c>
      <c r="J9" s="9">
        <f t="shared" si="6"/>
        <v>4.8421853431599004E-3</v>
      </c>
      <c r="K9" s="9">
        <f t="shared" si="7"/>
        <v>2.3959462846307599E-3</v>
      </c>
      <c r="L9" s="9">
        <f t="shared" si="8"/>
        <v>5.1081899936897155E-3</v>
      </c>
      <c r="M9" s="9">
        <f t="shared" si="9"/>
        <v>4.2628961278388345E-3</v>
      </c>
      <c r="N9" s="9">
        <f t="shared" si="10"/>
        <v>8.8537616702817293E-3</v>
      </c>
      <c r="O9" s="9">
        <f t="shared" si="11"/>
        <v>2.3457965672244955E-3</v>
      </c>
      <c r="P9" s="9">
        <f t="shared" si="12"/>
        <v>6.7766751853272581E-3</v>
      </c>
      <c r="Q9" s="9">
        <f t="shared" si="13"/>
        <v>9.7287708442056683E-3</v>
      </c>
      <c r="R9" s="9">
        <f t="shared" si="14"/>
        <v>7.6356026804309876E-3</v>
      </c>
      <c r="S9" s="9">
        <f t="shared" si="15"/>
        <v>4.0487853036291765E-3</v>
      </c>
      <c r="T9" s="9">
        <f t="shared" si="16"/>
        <v>1.2340195206568955E-3</v>
      </c>
      <c r="U9" s="9">
        <f t="shared" si="17"/>
        <v>3.1884688836711314E-3</v>
      </c>
    </row>
    <row r="10" spans="1:21" x14ac:dyDescent="0.25">
      <c r="A10" s="6">
        <f>0.5*Qij!J10+0.5*SUM(Qij!J$2:J$21)</f>
        <v>4.9609020431618321E-2</v>
      </c>
      <c r="B10">
        <f t="shared" si="18"/>
        <v>8.9173367316756763E-3</v>
      </c>
      <c r="C10" s="9">
        <f t="shared" si="19"/>
        <v>4.0607024435982981E-3</v>
      </c>
      <c r="D10" s="9">
        <f t="shared" si="0"/>
        <v>1.6764023070443513E-3</v>
      </c>
      <c r="E10" s="9">
        <f t="shared" si="1"/>
        <v>5.894475452107569E-3</v>
      </c>
      <c r="F10" s="9">
        <f t="shared" si="2"/>
        <v>5.4628329568740122E-3</v>
      </c>
      <c r="G10" s="9">
        <f t="shared" si="3"/>
        <v>3.9186034545598174E-3</v>
      </c>
      <c r="H10" s="9">
        <f t="shared" si="4"/>
        <v>3.0271010810132273E-3</v>
      </c>
      <c r="I10" s="9">
        <f t="shared" si="5"/>
        <v>4.8421853431599004E-3</v>
      </c>
      <c r="J10" s="9">
        <f>J1*A10</f>
        <v>2.4610549081847239E-3</v>
      </c>
      <c r="K10" s="9">
        <f t="shared" si="7"/>
        <v>2.4354934582861412E-3</v>
      </c>
      <c r="L10" s="9">
        <f t="shared" si="8"/>
        <v>5.1925051046089327E-3</v>
      </c>
      <c r="M10" s="9">
        <f t="shared" si="9"/>
        <v>4.3332589295944158E-3</v>
      </c>
      <c r="N10" s="9">
        <f t="shared" si="10"/>
        <v>8.9999006937331472E-3</v>
      </c>
      <c r="O10" s="9">
        <f t="shared" si="11"/>
        <v>2.3845159762526996E-3</v>
      </c>
      <c r="P10" s="9">
        <f t="shared" si="12"/>
        <v>6.8885300929599439E-3</v>
      </c>
      <c r="Q10" s="9">
        <f t="shared" si="13"/>
        <v>9.8893526537801296E-3</v>
      </c>
      <c r="R10" s="9">
        <f t="shared" si="14"/>
        <v>7.761634932115226E-3</v>
      </c>
      <c r="S10" s="9">
        <f t="shared" si="15"/>
        <v>4.1156140203341737E-3</v>
      </c>
      <c r="T10" s="9">
        <f t="shared" si="16"/>
        <v>1.2543880842555862E-3</v>
      </c>
      <c r="U10" s="9">
        <f t="shared" si="17"/>
        <v>3.2410973309139521E-3</v>
      </c>
    </row>
    <row r="11" spans="1:21" x14ac:dyDescent="0.25">
      <c r="A11" s="6">
        <f>0.5*Qij!K11+0.5*SUM(Qij!K$2:K$21)</f>
        <v>2.4546881162905192E-2</v>
      </c>
      <c r="B11">
        <f t="shared" si="18"/>
        <v>4.4123589447563616E-3</v>
      </c>
      <c r="C11" s="9">
        <f t="shared" si="19"/>
        <v>2.0092632237784852E-3</v>
      </c>
      <c r="D11" s="9">
        <f t="shared" si="0"/>
        <v>8.2949527836293554E-4</v>
      </c>
      <c r="E11" s="9">
        <f t="shared" si="1"/>
        <v>2.9166265969712136E-3</v>
      </c>
      <c r="F11" s="9">
        <f t="shared" si="2"/>
        <v>2.7030469507058146E-3</v>
      </c>
      <c r="G11" s="9">
        <f t="shared" si="3"/>
        <v>1.9389516762625531E-3</v>
      </c>
      <c r="H11" s="9">
        <f t="shared" si="4"/>
        <v>1.4978302304146014E-3</v>
      </c>
      <c r="I11" s="9">
        <f t="shared" si="5"/>
        <v>2.3959462846307599E-3</v>
      </c>
      <c r="J11" s="9">
        <f t="shared" si="6"/>
        <v>2.4354934582861412E-3</v>
      </c>
      <c r="K11" s="9">
        <f>K1*A11</f>
        <v>6.0254937482578973E-4</v>
      </c>
      <c r="L11" s="9">
        <f t="shared" si="8"/>
        <v>2.5692868883856758E-3</v>
      </c>
      <c r="M11" s="9">
        <f t="shared" si="9"/>
        <v>2.1441260292464513E-3</v>
      </c>
      <c r="N11" s="9">
        <f t="shared" si="10"/>
        <v>4.4532121554694609E-3</v>
      </c>
      <c r="O11" s="9">
        <f t="shared" si="11"/>
        <v>1.1798747443684298E-3</v>
      </c>
      <c r="P11" s="9">
        <f t="shared" si="12"/>
        <v>3.4084916030959005E-3</v>
      </c>
      <c r="Q11" s="9">
        <f t="shared" si="13"/>
        <v>4.8933190427538336E-3</v>
      </c>
      <c r="R11" s="9">
        <f t="shared" si="14"/>
        <v>3.840509823633923E-3</v>
      </c>
      <c r="S11" s="9">
        <f t="shared" si="15"/>
        <v>2.0364338459128457E-3</v>
      </c>
      <c r="T11" s="9">
        <f t="shared" si="16"/>
        <v>6.2067976687484299E-4</v>
      </c>
      <c r="U11" s="9">
        <f t="shared" si="17"/>
        <v>1.6037170322485777E-3</v>
      </c>
    </row>
    <row r="12" spans="1:21" x14ac:dyDescent="0.25">
      <c r="A12" s="6">
        <f>0.5*Qij!L12+0.5*SUM(Qij!L$2:L$21)</f>
        <v>5.2334283759607234E-2</v>
      </c>
      <c r="B12">
        <f t="shared" si="18"/>
        <v>9.4072091493675857E-3</v>
      </c>
      <c r="C12" s="9">
        <f t="shared" si="19"/>
        <v>4.2837764603623988E-3</v>
      </c>
      <c r="D12" s="9">
        <f t="shared" si="0"/>
        <v>1.7684951903666787E-3</v>
      </c>
      <c r="E12" s="9">
        <f t="shared" si="1"/>
        <v>6.2182874856368834E-3</v>
      </c>
      <c r="F12" s="9">
        <f t="shared" si="2"/>
        <v>5.7629327813569263E-3</v>
      </c>
      <c r="G12" s="9">
        <f t="shared" si="3"/>
        <v>4.1338712868759769E-3</v>
      </c>
      <c r="H12" s="9">
        <f t="shared" si="4"/>
        <v>3.1933943779665981E-3</v>
      </c>
      <c r="I12" s="9">
        <f t="shared" si="5"/>
        <v>5.1081899936897155E-3</v>
      </c>
      <c r="J12" s="9">
        <f t="shared" si="6"/>
        <v>5.1925051046089327E-3</v>
      </c>
      <c r="K12" s="9">
        <f t="shared" si="7"/>
        <v>2.5692868883856758E-3</v>
      </c>
      <c r="L12" s="9">
        <f>L1*A12</f>
        <v>2.7388772566310894E-3</v>
      </c>
      <c r="M12" s="9">
        <f t="shared" si="9"/>
        <v>4.5713057918133982E-3</v>
      </c>
      <c r="N12" s="9">
        <f t="shared" si="10"/>
        <v>9.4943087490177974E-3</v>
      </c>
      <c r="O12" s="9">
        <f t="shared" si="11"/>
        <v>2.5155089668126057E-3</v>
      </c>
      <c r="P12" s="9">
        <f t="shared" si="12"/>
        <v>7.2669503536858899E-3</v>
      </c>
      <c r="Q12" s="9">
        <f t="shared" si="13"/>
        <v>1.0432622605301275E-2</v>
      </c>
      <c r="R12" s="9">
        <f t="shared" si="14"/>
        <v>8.1880190626966425E-3</v>
      </c>
      <c r="S12" s="9">
        <f t="shared" si="15"/>
        <v>4.3417045954793568E-3</v>
      </c>
      <c r="T12" s="9">
        <f t="shared" si="16"/>
        <v>1.3232976860849586E-3</v>
      </c>
      <c r="U12" s="9">
        <f t="shared" si="17"/>
        <v>3.4191464764429962E-3</v>
      </c>
    </row>
    <row r="13" spans="1:21" x14ac:dyDescent="0.25">
      <c r="A13" s="6">
        <f>0.5*Qij!M13+0.5*SUM(Qij!M$2:M$21)</f>
        <v>4.367410293423786E-2</v>
      </c>
      <c r="B13">
        <f t="shared" si="18"/>
        <v>7.8505215166523104E-3</v>
      </c>
      <c r="C13" s="9">
        <f t="shared" si="19"/>
        <v>3.5749050266267865E-3</v>
      </c>
      <c r="D13" s="9">
        <f t="shared" si="0"/>
        <v>1.4758478655705323E-3</v>
      </c>
      <c r="E13" s="9">
        <f t="shared" si="1"/>
        <v>5.1892967327088636E-3</v>
      </c>
      <c r="F13" s="9">
        <f t="shared" si="2"/>
        <v>4.8092932856823919E-3</v>
      </c>
      <c r="G13" s="9">
        <f t="shared" si="3"/>
        <v>3.4498058849762826E-3</v>
      </c>
      <c r="H13" s="9">
        <f t="shared" si="4"/>
        <v>2.6649573616707198E-3</v>
      </c>
      <c r="I13" s="9">
        <f t="shared" si="5"/>
        <v>4.2628961278388345E-3</v>
      </c>
      <c r="J13" s="9">
        <f t="shared" si="6"/>
        <v>4.3332589295944158E-3</v>
      </c>
      <c r="K13" s="9">
        <f t="shared" si="7"/>
        <v>2.1441260292464513E-3</v>
      </c>
      <c r="L13" s="9">
        <f t="shared" si="8"/>
        <v>4.5713057918133982E-3</v>
      </c>
      <c r="M13" s="9">
        <f>M1*A13</f>
        <v>1.9074272671104041E-3</v>
      </c>
      <c r="N13" s="9">
        <f t="shared" si="10"/>
        <v>7.9232080350754436E-3</v>
      </c>
      <c r="O13" s="9">
        <f t="shared" si="11"/>
        <v>2.0992471790235233E-3</v>
      </c>
      <c r="P13" s="9">
        <f t="shared" si="12"/>
        <v>6.0644288020204615E-3</v>
      </c>
      <c r="Q13" s="9">
        <f t="shared" si="13"/>
        <v>8.7062514437171723E-3</v>
      </c>
      <c r="R13" s="9">
        <f t="shared" si="14"/>
        <v>6.8330807585776504E-3</v>
      </c>
      <c r="S13" s="9">
        <f t="shared" si="15"/>
        <v>3.6232473207051317E-3</v>
      </c>
      <c r="T13" s="9">
        <f t="shared" si="16"/>
        <v>1.1043208238061305E-3</v>
      </c>
      <c r="U13" s="9">
        <f t="shared" si="17"/>
        <v>2.8533524189484159E-3</v>
      </c>
    </row>
    <row r="14" spans="1:21" x14ac:dyDescent="0.25">
      <c r="A14" s="6">
        <f>0.5*Qij!N14+0.5*SUM(Qij!N$2:N$21)</f>
        <v>9.070830884615752E-2</v>
      </c>
      <c r="B14">
        <f t="shared" si="18"/>
        <v>1.6305029353623046E-2</v>
      </c>
      <c r="C14" s="9">
        <f t="shared" si="19"/>
        <v>7.4248483074561928E-3</v>
      </c>
      <c r="D14" s="9">
        <f t="shared" si="0"/>
        <v>3.0652412987552608E-3</v>
      </c>
      <c r="E14" s="9">
        <f t="shared" si="1"/>
        <v>1.0777836271386851E-2</v>
      </c>
      <c r="F14" s="9">
        <f t="shared" si="2"/>
        <v>9.9885935000497052E-3</v>
      </c>
      <c r="G14" s="9">
        <f t="shared" si="3"/>
        <v>7.1650254189515421E-3</v>
      </c>
      <c r="H14" s="9">
        <f t="shared" si="4"/>
        <v>5.5349454066236595E-3</v>
      </c>
      <c r="I14" s="9">
        <f t="shared" si="5"/>
        <v>8.8537616702817293E-3</v>
      </c>
      <c r="J14" s="9">
        <f t="shared" si="6"/>
        <v>8.9999006937331472E-3</v>
      </c>
      <c r="K14" s="9">
        <f t="shared" si="7"/>
        <v>4.4532121554694609E-3</v>
      </c>
      <c r="L14" s="9">
        <f t="shared" si="8"/>
        <v>9.4943087490177974E-3</v>
      </c>
      <c r="M14" s="9">
        <f t="shared" si="9"/>
        <v>7.9232080350754436E-3</v>
      </c>
      <c r="N14" s="9">
        <f>N1*A14</f>
        <v>8.2279972937298988E-3</v>
      </c>
      <c r="O14" s="9">
        <f t="shared" si="11"/>
        <v>4.3600016638238384E-3</v>
      </c>
      <c r="P14" s="9">
        <f t="shared" si="12"/>
        <v>1.2595429414486372E-2</v>
      </c>
      <c r="Q14" s="9">
        <f t="shared" si="13"/>
        <v>1.8082325492480854E-2</v>
      </c>
      <c r="R14" s="9">
        <f t="shared" si="14"/>
        <v>1.4191870197152888E-2</v>
      </c>
      <c r="S14" s="9">
        <f t="shared" si="15"/>
        <v>7.5252521497101042E-3</v>
      </c>
      <c r="T14" s="9">
        <f t="shared" si="16"/>
        <v>2.2936034771425498E-3</v>
      </c>
      <c r="U14" s="9">
        <f t="shared" si="17"/>
        <v>5.9262298496348077E-3</v>
      </c>
    </row>
    <row r="15" spans="1:21" x14ac:dyDescent="0.25">
      <c r="A15" s="6">
        <f>0.5*Qij!O15+0.5*SUM(Qij!O$2:O$21)</f>
        <v>2.4033088695427331E-2</v>
      </c>
      <c r="B15">
        <f t="shared" si="18"/>
        <v>4.3200035544899073E-3</v>
      </c>
      <c r="C15" s="9">
        <f t="shared" si="19"/>
        <v>1.9672071962649885E-3</v>
      </c>
      <c r="D15" s="9">
        <f t="shared" si="0"/>
        <v>8.1213305531704504E-4</v>
      </c>
      <c r="E15" s="9">
        <f t="shared" si="1"/>
        <v>2.8555784839329689E-3</v>
      </c>
      <c r="F15" s="9">
        <f t="shared" si="2"/>
        <v>2.6464692880164144E-3</v>
      </c>
      <c r="G15" s="9">
        <f t="shared" si="3"/>
        <v>1.8983673446134172E-3</v>
      </c>
      <c r="H15" s="9">
        <f t="shared" si="4"/>
        <v>1.4664790422599684E-3</v>
      </c>
      <c r="I15" s="9">
        <f t="shared" si="5"/>
        <v>2.3457965672244955E-3</v>
      </c>
      <c r="J15" s="9">
        <f t="shared" si="6"/>
        <v>2.3845159762526996E-3</v>
      </c>
      <c r="K15" s="9">
        <f t="shared" si="7"/>
        <v>1.1798747443684298E-3</v>
      </c>
      <c r="L15" s="9">
        <f t="shared" si="8"/>
        <v>2.5155089668126057E-3</v>
      </c>
      <c r="M15" s="9">
        <f t="shared" si="9"/>
        <v>2.0992471790235233E-3</v>
      </c>
      <c r="N15" s="9">
        <f t="shared" si="10"/>
        <v>4.3600016638238384E-3</v>
      </c>
      <c r="O15" s="9">
        <f>O1*A15</f>
        <v>5.77589352242277E-4</v>
      </c>
      <c r="P15" s="9">
        <f t="shared" si="12"/>
        <v>3.3371482295931729E-3</v>
      </c>
      <c r="Q15" s="9">
        <f t="shared" si="13"/>
        <v>4.7908966434091777E-3</v>
      </c>
      <c r="R15" s="9">
        <f t="shared" si="14"/>
        <v>3.7601238468753058E-3</v>
      </c>
      <c r="S15" s="9">
        <f t="shared" si="15"/>
        <v>1.9938091082281192E-3</v>
      </c>
      <c r="T15" s="9">
        <f t="shared" si="16"/>
        <v>6.0768827574324757E-4</v>
      </c>
      <c r="U15" s="9">
        <f t="shared" si="17"/>
        <v>1.5701495201207864E-3</v>
      </c>
    </row>
    <row r="16" spans="1:21" x14ac:dyDescent="0.25">
      <c r="A16" s="6">
        <f>0.5*Qij!P16+0.5*SUM(Qij!P$2:P$21)</f>
        <v>6.942820109152506E-2</v>
      </c>
      <c r="B16">
        <f t="shared" si="18"/>
        <v>1.2479880522152556E-2</v>
      </c>
      <c r="C16" s="9">
        <f t="shared" si="19"/>
        <v>5.6829839286103596E-3</v>
      </c>
      <c r="D16" s="9">
        <f t="shared" si="0"/>
        <v>2.346137768315837E-3</v>
      </c>
      <c r="E16" s="9">
        <f t="shared" si="1"/>
        <v>8.2493631895450888E-3</v>
      </c>
      <c r="F16" s="9">
        <f t="shared" si="2"/>
        <v>7.6452762372531862E-3</v>
      </c>
      <c r="G16" s="9">
        <f t="shared" si="3"/>
        <v>5.4841153135877134E-3</v>
      </c>
      <c r="H16" s="9">
        <f t="shared" si="4"/>
        <v>4.2364509669497478E-3</v>
      </c>
      <c r="I16" s="9">
        <f t="shared" si="5"/>
        <v>6.7766751853272581E-3</v>
      </c>
      <c r="J16" s="9">
        <f t="shared" si="6"/>
        <v>6.8885300929599439E-3</v>
      </c>
      <c r="K16" s="9">
        <f t="shared" si="7"/>
        <v>3.4084916030959005E-3</v>
      </c>
      <c r="L16" s="9">
        <f t="shared" si="8"/>
        <v>7.2669503536858899E-3</v>
      </c>
      <c r="M16" s="9">
        <f t="shared" si="9"/>
        <v>6.0644288020204615E-3</v>
      </c>
      <c r="N16" s="9">
        <f t="shared" si="10"/>
        <v>1.2595429414486372E-2</v>
      </c>
      <c r="O16" s="9">
        <f t="shared" si="11"/>
        <v>3.3371482295931729E-3</v>
      </c>
      <c r="P16" s="9">
        <f>P1*A16</f>
        <v>4.8202751068052415E-3</v>
      </c>
      <c r="Q16" s="9">
        <f t="shared" si="13"/>
        <v>1.3840224191849779E-2</v>
      </c>
      <c r="R16" s="9">
        <f t="shared" si="14"/>
        <v>1.0862467071058077E-2</v>
      </c>
      <c r="S16" s="9">
        <f t="shared" si="15"/>
        <v>5.7598330975457976E-3</v>
      </c>
      <c r="T16" s="9">
        <f t="shared" si="16"/>
        <v>1.7555256564792589E-3</v>
      </c>
      <c r="U16" s="9">
        <f t="shared" si="17"/>
        <v>4.5359403449232423E-3</v>
      </c>
    </row>
    <row r="17" spans="1:21" x14ac:dyDescent="0.25">
      <c r="A17" s="6">
        <f>0.5*Qij!Q17+0.5*SUM(Qij!Q$2:Q$21)</f>
        <v>9.9672928106005781E-2</v>
      </c>
      <c r="B17">
        <f t="shared" si="18"/>
        <v>1.7916440502559621E-2</v>
      </c>
      <c r="C17" s="9">
        <f t="shared" si="19"/>
        <v>8.1586392796962528E-3</v>
      </c>
      <c r="D17" s="9">
        <f t="shared" si="0"/>
        <v>3.3681762948150813E-3</v>
      </c>
      <c r="E17" s="9">
        <f t="shared" si="1"/>
        <v>1.184299997961818E-2</v>
      </c>
      <c r="F17" s="9">
        <f t="shared" si="2"/>
        <v>1.0975757066523074E-2</v>
      </c>
      <c r="G17" s="9">
        <f t="shared" si="3"/>
        <v>7.873138332587416E-3</v>
      </c>
      <c r="H17" s="9">
        <f t="shared" si="4"/>
        <v>6.0819590024628351E-3</v>
      </c>
      <c r="I17" s="9">
        <f t="shared" si="5"/>
        <v>9.7287708442056683E-3</v>
      </c>
      <c r="J17" s="9">
        <f t="shared" si="6"/>
        <v>9.8893526537801296E-3</v>
      </c>
      <c r="K17" s="9">
        <f t="shared" si="7"/>
        <v>4.8933190427538336E-3</v>
      </c>
      <c r="L17" s="9">
        <f t="shared" si="8"/>
        <v>1.0432622605301275E-2</v>
      </c>
      <c r="M17" s="9">
        <f t="shared" si="9"/>
        <v>8.7062514437171723E-3</v>
      </c>
      <c r="N17" s="9">
        <f t="shared" si="10"/>
        <v>1.8082325492480854E-2</v>
      </c>
      <c r="O17" s="9">
        <f t="shared" si="11"/>
        <v>4.7908966434091777E-3</v>
      </c>
      <c r="P17" s="9">
        <f t="shared" si="12"/>
        <v>1.3840224191849779E-2</v>
      </c>
      <c r="Q17" s="9">
        <f>Q1*A17</f>
        <v>9.9346925972249971E-3</v>
      </c>
      <c r="R17" s="9">
        <f t="shared" si="14"/>
        <v>1.5594439757990342E-2</v>
      </c>
      <c r="S17" s="9">
        <f t="shared" si="15"/>
        <v>8.2689659419154082E-3</v>
      </c>
      <c r="T17" s="9">
        <f t="shared" si="16"/>
        <v>2.5202782125355251E-3</v>
      </c>
      <c r="U17" s="9">
        <f t="shared" si="17"/>
        <v>6.5119137293599494E-3</v>
      </c>
    </row>
    <row r="18" spans="1:21" x14ac:dyDescent="0.25">
      <c r="A18" s="6">
        <f>0.5*Qij!R18+0.5*SUM(Qij!R$2:R$21)</f>
        <v>7.8228060790012557E-2</v>
      </c>
      <c r="B18">
        <f t="shared" si="18"/>
        <v>1.4061675756974434E-2</v>
      </c>
      <c r="C18" s="9">
        <f t="shared" si="19"/>
        <v>6.4032886528333664E-3</v>
      </c>
      <c r="D18" s="9">
        <f t="shared" si="0"/>
        <v>2.6435051618233451E-3</v>
      </c>
      <c r="E18" s="9">
        <f t="shared" si="1"/>
        <v>9.2949503937154333E-3</v>
      </c>
      <c r="F18" s="9">
        <f t="shared" si="2"/>
        <v>8.6142968540385591E-3</v>
      </c>
      <c r="G18" s="9">
        <f t="shared" si="3"/>
        <v>6.1792139128770667E-3</v>
      </c>
      <c r="H18" s="9">
        <f t="shared" si="4"/>
        <v>4.7734110716705106E-3</v>
      </c>
      <c r="I18" s="9">
        <f t="shared" si="5"/>
        <v>7.6356026804309876E-3</v>
      </c>
      <c r="J18" s="9">
        <f t="shared" si="6"/>
        <v>7.761634932115226E-3</v>
      </c>
      <c r="K18" s="9">
        <f t="shared" si="7"/>
        <v>3.840509823633923E-3</v>
      </c>
      <c r="L18" s="9">
        <f t="shared" si="8"/>
        <v>8.1880190626966425E-3</v>
      </c>
      <c r="M18" s="9">
        <f t="shared" si="9"/>
        <v>6.8330807585776504E-3</v>
      </c>
      <c r="N18" s="9">
        <f t="shared" si="10"/>
        <v>1.4191870197152888E-2</v>
      </c>
      <c r="O18" s="9">
        <f t="shared" si="11"/>
        <v>3.7601238468753058E-3</v>
      </c>
      <c r="P18" s="9">
        <f t="shared" si="12"/>
        <v>1.0862467071058077E-2</v>
      </c>
      <c r="Q18" s="9">
        <f t="shared" si="13"/>
        <v>1.5594439757990342E-2</v>
      </c>
      <c r="R18" s="9">
        <f>R1*A18</f>
        <v>6.1196294949659004E-3</v>
      </c>
      <c r="S18" s="9">
        <f t="shared" si="15"/>
        <v>6.4898782715276252E-3</v>
      </c>
      <c r="T18" s="9">
        <f t="shared" si="16"/>
        <v>1.9780343666465799E-3</v>
      </c>
      <c r="U18" s="9">
        <f t="shared" si="17"/>
        <v>5.1108600174553593E-3</v>
      </c>
    </row>
    <row r="19" spans="1:21" x14ac:dyDescent="0.25">
      <c r="A19" s="6">
        <f>0.5*Qij!S19+0.5*SUM(Qij!S$2:S$21)</f>
        <v>4.1480500769080761E-2</v>
      </c>
      <c r="B19">
        <f t="shared" si="18"/>
        <v>7.4562164287499608E-3</v>
      </c>
      <c r="C19" s="9">
        <f t="shared" si="19"/>
        <v>3.3953496636134361E-3</v>
      </c>
      <c r="D19" s="9">
        <f t="shared" si="0"/>
        <v>1.4017210293941203E-3</v>
      </c>
      <c r="E19" s="9">
        <f t="shared" si="1"/>
        <v>4.9286559459787247E-3</v>
      </c>
      <c r="F19" s="9">
        <f t="shared" si="2"/>
        <v>4.5677387841455532E-3</v>
      </c>
      <c r="G19" s="9">
        <f t="shared" si="3"/>
        <v>3.2765338278478188E-3</v>
      </c>
      <c r="H19" s="9">
        <f t="shared" si="4"/>
        <v>2.5311055857701447E-3</v>
      </c>
      <c r="I19" s="9">
        <f t="shared" si="5"/>
        <v>4.0487853036291765E-3</v>
      </c>
      <c r="J19" s="9">
        <f t="shared" si="6"/>
        <v>4.1156140203341737E-3</v>
      </c>
      <c r="K19" s="9">
        <f t="shared" si="7"/>
        <v>2.0364338459128457E-3</v>
      </c>
      <c r="L19" s="9">
        <f t="shared" si="8"/>
        <v>4.3417045954793568E-3</v>
      </c>
      <c r="M19" s="9">
        <f t="shared" si="9"/>
        <v>3.6232473207051317E-3</v>
      </c>
      <c r="N19" s="9">
        <f t="shared" si="10"/>
        <v>7.5252521497101042E-3</v>
      </c>
      <c r="O19" s="9">
        <f t="shared" si="11"/>
        <v>1.9938091082281192E-3</v>
      </c>
      <c r="P19" s="9">
        <f t="shared" si="12"/>
        <v>5.7598330975457976E-3</v>
      </c>
      <c r="Q19" s="9">
        <f t="shared" si="13"/>
        <v>8.2689659419154082E-3</v>
      </c>
      <c r="R19" s="9">
        <f t="shared" si="14"/>
        <v>6.4898782715276252E-3</v>
      </c>
      <c r="S19" s="9">
        <f>S1*A19</f>
        <v>1.7206319440537096E-3</v>
      </c>
      <c r="T19" s="9">
        <f t="shared" si="16"/>
        <v>1.0488545317159008E-3</v>
      </c>
      <c r="U19" s="9">
        <f t="shared" si="17"/>
        <v>2.7100381978507064E-3</v>
      </c>
    </row>
    <row r="20" spans="1:21" x14ac:dyDescent="0.25">
      <c r="A20" s="6">
        <f>0.5*Qij!T20+0.5*SUM(Qij!T$2:T$21)</f>
        <v>1.2642741918122029E-2</v>
      </c>
      <c r="B20">
        <f t="shared" si="18"/>
        <v>2.2725622460327954E-3</v>
      </c>
      <c r="C20" s="9">
        <f t="shared" si="19"/>
        <v>1.0348604458228772E-3</v>
      </c>
      <c r="D20" s="9">
        <f t="shared" si="0"/>
        <v>4.2722717631807724E-4</v>
      </c>
      <c r="E20" s="9">
        <f t="shared" si="1"/>
        <v>1.502193174453508E-3</v>
      </c>
      <c r="F20" s="9">
        <f t="shared" si="2"/>
        <v>1.3921901020152148E-3</v>
      </c>
      <c r="G20" s="9">
        <f t="shared" si="3"/>
        <v>9.9864685342356918E-4</v>
      </c>
      <c r="H20" s="9">
        <f t="shared" si="4"/>
        <v>7.7144957498347414E-4</v>
      </c>
      <c r="I20" s="9">
        <f t="shared" si="5"/>
        <v>1.2340195206568955E-3</v>
      </c>
      <c r="J20" s="9">
        <f t="shared" si="6"/>
        <v>1.2543880842555862E-3</v>
      </c>
      <c r="K20" s="9">
        <f t="shared" si="7"/>
        <v>6.2067976687484299E-4</v>
      </c>
      <c r="L20" s="9">
        <f t="shared" si="8"/>
        <v>1.3232976860849586E-3</v>
      </c>
      <c r="M20" s="9">
        <f t="shared" si="9"/>
        <v>1.1043208238061305E-3</v>
      </c>
      <c r="N20" s="9">
        <f t="shared" si="10"/>
        <v>2.2936034771425498E-3</v>
      </c>
      <c r="O20" s="9">
        <f t="shared" si="11"/>
        <v>6.0768827574324757E-4</v>
      </c>
      <c r="P20" s="9">
        <f t="shared" si="12"/>
        <v>1.7555256564792589E-3</v>
      </c>
      <c r="Q20" s="9">
        <f t="shared" si="13"/>
        <v>2.5202782125355251E-3</v>
      </c>
      <c r="R20" s="9">
        <f t="shared" si="14"/>
        <v>1.9780343666465799E-3</v>
      </c>
      <c r="S20" s="9">
        <f t="shared" si="15"/>
        <v>1.0488545317159008E-3</v>
      </c>
      <c r="T20" s="9">
        <f>T1*A20</f>
        <v>1.5983892320823987E-4</v>
      </c>
      <c r="U20" s="9">
        <f t="shared" si="17"/>
        <v>8.2598601483658716E-4</v>
      </c>
    </row>
    <row r="21" spans="1:21" x14ac:dyDescent="0.25">
      <c r="A21" s="6">
        <f>0.5*Qij!U21+0.5*SUM(Qij!U$2:U$21)</f>
        <v>3.2666411296928551E-2</v>
      </c>
      <c r="B21">
        <f t="shared" si="18"/>
        <v>5.8718633590367723E-3</v>
      </c>
      <c r="C21" s="9">
        <f t="shared" si="19"/>
        <v>2.6738801738661467E-3</v>
      </c>
      <c r="D21" s="9">
        <f t="shared" si="0"/>
        <v>1.1038727792764091E-3</v>
      </c>
      <c r="E21" s="9">
        <f t="shared" si="1"/>
        <v>3.8813779797085466E-3</v>
      </c>
      <c r="F21" s="9">
        <f t="shared" si="2"/>
        <v>3.5971512169171342E-3</v>
      </c>
      <c r="G21" s="9">
        <f t="shared" si="3"/>
        <v>2.5803112224854767E-3</v>
      </c>
      <c r="H21" s="9">
        <f t="shared" si="4"/>
        <v>1.9932771921199041E-3</v>
      </c>
      <c r="I21" s="9">
        <f t="shared" si="5"/>
        <v>3.1884688836711314E-3</v>
      </c>
      <c r="J21" s="9">
        <f t="shared" si="6"/>
        <v>3.2410973309139521E-3</v>
      </c>
      <c r="K21" s="9">
        <f t="shared" si="7"/>
        <v>1.6037170322485777E-3</v>
      </c>
      <c r="L21" s="9">
        <f t="shared" si="8"/>
        <v>3.4191464764429962E-3</v>
      </c>
      <c r="M21" s="9">
        <f t="shared" si="9"/>
        <v>2.8533524189484159E-3</v>
      </c>
      <c r="N21" s="9">
        <f t="shared" si="10"/>
        <v>5.9262298496348077E-3</v>
      </c>
      <c r="O21" s="9">
        <f t="shared" si="11"/>
        <v>1.5701495201207864E-3</v>
      </c>
      <c r="P21" s="9">
        <f t="shared" si="12"/>
        <v>4.5359403449232423E-3</v>
      </c>
      <c r="Q21" s="9">
        <f t="shared" si="13"/>
        <v>6.5119137293599494E-3</v>
      </c>
      <c r="R21" s="9">
        <f t="shared" si="14"/>
        <v>5.1108600174553593E-3</v>
      </c>
      <c r="S21" s="9">
        <f t="shared" si="15"/>
        <v>2.7100381978507064E-3</v>
      </c>
      <c r="T21" s="9">
        <f t="shared" si="16"/>
        <v>8.2598601483658716E-4</v>
      </c>
      <c r="U21" s="9">
        <f>U1*A21</f>
        <v>1.0670944270201011E-3</v>
      </c>
    </row>
    <row r="23" spans="1:2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10"/>
    </row>
    <row r="25" spans="1:21" x14ac:dyDescent="0.25">
      <c r="A25" s="6"/>
    </row>
    <row r="26" spans="1:21" x14ac:dyDescent="0.25">
      <c r="A26" s="6"/>
    </row>
    <row r="27" spans="1:21" x14ac:dyDescent="0.25">
      <c r="A27" s="6"/>
    </row>
    <row r="28" spans="1:21" x14ac:dyDescent="0.25">
      <c r="A28" s="6"/>
    </row>
    <row r="29" spans="1:21" x14ac:dyDescent="0.25">
      <c r="A29" s="6"/>
    </row>
    <row r="30" spans="1:21" x14ac:dyDescent="0.25">
      <c r="A30" s="6"/>
    </row>
    <row r="31" spans="1:21" x14ac:dyDescent="0.25">
      <c r="A31" s="6"/>
    </row>
    <row r="32" spans="1:2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workbookViewId="0">
      <selection activeCell="C3" sqref="C3"/>
    </sheetView>
  </sheetViews>
  <sheetFormatPr defaultRowHeight="15" x14ac:dyDescent="0.25"/>
  <sheetData>
    <row r="1" spans="1:21" x14ac:dyDescent="0.25">
      <c r="B1" s="6" t="s">
        <v>5</v>
      </c>
      <c r="C1" s="6" t="s">
        <v>12</v>
      </c>
      <c r="D1" s="6" t="s">
        <v>1</v>
      </c>
      <c r="E1" s="6" t="s">
        <v>15</v>
      </c>
      <c r="F1" s="6" t="s">
        <v>16</v>
      </c>
      <c r="G1" s="6" t="s">
        <v>11</v>
      </c>
      <c r="H1" s="6" t="s">
        <v>13</v>
      </c>
      <c r="I1" s="6" t="s">
        <v>2</v>
      </c>
      <c r="J1" s="6" t="s">
        <v>3</v>
      </c>
      <c r="K1" s="6" t="s">
        <v>6</v>
      </c>
      <c r="L1" s="6" t="s">
        <v>14</v>
      </c>
      <c r="M1" s="6" t="s">
        <v>8</v>
      </c>
      <c r="N1" s="6" t="s">
        <v>0</v>
      </c>
      <c r="O1" s="6" t="s">
        <v>10</v>
      </c>
      <c r="P1" s="6" t="s">
        <v>7</v>
      </c>
      <c r="Q1" s="6" t="s">
        <v>9</v>
      </c>
      <c r="R1" s="6" t="s">
        <v>17</v>
      </c>
      <c r="S1" s="6" t="s">
        <v>4</v>
      </c>
      <c r="T1" s="6" t="s">
        <v>18</v>
      </c>
      <c r="U1" s="6" t="s">
        <v>19</v>
      </c>
    </row>
    <row r="2" spans="1:21" x14ac:dyDescent="0.25">
      <c r="A2" s="6" t="s">
        <v>5</v>
      </c>
      <c r="B2" s="2">
        <f>2*LOG(Qij!$B2/Pi!$B2,2)</f>
        <v>5.2786768250734619</v>
      </c>
      <c r="C2" s="2">
        <f>2*LOG(Qij!$C2/Pi!$C2,2)</f>
        <v>-2.165140169251683</v>
      </c>
      <c r="D2" s="2">
        <f>2*LOG(Qij!$D2/Pi!$D2,2)</f>
        <v>-2.4202756160939751</v>
      </c>
      <c r="E2" s="2">
        <f>2*LOG(Qij!$E2/Pi!$E2,2)</f>
        <v>-0.54184477280183463</v>
      </c>
      <c r="F2" s="2">
        <f>2*LOG(Qij!$F2/Pi!$F2,2)</f>
        <v>-2.1949377173905642</v>
      </c>
      <c r="G2" s="2">
        <f>2*LOG(Qij!$G2/Pi!$G2,2)</f>
        <v>-0.83233342466711857</v>
      </c>
      <c r="H2" s="2">
        <f>2*LOG(Qij!$H2/Pi!$H2,2)</f>
        <v>-1.9467556471625398</v>
      </c>
      <c r="I2" s="2">
        <f>2*LOG(Qij!$I2/Pi!$I2,2)</f>
        <v>-1.6396833555040595</v>
      </c>
      <c r="J2" s="2">
        <f>2*LOG(Qij!$J2/Pi!$J2,2)</f>
        <v>-2.3916500071038445</v>
      </c>
      <c r="K2" s="2">
        <f>2*LOG(Qij!$K2/Pi!$K2,2)</f>
        <v>-2.4446650387507529</v>
      </c>
      <c r="L2" s="2">
        <f>2*LOG(Qij!$L2/Pi!$L2,2)</f>
        <v>-2.3177140427415823</v>
      </c>
      <c r="M2" s="2">
        <f>2*LOG(Qij!$M2/Pi!$M2,2)</f>
        <v>-1.9823087458089723</v>
      </c>
      <c r="N2" s="2">
        <f>2*LOG(Qij!$N2/Pi!$N2,2)</f>
        <v>-0.19380514273203658</v>
      </c>
      <c r="O2" s="2">
        <f>2*LOG(Qij!$O2/Pi!$O2,2)</f>
        <v>-2.9246052037503918</v>
      </c>
      <c r="P2" s="2">
        <f>2*LOG(Qij!$P2/Pi!$P2,2)</f>
        <v>-4.1495065004126621</v>
      </c>
      <c r="Q2" s="2">
        <f>2*LOG(Qij!$Q2/Pi!$Q2,2)</f>
        <v>-3.9346765731394528</v>
      </c>
      <c r="R2" s="2">
        <f>2*LOG(Qij!$R2/Pi!$R2,2)</f>
        <v>-3.3600874862018859</v>
      </c>
      <c r="S2" s="2">
        <f>2*LOG(Qij!$S2/Pi!$S2,2)</f>
        <v>-3.4752953972140519</v>
      </c>
      <c r="T2" s="2">
        <f>2*LOG(Qij!$T2/Pi!$T2,2)</f>
        <v>-2.5839820707601002</v>
      </c>
      <c r="U2" s="2">
        <f>2*LOG(Qij!$U2/Pi!$U2,2)</f>
        <v>-3.2636375318799997</v>
      </c>
    </row>
    <row r="3" spans="1:21" x14ac:dyDescent="0.25">
      <c r="A3" s="6" t="s">
        <v>12</v>
      </c>
      <c r="B3" s="2">
        <f>2*LOG(Qij!$B3/Pi!$B3,2)</f>
        <v>-2.165140169251683</v>
      </c>
      <c r="C3" s="2">
        <f>2*LOG(Qij!$C3/Pi!$C3,2)</f>
        <v>7.1678874522016782</v>
      </c>
      <c r="D3" s="2">
        <f>2*LOG(Qij!$D3/Pi!$D3,2)</f>
        <v>-3.3884143719194553</v>
      </c>
      <c r="E3" s="2">
        <f>2*LOG(Qij!$E3/Pi!$E3,2)</f>
        <v>-0.69812237057135151</v>
      </c>
      <c r="F3" s="2">
        <f>2*LOG(Qij!$F3/Pi!$F3,2)</f>
        <v>-1.4716011072174806</v>
      </c>
      <c r="G3" s="2">
        <f>2*LOG(Qij!$G3/Pi!$G3,2)</f>
        <v>-1.7571432238833415</v>
      </c>
      <c r="H3" s="2">
        <f>2*LOG(Qij!$H3/Pi!$H3,2)</f>
        <v>-1.2479497054762159</v>
      </c>
      <c r="I3" s="2">
        <f>2*LOG(Qij!$I3/Pi!$I3,2)</f>
        <v>-1.3877232727512379</v>
      </c>
      <c r="J3" s="2">
        <f>2*LOG(Qij!$J3/Pi!$J3,2)</f>
        <v>-1.2495816049838069</v>
      </c>
      <c r="K3" s="2">
        <f>2*LOG(Qij!$K3/Pi!$K3,2)</f>
        <v>-1.7818705835413227</v>
      </c>
      <c r="L3" s="2">
        <f>2*LOG(Qij!$L3/Pi!$L3,2)</f>
        <v>-1.2359118101675224</v>
      </c>
      <c r="M3" s="2">
        <f>2*LOG(Qij!$M3/Pi!$M3,2)</f>
        <v>-1.1866175526499243</v>
      </c>
      <c r="N3" s="2">
        <f>2*LOG(Qij!$N3/Pi!$N3,2)</f>
        <v>-1.0034404420291829</v>
      </c>
      <c r="O3" s="2">
        <f>2*LOG(Qij!$O3/Pi!$O3,2)</f>
        <v>-2.7484280443744891</v>
      </c>
      <c r="P3" s="2">
        <f>2*LOG(Qij!$P3/Pi!$P3,2)</f>
        <v>-2.8979775294069019</v>
      </c>
      <c r="Q3" s="2">
        <f>2*LOG(Qij!$Q3/Pi!$Q3,2)</f>
        <v>-2.8560099583795062</v>
      </c>
      <c r="R3" s="2">
        <f>2*LOG(Qij!$R3/Pi!$R3,2)</f>
        <v>-2.3662401963660296</v>
      </c>
      <c r="S3" s="2">
        <f>2*LOG(Qij!$S3/Pi!$S3,2)</f>
        <v>-2.9908131500715061</v>
      </c>
      <c r="T3" s="2">
        <f>2*LOG(Qij!$T3/Pi!$T3,2)</f>
        <v>-2.6850284328026919</v>
      </c>
      <c r="U3" s="2">
        <f>2*LOG(Qij!$U3/Pi!$U3,2)</f>
        <v>-2.8909451119277709</v>
      </c>
    </row>
    <row r="4" spans="1:21" x14ac:dyDescent="0.25">
      <c r="A4" s="6" t="s">
        <v>1</v>
      </c>
      <c r="B4" s="2">
        <f>2*LOG(Qij!$B4/Pi!$B4,2)</f>
        <v>-2.4202756160939751</v>
      </c>
      <c r="C4" s="2">
        <f>2*LOG(Qij!$C4/Pi!$C4,2)</f>
        <v>-3.3884143719194553</v>
      </c>
      <c r="D4" s="2">
        <f>2*LOG(Qij!$D4/Pi!$D4,2)</f>
        <v>9.2030164999167425</v>
      </c>
      <c r="E4" s="2">
        <f>2*LOG(Qij!$E4/Pi!$E4,2)</f>
        <v>-0.35891921167116547</v>
      </c>
      <c r="F4" s="2">
        <f>2*LOG(Qij!$F4/Pi!$F4,2)</f>
        <v>-1.0469033415258711</v>
      </c>
      <c r="G4" s="2">
        <f>2*LOG(Qij!$G4/Pi!$G4,2)</f>
        <v>-1.4797073599133568</v>
      </c>
      <c r="H4" s="2">
        <f>2*LOG(Qij!$H4/Pi!$H4,2)</f>
        <v>-3.0451575293105271</v>
      </c>
      <c r="I4" s="2">
        <f>2*LOG(Qij!$I4/Pi!$I4,2)</f>
        <v>-3.6889043484420267</v>
      </c>
      <c r="J4" s="2">
        <f>2*LOG(Qij!$J4/Pi!$J4,2)</f>
        <v>-3.6849094158888809</v>
      </c>
      <c r="K4" s="2">
        <f>2*LOG(Qij!$K4/Pi!$K4,2)</f>
        <v>-2.0684485422950369</v>
      </c>
      <c r="L4" s="2">
        <f>2*LOG(Qij!$L4/Pi!$L4,2)</f>
        <v>-3.0046517291739292</v>
      </c>
      <c r="M4" s="2">
        <f>2*LOG(Qij!$M4/Pi!$M4,2)</f>
        <v>-3.486302584396832</v>
      </c>
      <c r="N4" s="2">
        <f>2*LOG(Qij!$N4/Pi!$N4,2)</f>
        <v>0.33646296443430751</v>
      </c>
      <c r="O4" s="2">
        <f>2*LOG(Qij!$O4/Pi!$O4,2)</f>
        <v>-0.6326484474051326</v>
      </c>
      <c r="P4" s="2">
        <f>2*LOG(Qij!$P4/Pi!$P4,2)</f>
        <v>-1.6005770208811596</v>
      </c>
      <c r="Q4" s="2">
        <f>2*LOG(Qij!$Q4/Pi!$Q4,2)</f>
        <v>-1.5833964454706477</v>
      </c>
      <c r="R4" s="2">
        <f>2*LOG(Qij!$R4/Pi!$R4,2)</f>
        <v>-0.12217144446268512</v>
      </c>
      <c r="S4" s="2">
        <f>2*LOG(Qij!$S4/Pi!$S4,2)</f>
        <v>-1.7049278539587118</v>
      </c>
      <c r="T4" s="2">
        <f>2*LOG(Qij!$T4/Pi!$T4,2)</f>
        <v>-1.9095131428341197</v>
      </c>
      <c r="U4" s="2">
        <f>2*LOG(Qij!$U4/Pi!$U4,2)</f>
        <v>-1.5328790183370877</v>
      </c>
    </row>
    <row r="5" spans="1:21" x14ac:dyDescent="0.25">
      <c r="A5" s="6" t="s">
        <v>15</v>
      </c>
      <c r="B5" s="2">
        <f>2*LOG(Qij!$B5/Pi!$B5,2)</f>
        <v>-0.54184477280183463</v>
      </c>
      <c r="C5" s="2">
        <f>2*LOG(Qij!$C5/Pi!$C5,2)</f>
        <v>-0.69812237057135151</v>
      </c>
      <c r="D5" s="2">
        <f>2*LOG(Qij!$D5/Pi!$D5,2)</f>
        <v>-0.35891921167116547</v>
      </c>
      <c r="E5" s="2">
        <f>2*LOG(Qij!$E5/Pi!$E5,2)</f>
        <v>4.3405489501597572</v>
      </c>
      <c r="F5" s="2">
        <f>2*LOG(Qij!$F5/Pi!$F5,2)</f>
        <v>1.532956691856</v>
      </c>
      <c r="G5" s="2">
        <f>2*LOG(Qij!$G5/Pi!$G5,2)</f>
        <v>0.29579215312834239</v>
      </c>
      <c r="H5" s="2">
        <f>2*LOG(Qij!$H5/Pi!$H5,2)</f>
        <v>-0.62399249801030887</v>
      </c>
      <c r="I5" s="2">
        <f>2*LOG(Qij!$I5/Pi!$I5,2)</f>
        <v>-0.63484424031314279</v>
      </c>
      <c r="J5" s="2">
        <f>2*LOG(Qij!$J5/Pi!$J5,2)</f>
        <v>-0.71341736867767347</v>
      </c>
      <c r="K5" s="2">
        <f>2*LOG(Qij!$K5/Pi!$K5,2)</f>
        <v>-1.1165879644972487</v>
      </c>
      <c r="L5" s="2">
        <f>2*LOG(Qij!$L5/Pi!$L5,2)</f>
        <v>-1.1246345954493877</v>
      </c>
      <c r="M5" s="2">
        <f>2*LOG(Qij!$M5/Pi!$M5,2)</f>
        <v>-0.93124342131322968</v>
      </c>
      <c r="N5" s="2">
        <f>2*LOG(Qij!$N5/Pi!$N5,2)</f>
        <v>0.81438643245875109</v>
      </c>
      <c r="O5" s="2">
        <f>2*LOG(Qij!$O5/Pi!$O5,2)</f>
        <v>-1.6918826169051178</v>
      </c>
      <c r="P5" s="2">
        <f>2*LOG(Qij!$P5/Pi!$P5,2)</f>
        <v>-2.514927075565236</v>
      </c>
      <c r="Q5" s="2">
        <f>2*LOG(Qij!$Q5/Pi!$Q5,2)</f>
        <v>-2.5428329359065516</v>
      </c>
      <c r="R5" s="2">
        <f>2*LOG(Qij!$R5/Pi!$R5,2)</f>
        <v>-1.8973807219749057</v>
      </c>
      <c r="S5" s="2">
        <f>2*LOG(Qij!$S5/Pi!$S5,2)</f>
        <v>-2.0674140115567154</v>
      </c>
      <c r="T5" s="2">
        <f>2*LOG(Qij!$T5/Pi!$T5,2)</f>
        <v>-2.2209453703632107</v>
      </c>
      <c r="U5" s="2">
        <f>2*LOG(Qij!$U5/Pi!$U5,2)</f>
        <v>-1.9228337654691792</v>
      </c>
    </row>
    <row r="6" spans="1:21" x14ac:dyDescent="0.25">
      <c r="A6" s="6" t="s">
        <v>16</v>
      </c>
      <c r="B6" s="2">
        <f>2*LOG(Qij!$B6/Pi!$B6,2)</f>
        <v>-2.1949377173905642</v>
      </c>
      <c r="C6" s="2">
        <f>2*LOG(Qij!$C6/Pi!$C6,2)</f>
        <v>-1.4716011072174806</v>
      </c>
      <c r="D6" s="2">
        <f>2*LOG(Qij!$D6/Pi!$D6,2)</f>
        <v>-1.0469033415258711</v>
      </c>
      <c r="E6" s="2">
        <f>2*LOG(Qij!$E6/Pi!$E6,2)</f>
        <v>1.532956691856</v>
      </c>
      <c r="F6" s="2">
        <f>2*LOG(Qij!$F6/Pi!$F6,2)</f>
        <v>4.8136081459194475</v>
      </c>
      <c r="G6" s="2">
        <f>2*LOG(Qij!$G6/Pi!$G6,2)</f>
        <v>-0.29402950347818718</v>
      </c>
      <c r="H6" s="2">
        <f>2*LOG(Qij!$H6/Pi!$H6,2)</f>
        <v>-0.83392085191353926</v>
      </c>
      <c r="I6" s="2">
        <f>2*LOG(Qij!$I6/Pi!$I6,2)</f>
        <v>-1.3185057753604537</v>
      </c>
      <c r="J6" s="2">
        <f>2*LOG(Qij!$J6/Pi!$J6,2)</f>
        <v>-0.9347769947488509</v>
      </c>
      <c r="K6" s="2">
        <f>2*LOG(Qij!$K6/Pi!$K6,2)</f>
        <v>-1.6221115797651862</v>
      </c>
      <c r="L6" s="2">
        <f>2*LOG(Qij!$L6/Pi!$L6,2)</f>
        <v>-1.080524300766315</v>
      </c>
      <c r="M6" s="2">
        <f>2*LOG(Qij!$M6/Pi!$M6,2)</f>
        <v>-0.99426298438668947</v>
      </c>
      <c r="N6" s="2">
        <f>2*LOG(Qij!$N6/Pi!$N6,2)</f>
        <v>-0.24454372796369356</v>
      </c>
      <c r="O6" s="2">
        <f>2*LOG(Qij!$O6/Pi!$O6,2)</f>
        <v>-0.81104469557306058</v>
      </c>
      <c r="P6" s="2">
        <f>2*LOG(Qij!$P6/Pi!$P6,2)</f>
        <v>-0.94840496271226638</v>
      </c>
      <c r="Q6" s="2">
        <f>2*LOG(Qij!$Q6/Pi!$Q6,2)</f>
        <v>-1.5406779790969161</v>
      </c>
      <c r="R6" s="2">
        <f>2*LOG(Qij!$R6/Pi!$R6,2)</f>
        <v>-0.33759386698160154</v>
      </c>
      <c r="S6" s="2">
        <f>2*LOG(Qij!$S6/Pi!$S6,2)</f>
        <v>-1.9213290640594605</v>
      </c>
      <c r="T6" s="2">
        <f>2*LOG(Qij!$T6/Pi!$T6,2)</f>
        <v>-2.1686187779411767</v>
      </c>
      <c r="U6" s="2">
        <f>2*LOG(Qij!$U6/Pi!$U6,2)</f>
        <v>-2.1251489707174218</v>
      </c>
    </row>
    <row r="7" spans="1:21" x14ac:dyDescent="0.25">
      <c r="A7" s="6" t="s">
        <v>11</v>
      </c>
      <c r="B7" s="2">
        <f>2*LOG(Qij!$B7/Pi!$B7,2)</f>
        <v>-0.83233342466711857</v>
      </c>
      <c r="C7" s="2">
        <f>2*LOG(Qij!$C7/Pi!$C7,2)</f>
        <v>-1.7571432238833415</v>
      </c>
      <c r="D7" s="2">
        <f>2*LOG(Qij!$D7/Pi!$D7,2)</f>
        <v>-1.4797073599133568</v>
      </c>
      <c r="E7" s="2">
        <f>2*LOG(Qij!$E7/Pi!$E7,2)</f>
        <v>0.29579215312834239</v>
      </c>
      <c r="F7" s="2">
        <f>2*LOG(Qij!$F7/Pi!$F7,2)</f>
        <v>-0.29402950347818718</v>
      </c>
      <c r="G7" s="2">
        <f>2*LOG(Qij!$G7/Pi!$G7,2)</f>
        <v>6.0070981602673328</v>
      </c>
      <c r="H7" s="2">
        <f>2*LOG(Qij!$H7/Pi!$H7,2)</f>
        <v>-0.12348380510171089</v>
      </c>
      <c r="I7" s="2">
        <f>2*LOG(Qij!$I7/Pi!$I7,2)</f>
        <v>1.2665395959471077</v>
      </c>
      <c r="J7" s="2">
        <f>2*LOG(Qij!$J7/Pi!$J7,2)</f>
        <v>-0.50818913777813302</v>
      </c>
      <c r="K7" s="2">
        <f>2*LOG(Qij!$K7/Pi!$K7,2)</f>
        <v>0.86440734612961989</v>
      </c>
      <c r="L7" s="2">
        <f>2*LOG(Qij!$L7/Pi!$L7,2)</f>
        <v>-0.67769867056933375</v>
      </c>
      <c r="M7" s="2">
        <f>2*LOG(Qij!$M7/Pi!$M7,2)</f>
        <v>9.3225723617859618E-3</v>
      </c>
      <c r="N7" s="2">
        <f>2*LOG(Qij!$N7/Pi!$N7,2)</f>
        <v>-1.5127197866284405</v>
      </c>
      <c r="O7" s="2">
        <f>2*LOG(Qij!$O7/Pi!$O7,2)</f>
        <v>-2.2313230341554569</v>
      </c>
      <c r="P7" s="2">
        <f>2*LOG(Qij!$P7/Pi!$P7,2)</f>
        <v>-2.703499603384242</v>
      </c>
      <c r="Q7" s="2">
        <f>2*LOG(Qij!$Q7/Pi!$Q7,2)</f>
        <v>-2.9605919502616089</v>
      </c>
      <c r="R7" s="2">
        <f>2*LOG(Qij!$R7/Pi!$R7,2)</f>
        <v>-2.35751449908014</v>
      </c>
      <c r="S7" s="2">
        <f>2*LOG(Qij!$S7/Pi!$S7,2)</f>
        <v>-2.6573001948318096</v>
      </c>
      <c r="T7" s="2">
        <f>2*LOG(Qij!$T7/Pi!$T7,2)</f>
        <v>-2.719337295818578</v>
      </c>
      <c r="U7" s="2">
        <f>2*LOG(Qij!$U7/Pi!$U7,2)</f>
        <v>-1.499545764561331</v>
      </c>
    </row>
    <row r="8" spans="1:21" x14ac:dyDescent="0.25">
      <c r="A8" s="6" t="s">
        <v>13</v>
      </c>
      <c r="B8" s="2">
        <f>2*LOG(Qij!$B8/Pi!$B8,2)</f>
        <v>-1.9467556471625398</v>
      </c>
      <c r="C8" s="2">
        <f>2*LOG(Qij!$C8/Pi!$C8,2)</f>
        <v>-1.2479497054762159</v>
      </c>
      <c r="D8" s="2">
        <f>2*LOG(Qij!$D8/Pi!$D8,2)</f>
        <v>-3.0451575293105271</v>
      </c>
      <c r="E8" s="2">
        <f>2*LOG(Qij!$E8/Pi!$E8,2)</f>
        <v>-0.62399249801030887</v>
      </c>
      <c r="F8" s="2">
        <f>2*LOG(Qij!$F8/Pi!$F8,2)</f>
        <v>-0.83392085191353926</v>
      </c>
      <c r="G8" s="2">
        <f>2*LOG(Qij!$G8/Pi!$G8,2)</f>
        <v>-0.12348380510171089</v>
      </c>
      <c r="H8" s="2">
        <f>2*LOG(Qij!$H8/Pi!$H8,2)</f>
        <v>5.8742493114027363</v>
      </c>
      <c r="I8" s="2">
        <f>2*LOG(Qij!$I8/Pi!$I8,2)</f>
        <v>-0.18737787199651118</v>
      </c>
      <c r="J8" s="2">
        <f>2*LOG(Qij!$J8/Pi!$J8,2)</f>
        <v>1.5668137093981078</v>
      </c>
      <c r="K8" s="2">
        <f>2*LOG(Qij!$K8/Pi!$K8,2)</f>
        <v>0.75759205427104526</v>
      </c>
      <c r="L8" s="2">
        <f>2*LOG(Qij!$L8/Pi!$L8,2)</f>
        <v>1.0756773110186804</v>
      </c>
      <c r="M8" s="2">
        <f>2*LOG(Qij!$M8/Pi!$M8,2)</f>
        <v>1.2427552670709876</v>
      </c>
      <c r="N8" s="2">
        <f>2*LOG(Qij!$N8/Pi!$N8,2)</f>
        <v>-0.89492220359231256</v>
      </c>
      <c r="O8" s="2">
        <f>2*LOG(Qij!$O8/Pi!$O8,2)</f>
        <v>-0.57373758943131137</v>
      </c>
      <c r="P8" s="2">
        <f>2*LOG(Qij!$P8/Pi!$P8,2)</f>
        <v>-2.1067194890168519</v>
      </c>
      <c r="Q8" s="2">
        <f>2*LOG(Qij!$Q8/Pi!$Q8,2)</f>
        <v>-1.7551804300573017</v>
      </c>
      <c r="R8" s="2">
        <f>2*LOG(Qij!$R8/Pi!$R8,2)</f>
        <v>-2.1105573160281899</v>
      </c>
      <c r="S8" s="2">
        <f>2*LOG(Qij!$S8/Pi!$S8,2)</f>
        <v>-2.3295392344290717</v>
      </c>
      <c r="T8" s="2">
        <f>2*LOG(Qij!$T8/Pi!$T8,2)</f>
        <v>-2.0083314082699579</v>
      </c>
      <c r="U8" s="2">
        <f>2*LOG(Qij!$U8/Pi!$U8,2)</f>
        <v>-1.6233737994451016</v>
      </c>
    </row>
    <row r="9" spans="1:21" x14ac:dyDescent="0.25">
      <c r="A9" s="6" t="s">
        <v>2</v>
      </c>
      <c r="B9" s="2">
        <f>2*LOG(Qij!$B9/Pi!$B9,2)</f>
        <v>-1.6396833555040595</v>
      </c>
      <c r="C9" s="2">
        <f>2*LOG(Qij!$C9/Pi!$C9,2)</f>
        <v>-1.3877232727512379</v>
      </c>
      <c r="D9" s="2">
        <f>2*LOG(Qij!$D9/Pi!$D9,2)</f>
        <v>-3.6889043484420267</v>
      </c>
      <c r="E9" s="2">
        <f>2*LOG(Qij!$E9/Pi!$E9,2)</f>
        <v>-0.63484424031314279</v>
      </c>
      <c r="F9" s="2">
        <f>2*LOG(Qij!$F9/Pi!$F9,2)</f>
        <v>-1.3185057753604537</v>
      </c>
      <c r="G9" s="2">
        <f>2*LOG(Qij!$G9/Pi!$G9,2)</f>
        <v>1.2665395959471077</v>
      </c>
      <c r="H9" s="2">
        <f>2*LOG(Qij!$H9/Pi!$H9,2)</f>
        <v>-0.18737787199651118</v>
      </c>
      <c r="I9" s="2">
        <f>2*LOG(Qij!$I9/Pi!$I9,2)</f>
        <v>6.2102830159051399</v>
      </c>
      <c r="J9" s="2">
        <f>2*LOG(Qij!$J9/Pi!$J9,2)</f>
        <v>1.9229088666448328</v>
      </c>
      <c r="K9" s="2">
        <f>2*LOG(Qij!$K9/Pi!$K9,2)</f>
        <v>-0.78778071658615023</v>
      </c>
      <c r="L9" s="2">
        <f>2*LOG(Qij!$L9/Pi!$L9,2)</f>
        <v>-1.412689913846662</v>
      </c>
      <c r="M9" s="2">
        <f>2*LOG(Qij!$M9/Pi!$M9,2)</f>
        <v>-0.45505316149683084</v>
      </c>
      <c r="N9" s="2">
        <f>2*LOG(Qij!$N9/Pi!$N9,2)</f>
        <v>-2.1013788563386626</v>
      </c>
      <c r="O9" s="2">
        <f>2*LOG(Qij!$O9/Pi!$O9,2)</f>
        <v>-3.6485016379805661</v>
      </c>
      <c r="P9" s="2">
        <f>2*LOG(Qij!$P9/Pi!$P9,2)</f>
        <v>-4.0388651970563805</v>
      </c>
      <c r="Q9" s="2">
        <f>2*LOG(Qij!$Q9/Pi!$Q9,2)</f>
        <v>-3.9473336378485744</v>
      </c>
      <c r="R9" s="2">
        <f>2*LOG(Qij!$R9/Pi!$R9,2)</f>
        <v>-3.72589755631537</v>
      </c>
      <c r="S9" s="2">
        <f>2*LOG(Qij!$S9/Pi!$S9,2)</f>
        <v>-4.0898567978215734</v>
      </c>
      <c r="T9" s="2">
        <f>2*LOG(Qij!$T9/Pi!$T9,2)</f>
        <v>-3.0093772887640138</v>
      </c>
      <c r="U9" s="2">
        <f>2*LOG(Qij!$U9/Pi!$U9,2)</f>
        <v>-2.6600725068267939</v>
      </c>
    </row>
    <row r="10" spans="1:21" x14ac:dyDescent="0.25">
      <c r="A10" s="6" t="s">
        <v>3</v>
      </c>
      <c r="B10" s="2">
        <f>2*LOG(Qij!$B10/Pi!$B10,2)</f>
        <v>-2.3916500071038445</v>
      </c>
      <c r="C10" s="2">
        <f>2*LOG(Qij!$C10/Pi!$C10,2)</f>
        <v>-1.2495816049838069</v>
      </c>
      <c r="D10" s="2">
        <f>2*LOG(Qij!$D10/Pi!$D10,2)</f>
        <v>-3.6849094158888809</v>
      </c>
      <c r="E10" s="2">
        <f>2*LOG(Qij!$E10/Pi!$E10,2)</f>
        <v>-0.71341736867767347</v>
      </c>
      <c r="F10" s="2">
        <f>2*LOG(Qij!$F10/Pi!$F10,2)</f>
        <v>-0.9347769947488509</v>
      </c>
      <c r="G10" s="2">
        <f>2*LOG(Qij!$G10/Pi!$G10,2)</f>
        <v>-0.50818913777813302</v>
      </c>
      <c r="H10" s="2">
        <f>2*LOG(Qij!$H10/Pi!$H10,2)</f>
        <v>1.5668137093981078</v>
      </c>
      <c r="I10" s="2">
        <f>2*LOG(Qij!$I10/Pi!$I10,2)</f>
        <v>1.9229088666448328</v>
      </c>
      <c r="J10" s="2">
        <f>2*LOG(Qij!$J10/Pi!$J10,2)</f>
        <v>5.5717057774634364</v>
      </c>
      <c r="K10" s="2">
        <f>2*LOG(Qij!$K10/Pi!$K10,2)</f>
        <v>-1.0451382253662715</v>
      </c>
      <c r="L10" s="2">
        <f>2*LOG(Qij!$L10/Pi!$L10,2)</f>
        <v>-0.13772957160124497</v>
      </c>
      <c r="M10" s="2">
        <f>2*LOG(Qij!$M10/Pi!$M10,2)</f>
        <v>0.70461460258959596</v>
      </c>
      <c r="N10" s="2">
        <f>2*LOG(Qij!$N10/Pi!$N10,2)</f>
        <v>-1.1336657171305384</v>
      </c>
      <c r="O10" s="2">
        <f>2*LOG(Qij!$O10/Pi!$O10,2)</f>
        <v>-2.2741929977801827</v>
      </c>
      <c r="P10" s="2">
        <f>2*LOG(Qij!$P10/Pi!$P10,2)</f>
        <v>-3.0233376107181504</v>
      </c>
      <c r="Q10" s="2">
        <f>2*LOG(Qij!$Q10/Pi!$Q10,2)</f>
        <v>-2.8785609379572978</v>
      </c>
      <c r="R10" s="2">
        <f>2*LOG(Qij!$R10/Pi!$R10,2)</f>
        <v>-2.4303585827983811</v>
      </c>
      <c r="S10" s="2">
        <f>2*LOG(Qij!$S10/Pi!$S10,2)</f>
        <v>-3.4707703669892669</v>
      </c>
      <c r="T10" s="2">
        <f>2*LOG(Qij!$T10/Pi!$T10,2)</f>
        <v>-3.0424561103090939</v>
      </c>
      <c r="U10" s="2">
        <f>2*LOG(Qij!$U10/Pi!$U10,2)</f>
        <v>-2.4563304636527237</v>
      </c>
    </row>
    <row r="11" spans="1:21" x14ac:dyDescent="0.25">
      <c r="A11" s="6" t="s">
        <v>6</v>
      </c>
      <c r="B11" s="2">
        <f>2*LOG(Qij!$B11/Pi!$B11,2)</f>
        <v>-2.4446650387507529</v>
      </c>
      <c r="C11" s="2">
        <f>2*LOG(Qij!$C11/Pi!$C11,2)</f>
        <v>-1.7818705835413227</v>
      </c>
      <c r="D11" s="2">
        <f>2*LOG(Qij!$D11/Pi!$D11,2)</f>
        <v>-2.0684485422950369</v>
      </c>
      <c r="E11" s="2">
        <f>2*LOG(Qij!$E11/Pi!$E11,2)</f>
        <v>-1.1165879644972487</v>
      </c>
      <c r="F11" s="2">
        <f>2*LOG(Qij!$F11/Pi!$F11,2)</f>
        <v>-1.6221115797651862</v>
      </c>
      <c r="G11" s="2">
        <f>2*LOG(Qij!$G11/Pi!$G11,2)</f>
        <v>0.86440734612961989</v>
      </c>
      <c r="H11" s="2">
        <f>2*LOG(Qij!$H11/Pi!$H11,2)</f>
        <v>0.75759205427104526</v>
      </c>
      <c r="I11" s="2">
        <f>2*LOG(Qij!$I11/Pi!$I11,2)</f>
        <v>-0.78778071658615023</v>
      </c>
      <c r="J11" s="2">
        <f>2*LOG(Qij!$J11/Pi!$J11,2)</f>
        <v>-1.0451382253662715</v>
      </c>
      <c r="K11" s="2">
        <f>2*LOG(Qij!$K11/Pi!$K11,2)</f>
        <v>7.7501240988805922</v>
      </c>
      <c r="L11" s="2">
        <f>2*LOG(Qij!$L11/Pi!$L11,2)</f>
        <v>-0.10883925581621103</v>
      </c>
      <c r="M11" s="2">
        <f>2*LOG(Qij!$M11/Pi!$M11,2)</f>
        <v>-0.60408746411215997</v>
      </c>
      <c r="N11" s="2">
        <f>2*LOG(Qij!$N11/Pi!$N11,2)</f>
        <v>-1.7984014046185159</v>
      </c>
      <c r="O11" s="2">
        <f>2*LOG(Qij!$O11/Pi!$O11,2)</f>
        <v>-1.8726119422003675</v>
      </c>
      <c r="P11" s="2">
        <f>2*LOG(Qij!$P11/Pi!$P11,2)</f>
        <v>-2.5212526342523085</v>
      </c>
      <c r="Q11" s="2">
        <f>2*LOG(Qij!$Q11/Pi!$Q11,2)</f>
        <v>-2.5533934687140811</v>
      </c>
      <c r="R11" s="2">
        <f>2*LOG(Qij!$R11/Pi!$R11,2)</f>
        <v>-2.5287777686366608</v>
      </c>
      <c r="S11" s="2">
        <f>2*LOG(Qij!$S11/Pi!$S11,2)</f>
        <v>-1.1323607967782601</v>
      </c>
      <c r="T11" s="2">
        <f>2*LOG(Qij!$T11/Pi!$T11,2)</f>
        <v>-1.202625605160156</v>
      </c>
      <c r="U11" s="2">
        <f>2*LOG(Qij!$U11/Pi!$U11,2)</f>
        <v>1.1451013314987613</v>
      </c>
    </row>
    <row r="12" spans="1:21" x14ac:dyDescent="0.25">
      <c r="A12" s="6" t="s">
        <v>14</v>
      </c>
      <c r="B12" s="2">
        <f>2*LOG(Qij!$B12/Pi!$B12,2)</f>
        <v>-2.3177140427415823</v>
      </c>
      <c r="C12" s="2">
        <f>2*LOG(Qij!$C12/Pi!$C12,2)</f>
        <v>-1.2359118101675224</v>
      </c>
      <c r="D12" s="2">
        <f>2*LOG(Qij!$D12/Pi!$D12,2)</f>
        <v>-3.0046517291739292</v>
      </c>
      <c r="E12" s="2">
        <f>2*LOG(Qij!$E12/Pi!$E12,2)</f>
        <v>-1.1246345954493877</v>
      </c>
      <c r="F12" s="2">
        <f>2*LOG(Qij!$F12/Pi!$F12,2)</f>
        <v>-1.080524300766315</v>
      </c>
      <c r="G12" s="2">
        <f>2*LOG(Qij!$G12/Pi!$G12,2)</f>
        <v>-0.67769867056933375</v>
      </c>
      <c r="H12" s="2">
        <f>2*LOG(Qij!$H12/Pi!$H12,2)</f>
        <v>1.0756773110186804</v>
      </c>
      <c r="I12" s="2">
        <f>2*LOG(Qij!$I12/Pi!$I12,2)</f>
        <v>-1.412689913846662</v>
      </c>
      <c r="J12" s="2">
        <f>2*LOG(Qij!$J12/Pi!$J12,2)</f>
        <v>-0.13772957160124497</v>
      </c>
      <c r="K12" s="2">
        <f>2*LOG(Qij!$K12/Pi!$K12,2)</f>
        <v>-0.10883925581621103</v>
      </c>
      <c r="L12" s="2">
        <f>2*LOG(Qij!$L12/Pi!$L12,2)</f>
        <v>5.5084917544100342</v>
      </c>
      <c r="M12" s="2">
        <f>2*LOG(Qij!$M12/Pi!$M12,2)</f>
        <v>2.4145424616368101</v>
      </c>
      <c r="N12" s="2">
        <f>2*LOG(Qij!$N12/Pi!$N12,2)</f>
        <v>-1.5051829181745364</v>
      </c>
      <c r="O12" s="2">
        <f>2*LOG(Qij!$O12/Pi!$O12,2)</f>
        <v>-1.9121128466279422</v>
      </c>
      <c r="P12" s="2">
        <f>2*LOG(Qij!$P12/Pi!$P12,2)</f>
        <v>-2.5958513403747081</v>
      </c>
      <c r="Q12" s="2">
        <f>2*LOG(Qij!$Q12/Pi!$Q12,2)</f>
        <v>-2.0759290675796134</v>
      </c>
      <c r="R12" s="2">
        <f>2*LOG(Qij!$R12/Pi!$R12,2)</f>
        <v>-2.5234129305540298</v>
      </c>
      <c r="S12" s="2">
        <f>2*LOG(Qij!$S12/Pi!$S12,2)</f>
        <v>-2.6611801405042064</v>
      </c>
      <c r="T12" s="2">
        <f>2*LOG(Qij!$T12/Pi!$T12,2)</f>
        <v>-1.2419371538508388</v>
      </c>
      <c r="U12" s="2">
        <f>2*LOG(Qij!$U12/Pi!$U12,2)</f>
        <v>-1.6612883090237416</v>
      </c>
    </row>
    <row r="13" spans="1:21" x14ac:dyDescent="0.25">
      <c r="A13" s="6" t="s">
        <v>8</v>
      </c>
      <c r="B13" s="2">
        <f>2*LOG(Qij!$B13/Pi!$B13,2)</f>
        <v>-1.9823087458089723</v>
      </c>
      <c r="C13" s="2">
        <f>2*LOG(Qij!$C13/Pi!$C13,2)</f>
        <v>-1.1866175526499243</v>
      </c>
      <c r="D13" s="2">
        <f>2*LOG(Qij!$D13/Pi!$D13,2)</f>
        <v>-3.486302584396832</v>
      </c>
      <c r="E13" s="2">
        <f>2*LOG(Qij!$E13/Pi!$E13,2)</f>
        <v>-0.93124342131322968</v>
      </c>
      <c r="F13" s="2">
        <f>2*LOG(Qij!$F13/Pi!$F13,2)</f>
        <v>-0.99426298438668947</v>
      </c>
      <c r="G13" s="2">
        <f>2*LOG(Qij!$G13/Pi!$G13,2)</f>
        <v>9.3225723617859618E-3</v>
      </c>
      <c r="H13" s="2">
        <f>2*LOG(Qij!$H13/Pi!$H13,2)</f>
        <v>1.2427552670709876</v>
      </c>
      <c r="I13" s="2">
        <f>2*LOG(Qij!$I13/Pi!$I13,2)</f>
        <v>-0.45505316149683084</v>
      </c>
      <c r="J13" s="2">
        <f>2*LOG(Qij!$J13/Pi!$J13,2)</f>
        <v>0.70461460258959596</v>
      </c>
      <c r="K13" s="2">
        <f>2*LOG(Qij!$K13/Pi!$K13,2)</f>
        <v>-0.60408746411215997</v>
      </c>
      <c r="L13" s="2">
        <f>2*LOG(Qij!$L13/Pi!$L13,2)</f>
        <v>2.4145424616368101</v>
      </c>
      <c r="M13" s="2">
        <f>2*LOG(Qij!$M13/Pi!$M13,2)</f>
        <v>5.6004359867469891</v>
      </c>
      <c r="N13" s="2">
        <f>2*LOG(Qij!$N13/Pi!$N13,2)</f>
        <v>-1.503086946852372</v>
      </c>
      <c r="O13" s="2">
        <f>2*LOG(Qij!$O13/Pi!$O13,2)</f>
        <v>-1.8687708964337593</v>
      </c>
      <c r="P13" s="2">
        <f>2*LOG(Qij!$P13/Pi!$P13,2)</f>
        <v>-2.7280511800818115</v>
      </c>
      <c r="Q13" s="2">
        <f>2*LOG(Qij!$Q13/Pi!$Q13,2)</f>
        <v>-2.4498509096795629</v>
      </c>
      <c r="R13" s="2">
        <f>2*LOG(Qij!$R13/Pi!$R13,2)</f>
        <v>-2.4832218501668621</v>
      </c>
      <c r="S13" s="2">
        <f>2*LOG(Qij!$S13/Pi!$S13,2)</f>
        <v>-3.1673060885408257</v>
      </c>
      <c r="T13" s="2">
        <f>2*LOG(Qij!$T13/Pi!$T13,2)</f>
        <v>-2.1552147361016032</v>
      </c>
      <c r="U13" s="2">
        <f>2*LOG(Qij!$U13/Pi!$U13,2)</f>
        <v>-2.2326791637055865</v>
      </c>
    </row>
    <row r="14" spans="1:21" x14ac:dyDescent="0.25">
      <c r="A14" s="6" t="s">
        <v>0</v>
      </c>
      <c r="B14" s="2">
        <f>2*LOG(Qij!$B14/Pi!$B14,2)</f>
        <v>-0.19380514273203658</v>
      </c>
      <c r="C14" s="2">
        <f>2*LOG(Qij!$C14/Pi!$C14,2)</f>
        <v>-1.0034404420291829</v>
      </c>
      <c r="D14" s="2">
        <f>2*LOG(Qij!$D14/Pi!$D14,2)</f>
        <v>0.33646296443430751</v>
      </c>
      <c r="E14" s="2">
        <f>2*LOG(Qij!$E14/Pi!$E14,2)</f>
        <v>0.81438643245875109</v>
      </c>
      <c r="F14" s="2">
        <f>2*LOG(Qij!$F14/Pi!$F14,2)</f>
        <v>-0.24454372796369356</v>
      </c>
      <c r="G14" s="2">
        <f>2*LOG(Qij!$G14/Pi!$G14,2)</f>
        <v>-1.5127197866284405</v>
      </c>
      <c r="H14" s="2">
        <f>2*LOG(Qij!$H14/Pi!$H14,2)</f>
        <v>-0.89492220359231256</v>
      </c>
      <c r="I14" s="2">
        <f>2*LOG(Qij!$I14/Pi!$I14,2)</f>
        <v>-2.1013788563386626</v>
      </c>
      <c r="J14" s="2">
        <f>2*LOG(Qij!$J14/Pi!$J14,2)</f>
        <v>-1.1336657171305384</v>
      </c>
      <c r="K14" s="2">
        <f>2*LOG(Qij!$K14/Pi!$K14,2)</f>
        <v>-1.7984014046185159</v>
      </c>
      <c r="L14" s="2">
        <f>2*LOG(Qij!$L14/Pi!$L14,2)</f>
        <v>-1.5051829181745364</v>
      </c>
      <c r="M14" s="2">
        <f>2*LOG(Qij!$M14/Pi!$M14,2)</f>
        <v>-1.503086946852372</v>
      </c>
      <c r="N14" s="2">
        <f>2*LOG(Qij!$N14/Pi!$N14,2)</f>
        <v>3.7913418745161218</v>
      </c>
      <c r="O14" s="2">
        <f>2*LOG(Qij!$O14/Pi!$O14,2)</f>
        <v>-0.76284978073703813</v>
      </c>
      <c r="P14" s="2">
        <f>2*LOG(Qij!$P14/Pi!$P14,2)</f>
        <v>-1.554211930554938</v>
      </c>
      <c r="Q14" s="2">
        <f>2*LOG(Qij!$Q14/Pi!$Q14,2)</f>
        <v>-1.5493598733786995</v>
      </c>
      <c r="R14" s="2">
        <f>2*LOG(Qij!$R14/Pi!$R14,2)</f>
        <v>-0.36571452069566684</v>
      </c>
      <c r="S14" s="2">
        <f>2*LOG(Qij!$S14/Pi!$S14,2)</f>
        <v>-2.063399957305013</v>
      </c>
      <c r="T14" s="2">
        <f>2*LOG(Qij!$T14/Pi!$T14,2)</f>
        <v>-1.7329741109468999</v>
      </c>
      <c r="U14" s="2">
        <f>2*LOG(Qij!$U14/Pi!$U14,2)</f>
        <v>-2.2747626013768412</v>
      </c>
    </row>
    <row r="15" spans="1:21" x14ac:dyDescent="0.25">
      <c r="A15" s="6" t="s">
        <v>10</v>
      </c>
      <c r="B15" s="2">
        <f>2*LOG(Qij!$B15/Pi!$B15,2)</f>
        <v>-2.9246052037503918</v>
      </c>
      <c r="C15" s="2">
        <f>2*LOG(Qij!$C15/Pi!$C15,2)</f>
        <v>-2.7484280443744891</v>
      </c>
      <c r="D15" s="2">
        <f>2*LOG(Qij!$D15/Pi!$D15,2)</f>
        <v>-0.6326484474051326</v>
      </c>
      <c r="E15" s="2">
        <f>2*LOG(Qij!$E15/Pi!$E15,2)</f>
        <v>-1.6918826169051178</v>
      </c>
      <c r="F15" s="2">
        <f>2*LOG(Qij!$F15/Pi!$F15,2)</f>
        <v>-0.81104469557306058</v>
      </c>
      <c r="G15" s="2">
        <f>2*LOG(Qij!$G15/Pi!$G15,2)</f>
        <v>-2.2313230341554569</v>
      </c>
      <c r="H15" s="2">
        <f>2*LOG(Qij!$H15/Pi!$H15,2)</f>
        <v>-0.57373758943131137</v>
      </c>
      <c r="I15" s="2">
        <f>2*LOG(Qij!$I15/Pi!$I15,2)</f>
        <v>-3.6485016379805661</v>
      </c>
      <c r="J15" s="2">
        <f>2*LOG(Qij!$J15/Pi!$J15,2)</f>
        <v>-2.2741929977801827</v>
      </c>
      <c r="K15" s="2">
        <f>2*LOG(Qij!$K15/Pi!$K15,2)</f>
        <v>-1.8726119422003675</v>
      </c>
      <c r="L15" s="2">
        <f>2*LOG(Qij!$L15/Pi!$L15,2)</f>
        <v>-1.9121128466279422</v>
      </c>
      <c r="M15" s="2">
        <f>2*LOG(Qij!$M15/Pi!$M15,2)</f>
        <v>-1.8687708964337593</v>
      </c>
      <c r="N15" s="2">
        <f>2*LOG(Qij!$N15/Pi!$N15,2)</f>
        <v>-0.76284978073703813</v>
      </c>
      <c r="O15" s="2">
        <f>2*LOG(Qij!$O15/Pi!$O15,2)</f>
        <v>5.9248797422246469</v>
      </c>
      <c r="P15" s="2">
        <f>2*LOG(Qij!$P15/Pi!$P15,2)</f>
        <v>1.046777216497129</v>
      </c>
      <c r="Q15" s="2">
        <f>2*LOG(Qij!$Q15/Pi!$Q15,2)</f>
        <v>1.9920174269036997</v>
      </c>
      <c r="R15" s="2">
        <f>2*LOG(Qij!$R15/Pi!$R15,2)</f>
        <v>0.12798621494778847</v>
      </c>
      <c r="S15" s="2">
        <f>2*LOG(Qij!$S15/Pi!$S15,2)</f>
        <v>0.52624301187388312</v>
      </c>
      <c r="T15" s="2">
        <f>2*LOG(Qij!$T15/Pi!$T15,2)</f>
        <v>-0.85716690600890122</v>
      </c>
      <c r="U15" s="2">
        <f>2*LOG(Qij!$U15/Pi!$U15,2)</f>
        <v>-0.8085903072626377</v>
      </c>
    </row>
    <row r="16" spans="1:21" x14ac:dyDescent="0.25">
      <c r="A16" s="6" t="s">
        <v>7</v>
      </c>
      <c r="B16" s="2">
        <f>2*LOG(Qij!$B16/Pi!$B16,2)</f>
        <v>-4.1495065004126621</v>
      </c>
      <c r="C16" s="2">
        <f>2*LOG(Qij!$C16/Pi!$C16,2)</f>
        <v>-2.8979775294069019</v>
      </c>
      <c r="D16" s="2">
        <f>2*LOG(Qij!$D16/Pi!$D16,2)</f>
        <v>-1.6005770208811596</v>
      </c>
      <c r="E16" s="2">
        <f>2*LOG(Qij!$E16/Pi!$E16,2)</f>
        <v>-2.514927075565236</v>
      </c>
      <c r="F16" s="2">
        <f>2*LOG(Qij!$F16/Pi!$F16,2)</f>
        <v>-0.94840496271226638</v>
      </c>
      <c r="G16" s="2">
        <f>2*LOG(Qij!$G16/Pi!$G16,2)</f>
        <v>-2.703499603384242</v>
      </c>
      <c r="H16" s="2">
        <f>2*LOG(Qij!$H16/Pi!$H16,2)</f>
        <v>-2.1067194890168519</v>
      </c>
      <c r="I16" s="2">
        <f>2*LOG(Qij!$I16/Pi!$I16,2)</f>
        <v>-4.0388651970563805</v>
      </c>
      <c r="J16" s="2">
        <f>2*LOG(Qij!$J16/Pi!$J16,2)</f>
        <v>-3.0233376107181504</v>
      </c>
      <c r="K16" s="2">
        <f>2*LOG(Qij!$K16/Pi!$K16,2)</f>
        <v>-2.5212526342523085</v>
      </c>
      <c r="L16" s="2">
        <f>2*LOG(Qij!$L16/Pi!$L16,2)</f>
        <v>-2.5958513403747081</v>
      </c>
      <c r="M16" s="2">
        <f>2*LOG(Qij!$M16/Pi!$M16,2)</f>
        <v>-2.7280511800818115</v>
      </c>
      <c r="N16" s="2">
        <f>2*LOG(Qij!$N16/Pi!$N16,2)</f>
        <v>-1.554211930554938</v>
      </c>
      <c r="O16" s="2">
        <f>2*LOG(Qij!$O16/Pi!$O16,2)</f>
        <v>1.046777216497129</v>
      </c>
      <c r="P16" s="2">
        <f>2*LOG(Qij!$P16/Pi!$P16,2)</f>
        <v>3.9023130120585061</v>
      </c>
      <c r="Q16" s="2">
        <f>2*LOG(Qij!$Q16/Pi!$Q16,2)</f>
        <v>1.5491395291206538</v>
      </c>
      <c r="R16" s="2">
        <f>2*LOG(Qij!$R16/Pi!$R16,2)</f>
        <v>2.4747342546930207</v>
      </c>
      <c r="S16" s="2">
        <f>2*LOG(Qij!$S16/Pi!$S16,2)</f>
        <v>4.9303011006743509E-2</v>
      </c>
      <c r="T16" s="2">
        <f>2*LOG(Qij!$T16/Pi!$T16,2)</f>
        <v>-1.7985838280835631</v>
      </c>
      <c r="U16" s="2">
        <f>2*LOG(Qij!$U16/Pi!$U16,2)</f>
        <v>-1.2045891652679055</v>
      </c>
    </row>
    <row r="17" spans="1:21" x14ac:dyDescent="0.25">
      <c r="A17" s="6" t="s">
        <v>9</v>
      </c>
      <c r="B17" s="2">
        <f>2*LOG(Qij!$B17/Pi!$B17,2)</f>
        <v>-3.9346765731394528</v>
      </c>
      <c r="C17" s="2">
        <f>2*LOG(Qij!$C17/Pi!$C17,2)</f>
        <v>-2.8560099583795062</v>
      </c>
      <c r="D17" s="2">
        <f>2*LOG(Qij!$D17/Pi!$D17,2)</f>
        <v>-1.5833964454706477</v>
      </c>
      <c r="E17" s="2">
        <f>2*LOG(Qij!$E17/Pi!$E17,2)</f>
        <v>-2.5428329359065516</v>
      </c>
      <c r="F17" s="2">
        <f>2*LOG(Qij!$F17/Pi!$F17,2)</f>
        <v>-1.5406779790969161</v>
      </c>
      <c r="G17" s="2">
        <f>2*LOG(Qij!$G17/Pi!$G17,2)</f>
        <v>-2.9605919502616089</v>
      </c>
      <c r="H17" s="2">
        <f>2*LOG(Qij!$H17/Pi!$H17,2)</f>
        <v>-1.7551804300573017</v>
      </c>
      <c r="I17" s="2">
        <f>2*LOG(Qij!$I17/Pi!$I17,2)</f>
        <v>-3.9473336378485744</v>
      </c>
      <c r="J17" s="2">
        <f>2*LOG(Qij!$J17/Pi!$J17,2)</f>
        <v>-2.8785609379572978</v>
      </c>
      <c r="K17" s="2">
        <f>2*LOG(Qij!$K17/Pi!$K17,2)</f>
        <v>-2.5533934687140811</v>
      </c>
      <c r="L17" s="2">
        <f>2*LOG(Qij!$L17/Pi!$L17,2)</f>
        <v>-2.0759290675796134</v>
      </c>
      <c r="M17" s="2">
        <f>2*LOG(Qij!$M17/Pi!$M17,2)</f>
        <v>-2.4498509096795629</v>
      </c>
      <c r="N17" s="2">
        <f>2*LOG(Qij!$N17/Pi!$N17,2)</f>
        <v>-1.5493598733786995</v>
      </c>
      <c r="O17" s="2">
        <f>2*LOG(Qij!$O17/Pi!$O17,2)</f>
        <v>1.9920174269036997</v>
      </c>
      <c r="P17" s="2">
        <f>2*LOG(Qij!$P17/Pi!$P17,2)</f>
        <v>1.5491395291206538</v>
      </c>
      <c r="Q17" s="2">
        <f>2*LOG(Qij!$Q17/Pi!$Q17,2)</f>
        <v>3.8000704818386457</v>
      </c>
      <c r="R17" s="2">
        <f>2*LOG(Qij!$R17/Pi!$R17,2)</f>
        <v>0.67173244994876435</v>
      </c>
      <c r="S17" s="2">
        <f>2*LOG(Qij!$S17/Pi!$S17,2)</f>
        <v>0.89497673875081984</v>
      </c>
      <c r="T17" s="2">
        <f>2*LOG(Qij!$T17/Pi!$T17,2)</f>
        <v>-0.67547718540902502</v>
      </c>
      <c r="U17" s="2">
        <f>2*LOG(Qij!$U17/Pi!$U17,2)</f>
        <v>-1.0959977432914032</v>
      </c>
    </row>
    <row r="18" spans="1:21" x14ac:dyDescent="0.25">
      <c r="A18" s="6" t="s">
        <v>17</v>
      </c>
      <c r="B18" s="2">
        <f>2*LOG(Qij!$B18/Pi!$B18,2)</f>
        <v>-3.3600874862018859</v>
      </c>
      <c r="C18" s="2">
        <f>2*LOG(Qij!$C18/Pi!$C18,2)</f>
        <v>-2.3662401963660296</v>
      </c>
      <c r="D18" s="2">
        <f>2*LOG(Qij!$D18/Pi!$D18,2)</f>
        <v>-0.12217144446268512</v>
      </c>
      <c r="E18" s="2">
        <f>2*LOG(Qij!$E18/Pi!$E18,2)</f>
        <v>-1.8973807219749057</v>
      </c>
      <c r="F18" s="2">
        <f>2*LOG(Qij!$F18/Pi!$F18,2)</f>
        <v>-0.33759386698160154</v>
      </c>
      <c r="G18" s="2">
        <f>2*LOG(Qij!$G18/Pi!$G18,2)</f>
        <v>-2.35751449908014</v>
      </c>
      <c r="H18" s="2">
        <f>2*LOG(Qij!$H18/Pi!$H18,2)</f>
        <v>-2.1105573160281899</v>
      </c>
      <c r="I18" s="2">
        <f>2*LOG(Qij!$I18/Pi!$I18,2)</f>
        <v>-3.72589755631537</v>
      </c>
      <c r="J18" s="2">
        <f>2*LOG(Qij!$J18/Pi!$J18,2)</f>
        <v>-2.4303585827983811</v>
      </c>
      <c r="K18" s="2">
        <f>2*LOG(Qij!$K18/Pi!$K18,2)</f>
        <v>-2.5287777686366608</v>
      </c>
      <c r="L18" s="2">
        <f>2*LOG(Qij!$L18/Pi!$L18,2)</f>
        <v>-2.5234129305540298</v>
      </c>
      <c r="M18" s="2">
        <f>2*LOG(Qij!$M18/Pi!$M18,2)</f>
        <v>-2.4832218501668621</v>
      </c>
      <c r="N18" s="2">
        <f>2*LOG(Qij!$N18/Pi!$N18,2)</f>
        <v>-0.36571452069566684</v>
      </c>
      <c r="O18" s="2">
        <f>2*LOG(Qij!$O18/Pi!$O18,2)</f>
        <v>0.12798621494778847</v>
      </c>
      <c r="P18" s="2">
        <f>2*LOG(Qij!$P18/Pi!$P18,2)</f>
        <v>2.4747342546930207</v>
      </c>
      <c r="Q18" s="2">
        <f>2*LOG(Qij!$Q18/Pi!$Q18,2)</f>
        <v>0.67173244994876435</v>
      </c>
      <c r="R18" s="2">
        <f>2*LOG(Qij!$R18/Pi!$R18,2)</f>
        <v>3.759020650338571</v>
      </c>
      <c r="S18" s="2">
        <f>2*LOG(Qij!$S18/Pi!$S18,2)</f>
        <v>-0.62336853039675311</v>
      </c>
      <c r="T18" s="2">
        <f>2*LOG(Qij!$T18/Pi!$T18,2)</f>
        <v>-2.0821033443592989</v>
      </c>
      <c r="U18" s="2">
        <f>2*LOG(Qij!$U18/Pi!$U18,2)</f>
        <v>-1.6221810781854349</v>
      </c>
    </row>
    <row r="19" spans="1:21" x14ac:dyDescent="0.25">
      <c r="A19" s="6" t="s">
        <v>4</v>
      </c>
      <c r="B19" s="2">
        <f>2*LOG(Qij!$B19/Pi!$B19,2)</f>
        <v>-3.4752953972140519</v>
      </c>
      <c r="C19" s="2">
        <f>2*LOG(Qij!$C19/Pi!$C19,2)</f>
        <v>-2.9908131500715061</v>
      </c>
      <c r="D19" s="2">
        <f>2*LOG(Qij!$D19/Pi!$D19,2)</f>
        <v>-1.7049278539587118</v>
      </c>
      <c r="E19" s="2">
        <f>2*LOG(Qij!$E19/Pi!$E19,2)</f>
        <v>-2.0674140115567154</v>
      </c>
      <c r="F19" s="2">
        <f>2*LOG(Qij!$F19/Pi!$F19,2)</f>
        <v>-1.9213290640594605</v>
      </c>
      <c r="G19" s="2">
        <f>2*LOG(Qij!$G19/Pi!$G19,2)</f>
        <v>-2.6573001948318096</v>
      </c>
      <c r="H19" s="2">
        <f>2*LOG(Qij!$H19/Pi!$H19,2)</f>
        <v>-2.3295392344290717</v>
      </c>
      <c r="I19" s="2">
        <f>2*LOG(Qij!$I19/Pi!$I19,2)</f>
        <v>-4.0898567978215734</v>
      </c>
      <c r="J19" s="2">
        <f>2*LOG(Qij!$J19/Pi!$J19,2)</f>
        <v>-3.4707703669892669</v>
      </c>
      <c r="K19" s="2">
        <f>2*LOG(Qij!$K19/Pi!$K19,2)</f>
        <v>-1.1323607967782601</v>
      </c>
      <c r="L19" s="2">
        <f>2*LOG(Qij!$L19/Pi!$L19,2)</f>
        <v>-2.6611801405042064</v>
      </c>
      <c r="M19" s="2">
        <f>2*LOG(Qij!$M19/Pi!$M19,2)</f>
        <v>-3.1673060885408257</v>
      </c>
      <c r="N19" s="2">
        <f>2*LOG(Qij!$N19/Pi!$N19,2)</f>
        <v>-2.063399957305013</v>
      </c>
      <c r="O19" s="2">
        <f>2*LOG(Qij!$O19/Pi!$O19,2)</f>
        <v>0.52624301187388312</v>
      </c>
      <c r="P19" s="2">
        <f>2*LOG(Qij!$P19/Pi!$P19,2)</f>
        <v>4.9303011006743509E-2</v>
      </c>
      <c r="Q19" s="2">
        <f>2*LOG(Qij!$Q19/Pi!$Q19,2)</f>
        <v>0.89497673875081984</v>
      </c>
      <c r="R19" s="2">
        <f>2*LOG(Qij!$R19/Pi!$R19,2)</f>
        <v>-0.62336853039675311</v>
      </c>
      <c r="S19" s="2">
        <f>2*LOG(Qij!$S19/Pi!$S19,2)</f>
        <v>6.0268256729766332</v>
      </c>
      <c r="T19" s="2">
        <f>2*LOG(Qij!$T19/Pi!$T19,2)</f>
        <v>1.4989872951618051</v>
      </c>
      <c r="U19" s="2">
        <f>2*LOG(Qij!$U19/Pi!$U19,2)</f>
        <v>2.7548164622130344</v>
      </c>
    </row>
    <row r="20" spans="1:21" x14ac:dyDescent="0.25">
      <c r="A20" s="6" t="s">
        <v>18</v>
      </c>
      <c r="B20" s="2">
        <f>2*LOG(Qij!$B20/Pi!$B20,2)</f>
        <v>-2.5839820707601002</v>
      </c>
      <c r="C20" s="2">
        <f>2*LOG(Qij!$C20/Pi!$C20,2)</f>
        <v>-2.6850284328026919</v>
      </c>
      <c r="D20" s="2">
        <f>2*LOG(Qij!$D20/Pi!$D20,2)</f>
        <v>-1.9095131428341197</v>
      </c>
      <c r="E20" s="2">
        <f>2*LOG(Qij!$E20/Pi!$E20,2)</f>
        <v>-2.2209453703632107</v>
      </c>
      <c r="F20" s="2">
        <f>2*LOG(Qij!$F20/Pi!$F20,2)</f>
        <v>-2.1686187779411767</v>
      </c>
      <c r="G20" s="2">
        <f>2*LOG(Qij!$G20/Pi!$G20,2)</f>
        <v>-2.719337295818578</v>
      </c>
      <c r="H20" s="2">
        <f>2*LOG(Qij!$H20/Pi!$H20,2)</f>
        <v>-2.0083314082699579</v>
      </c>
      <c r="I20" s="2">
        <f>2*LOG(Qij!$I20/Pi!$I20,2)</f>
        <v>-3.0093772887640138</v>
      </c>
      <c r="J20" s="2">
        <f>2*LOG(Qij!$J20/Pi!$J20,2)</f>
        <v>-3.0424561103090939</v>
      </c>
      <c r="K20" s="2">
        <f>2*LOG(Qij!$K20/Pi!$K20,2)</f>
        <v>-1.202625605160156</v>
      </c>
      <c r="L20" s="2">
        <f>2*LOG(Qij!$L20/Pi!$L20,2)</f>
        <v>-1.2419371538508388</v>
      </c>
      <c r="M20" s="2">
        <f>2*LOG(Qij!$M20/Pi!$M20,2)</f>
        <v>-2.1552147361016032</v>
      </c>
      <c r="N20" s="2">
        <f>2*LOG(Qij!$N20/Pi!$N20,2)</f>
        <v>-1.7329741109468999</v>
      </c>
      <c r="O20" s="2">
        <f>2*LOG(Qij!$O20/Pi!$O20,2)</f>
        <v>-0.85716690600890122</v>
      </c>
      <c r="P20" s="2">
        <f>2*LOG(Qij!$P20/Pi!$P20,2)</f>
        <v>-1.7985838280835631</v>
      </c>
      <c r="Q20" s="2">
        <f>2*LOG(Qij!$Q20/Pi!$Q20,2)</f>
        <v>-0.67547718540902502</v>
      </c>
      <c r="R20" s="2">
        <f>2*LOG(Qij!$R20/Pi!$R20,2)</f>
        <v>-2.0821033443592989</v>
      </c>
      <c r="S20" s="2">
        <f>2*LOG(Qij!$S20/Pi!$S20,2)</f>
        <v>1.4989872951618051</v>
      </c>
      <c r="T20" s="2">
        <f>2*LOG(Qij!$T20/Pi!$T20,2)</f>
        <v>9.8953920571749094</v>
      </c>
      <c r="U20" s="2">
        <f>2*LOG(Qij!$U20/Pi!$U20,2)</f>
        <v>2.0879035984241883</v>
      </c>
    </row>
    <row r="21" spans="1:21" x14ac:dyDescent="0.25">
      <c r="A21" s="6" t="s">
        <v>19</v>
      </c>
      <c r="B21" s="2">
        <f>2*LOG(Qij!$B21/Pi!$B21,2)</f>
        <v>-3.2636375318799997</v>
      </c>
      <c r="C21" s="2">
        <f>2*LOG(Qij!$C21/Pi!$C21,2)</f>
        <v>-2.8909451119277709</v>
      </c>
      <c r="D21" s="2">
        <f>2*LOG(Qij!$D21/Pi!$D21,2)</f>
        <v>-1.5328790183370877</v>
      </c>
      <c r="E21" s="2">
        <f>2*LOG(Qij!$E21/Pi!$E21,2)</f>
        <v>-1.9228337654691792</v>
      </c>
      <c r="F21" s="2">
        <f>2*LOG(Qij!$F21/Pi!$F21,2)</f>
        <v>-2.1251489707174218</v>
      </c>
      <c r="G21" s="2">
        <f>2*LOG(Qij!$G21/Pi!$G21,2)</f>
        <v>-1.499545764561331</v>
      </c>
      <c r="H21" s="2">
        <f>2*LOG(Qij!$H21/Pi!$H21,2)</f>
        <v>-1.6233737994451016</v>
      </c>
      <c r="I21" s="2">
        <f>2*LOG(Qij!$I21/Pi!$I21,2)</f>
        <v>-2.6600725068267939</v>
      </c>
      <c r="J21" s="2">
        <f>2*LOG(Qij!$J21/Pi!$J21,2)</f>
        <v>-2.4563304636527237</v>
      </c>
      <c r="K21" s="2">
        <f>2*LOG(Qij!$K21/Pi!$K21,2)</f>
        <v>1.1451013314987613</v>
      </c>
      <c r="L21" s="2">
        <f>2*LOG(Qij!$L21/Pi!$L21,2)</f>
        <v>-1.6612883090237416</v>
      </c>
      <c r="M21" s="2">
        <f>2*LOG(Qij!$M21/Pi!$M21,2)</f>
        <v>-2.2326791637055865</v>
      </c>
      <c r="N21" s="2">
        <f>2*LOG(Qij!$N21/Pi!$N21,2)</f>
        <v>-2.2747626013768412</v>
      </c>
      <c r="O21" s="2">
        <f>2*LOG(Qij!$O21/Pi!$O21,2)</f>
        <v>-0.8085903072626377</v>
      </c>
      <c r="P21" s="2">
        <f>2*LOG(Qij!$P21/Pi!$P21,2)</f>
        <v>-1.2045891652679055</v>
      </c>
      <c r="Q21" s="2">
        <f>2*LOG(Qij!$Q21/Pi!$Q21,2)</f>
        <v>-1.0959977432914032</v>
      </c>
      <c r="R21" s="2">
        <f>2*LOG(Qij!$R21/Pi!$R21,2)</f>
        <v>-1.6221810781854349</v>
      </c>
      <c r="S21" s="2">
        <f>2*LOG(Qij!$S21/Pi!$S21,2)</f>
        <v>2.7548164622130344</v>
      </c>
      <c r="T21" s="2">
        <f>2*LOG(Qij!$T21/Pi!$T21,2)</f>
        <v>2.0879035984241883</v>
      </c>
      <c r="U21" s="2">
        <f>2*LOG(Qij!$U21/Pi!$U21,2)</f>
        <v>7.0026162505303047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pairs_all_blocks</vt:lpstr>
      <vt:lpstr>Лист3</vt:lpstr>
      <vt:lpstr>Qij</vt:lpstr>
      <vt:lpstr>Pi</vt:lpstr>
      <vt:lpstr>Matrix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</cp:lastModifiedBy>
  <dcterms:created xsi:type="dcterms:W3CDTF">2013-03-25T17:20:09Z</dcterms:created>
  <dcterms:modified xsi:type="dcterms:W3CDTF">2013-04-08T20:11:58Z</dcterms:modified>
</cp:coreProperties>
</file>