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torsion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<sst xmlns="http://schemas.openxmlformats.org/spreadsheetml/2006/main" count="77" uniqueCount="63">
  <si>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base</t>
  </si>
  <si>
    <t>alpha</t>
  </si>
  <si>
    <t>beta</t>
  </si>
  <si>
    <t>gamma</t>
  </si>
  <si>
    <t>delta</t>
  </si>
  <si>
    <t>epsilon</t>
  </si>
  <si>
    <t>zeta</t>
  </si>
  <si>
    <t>chi</t>
  </si>
  <si>
    <t>1T</t>
  </si>
  <si>
    <t>---</t>
  </si>
  <si>
    <t>2G</t>
  </si>
  <si>
    <t>3C</t>
  </si>
  <si>
    <t>4C</t>
  </si>
  <si>
    <t>5G</t>
  </si>
  <si>
    <t>6G</t>
  </si>
  <si>
    <t>7A</t>
  </si>
  <si>
    <t>8G</t>
  </si>
  <si>
    <t>9A</t>
  </si>
  <si>
    <t>10T</t>
  </si>
  <si>
    <t>11G</t>
  </si>
  <si>
    <t>12G</t>
  </si>
  <si>
    <t>13G</t>
  </si>
  <si>
    <t>14C</t>
  </si>
  <si>
    <t>15T</t>
  </si>
  <si>
    <t>16C</t>
  </si>
  <si>
    <t>17C</t>
  </si>
  <si>
    <t>18A</t>
  </si>
  <si>
    <t>19G</t>
  </si>
  <si>
    <t>20T</t>
  </si>
  <si>
    <t>21G</t>
  </si>
  <si>
    <t>22G</t>
  </si>
  <si>
    <t>23C</t>
  </si>
  <si>
    <t>24C</t>
  </si>
  <si>
    <t>25T</t>
  </si>
  <si>
    <t>1A</t>
  </si>
  <si>
    <t>2C</t>
  </si>
  <si>
    <t>3G</t>
  </si>
  <si>
    <t>4G</t>
  </si>
  <si>
    <t>5C</t>
  </si>
  <si>
    <t>6C</t>
  </si>
  <si>
    <t>7T</t>
  </si>
  <si>
    <t>8C</t>
  </si>
  <si>
    <t>9T</t>
  </si>
  <si>
    <t>10A</t>
  </si>
  <si>
    <t>11C</t>
  </si>
  <si>
    <t>12C</t>
  </si>
  <si>
    <t>13C</t>
  </si>
  <si>
    <t>14G</t>
  </si>
  <si>
    <t>15A</t>
  </si>
  <si>
    <t>16G</t>
  </si>
  <si>
    <t>17G</t>
  </si>
  <si>
    <t>18T</t>
  </si>
  <si>
    <t>19C</t>
  </si>
  <si>
    <t>20A</t>
  </si>
  <si>
    <t>21C</t>
  </si>
  <si>
    <t>22C</t>
  </si>
  <si>
    <t>23G</t>
  </si>
  <si>
    <t>24G</t>
  </si>
  <si>
    <t>25A</t>
  </si>
  <si>
    <t>ср значение</t>
  </si>
  <si>
    <t>Strand I</t>
  </si>
  <si>
    <t>Strand II</t>
  </si>
  <si>
    <t>ср значение по обеим цепям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</si>
</sst>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21" xfId="0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0" fillId="36" borderId="3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D1">
      <selection activeCell="L2" sqref="L2"/>
    </sheetView>
  </sheetViews>
  <sheetFormatPr defaultColWidth="9.00390625" defaultRowHeight="12.75"/>
  <cols>
    <col min="1" max="1" width="3.875" style="0" customWidth="1"/>
    <col min="2" max="2" width="17.125" style="0" customWidth="1"/>
    <col min="3" max="3" width="13.50390625" style="0" customWidth="1"/>
  </cols>
  <sheetData>
    <row r="1" spans="1:10" ht="13.5" thickBot="1">
      <c r="A1" s="3"/>
      <c r="C1" s="43" t="s">
        <v>60</v>
      </c>
      <c r="D1" s="3"/>
      <c r="E1" s="1"/>
      <c r="F1" s="1"/>
      <c r="G1" s="1"/>
      <c r="H1" s="1"/>
      <c r="I1" s="3"/>
      <c r="J1" s="3"/>
    </row>
    <row r="2" spans="1:10" s="2" customFormat="1" ht="13.5" thickBot="1">
      <c r="A2" s="7"/>
      <c r="C2" s="44" t="s">
        <v>0</v>
      </c>
      <c r="D2" s="46" t="s">
        <v>1</v>
      </c>
      <c r="E2" s="46" t="s">
        <v>2</v>
      </c>
      <c r="F2" s="47" t="s">
        <v>3</v>
      </c>
      <c r="G2" s="48" t="s">
        <v>4</v>
      </c>
      <c r="H2" s="47" t="s">
        <v>5</v>
      </c>
      <c r="I2" s="49" t="s">
        <v>6</v>
      </c>
      <c r="J2" s="48" t="s">
        <v>7</v>
      </c>
    </row>
    <row r="3" spans="1:10" ht="13.5" thickBot="1">
      <c r="A3" s="3"/>
      <c r="C3" s="45" t="s">
        <v>8</v>
      </c>
      <c r="D3" s="10" t="s">
        <v>9</v>
      </c>
      <c r="E3" s="11">
        <v>141.9</v>
      </c>
      <c r="F3" s="11">
        <v>56.7</v>
      </c>
      <c r="G3" s="11">
        <v>141.3</v>
      </c>
      <c r="H3" s="11">
        <v>166.5</v>
      </c>
      <c r="I3" s="11">
        <v>-84.3</v>
      </c>
      <c r="J3" s="11">
        <v>-109.6</v>
      </c>
    </row>
    <row r="4" spans="1:19" ht="13.5" thickBot="1">
      <c r="A4" s="3"/>
      <c r="C4" s="45" t="s">
        <v>10</v>
      </c>
      <c r="D4" s="12">
        <v>-86.4</v>
      </c>
      <c r="E4" s="13">
        <v>-141.6</v>
      </c>
      <c r="F4" s="13">
        <v>45.1</v>
      </c>
      <c r="G4" s="13">
        <v>142.8</v>
      </c>
      <c r="H4" s="13">
        <v>175.2</v>
      </c>
      <c r="I4" s="13">
        <v>-111.9</v>
      </c>
      <c r="J4" s="13">
        <v>-96</v>
      </c>
      <c r="L4" s="13">
        <f>ABS(D4-D$28)</f>
        <v>40.67826086956523</v>
      </c>
      <c r="M4" s="13">
        <f>ABS(E4-E$28)</f>
        <v>145.37826086956522</v>
      </c>
      <c r="N4" s="13">
        <f>ABS(F4-F$28)</f>
        <v>18.360869565217392</v>
      </c>
      <c r="O4" s="13">
        <f>ABS(G4-G$28)</f>
        <v>1.9043478260869335</v>
      </c>
      <c r="P4" s="13">
        <f>ABS(H4-H$28)</f>
        <v>271.14347826086953</v>
      </c>
      <c r="Q4" s="13">
        <f>ABS(I4-I$28)</f>
        <v>16.839130434782604</v>
      </c>
      <c r="R4" s="30">
        <f>ABS(J4-J$28)</f>
        <v>11.104347826086965</v>
      </c>
      <c r="S4" s="31">
        <f aca="true" t="shared" si="0" ref="S4:S26">SUM(L4:R4)</f>
        <v>505.4086956521739</v>
      </c>
    </row>
    <row r="5" spans="1:19" ht="13.5" thickBot="1">
      <c r="A5" s="3"/>
      <c r="C5" s="45" t="s">
        <v>11</v>
      </c>
      <c r="D5" s="12">
        <v>-58.2</v>
      </c>
      <c r="E5" s="13">
        <v>173.4</v>
      </c>
      <c r="F5" s="13">
        <v>57.4</v>
      </c>
      <c r="G5" s="13">
        <v>137.3</v>
      </c>
      <c r="H5" s="13">
        <v>-173.7</v>
      </c>
      <c r="I5" s="13">
        <v>-118.2</v>
      </c>
      <c r="J5" s="13">
        <v>-111.6</v>
      </c>
      <c r="L5" s="13">
        <f>ABS(D5-D$28)</f>
        <v>12.478260869565226</v>
      </c>
      <c r="M5" s="13">
        <f>ABS(E5-E$28)</f>
        <v>169.62173913043478</v>
      </c>
      <c r="N5" s="13">
        <f>ABS(F5-F$28)</f>
        <v>30.66086956521739</v>
      </c>
      <c r="O5" s="13">
        <f>ABS(G5-G$28)</f>
        <v>3.5956521739130665</v>
      </c>
      <c r="P5" s="13">
        <f>ABS(H5-H$28)</f>
        <v>77.75652173913043</v>
      </c>
      <c r="Q5" s="13">
        <f>ABS(I5-I$28)</f>
        <v>23.1391304347826</v>
      </c>
      <c r="R5" s="30">
        <f>ABS(J5-J$28)</f>
        <v>4.4956521739130295</v>
      </c>
      <c r="S5" s="31">
        <f t="shared" si="0"/>
        <v>321.7478260869565</v>
      </c>
    </row>
    <row r="6" spans="1:19" ht="13.5" thickBot="1">
      <c r="A6" s="3"/>
      <c r="C6" s="45" t="s">
        <v>12</v>
      </c>
      <c r="D6" s="12">
        <v>-44</v>
      </c>
      <c r="E6" s="13">
        <v>172.4</v>
      </c>
      <c r="F6" s="13">
        <v>39.9</v>
      </c>
      <c r="G6" s="13">
        <v>134.4</v>
      </c>
      <c r="H6" s="13">
        <v>-157.2</v>
      </c>
      <c r="I6" s="13">
        <v>-105.9</v>
      </c>
      <c r="J6" s="13">
        <v>-126.8</v>
      </c>
      <c r="L6" s="13">
        <f>ABS(D6-D$28)</f>
        <v>1.721739130434777</v>
      </c>
      <c r="M6" s="13">
        <f>ABS(E6-E$28)</f>
        <v>168.62173913043478</v>
      </c>
      <c r="N6" s="13">
        <f>ABS(F6-F$28)</f>
        <v>13.16086956521739</v>
      </c>
      <c r="O6" s="13">
        <f>ABS(G6-G$28)</f>
        <v>6.495652173913072</v>
      </c>
      <c r="P6" s="13">
        <f>ABS(H6-H$28)</f>
        <v>61.256521739130434</v>
      </c>
      <c r="Q6" s="13">
        <f>ABS(I6-I$28)</f>
        <v>10.839130434782604</v>
      </c>
      <c r="R6" s="30">
        <f>ABS(J6-J$28)</f>
        <v>19.695652173913032</v>
      </c>
      <c r="S6" s="31">
        <f t="shared" si="0"/>
        <v>281.7913043478261</v>
      </c>
    </row>
    <row r="7" spans="1:19" ht="13.5" thickBot="1">
      <c r="A7" s="3"/>
      <c r="C7" s="45" t="s">
        <v>13</v>
      </c>
      <c r="D7" s="12">
        <v>-54.3</v>
      </c>
      <c r="E7" s="13">
        <v>160.5</v>
      </c>
      <c r="F7" s="13">
        <v>46.5</v>
      </c>
      <c r="G7" s="13">
        <v>135.6</v>
      </c>
      <c r="H7" s="13">
        <v>-146.1</v>
      </c>
      <c r="I7" s="13">
        <v>-177.3</v>
      </c>
      <c r="J7" s="13">
        <v>-107</v>
      </c>
      <c r="L7" s="13">
        <f>ABS(D7-D$28)</f>
        <v>8.57826086956522</v>
      </c>
      <c r="M7" s="13">
        <f>ABS(E7-E$28)</f>
        <v>156.72173913043477</v>
      </c>
      <c r="N7" s="13">
        <f>ABS(F7-F$28)</f>
        <v>19.76086956521739</v>
      </c>
      <c r="O7" s="13">
        <f>ABS(G7-G$28)</f>
        <v>5.2956521739130835</v>
      </c>
      <c r="P7" s="13">
        <f>ABS(H7-H$28)</f>
        <v>50.15652173913044</v>
      </c>
      <c r="Q7" s="13">
        <f>ABS(I7-I$28)</f>
        <v>82.23913043478261</v>
      </c>
      <c r="R7" s="30">
        <f>ABS(J7-J$28)</f>
        <v>0.1043478260869648</v>
      </c>
      <c r="S7" s="31">
        <f t="shared" si="0"/>
        <v>322.85652173913047</v>
      </c>
    </row>
    <row r="8" spans="1:19" ht="13.5" thickBot="1">
      <c r="A8" s="3"/>
      <c r="C8" s="45" t="s">
        <v>14</v>
      </c>
      <c r="D8" s="12">
        <v>-21.4</v>
      </c>
      <c r="E8" s="13">
        <v>133.8</v>
      </c>
      <c r="F8" s="14">
        <v>31.1</v>
      </c>
      <c r="G8" s="13">
        <v>137.6</v>
      </c>
      <c r="H8" s="13">
        <v>-165.8</v>
      </c>
      <c r="I8" s="13">
        <v>-96.3</v>
      </c>
      <c r="J8" s="13">
        <v>-116.9</v>
      </c>
      <c r="L8" s="13">
        <f>ABS(D8-D$28)</f>
        <v>24.32173913043478</v>
      </c>
      <c r="M8" s="13">
        <f>ABS(E8-E$28)</f>
        <v>130.02173913043478</v>
      </c>
      <c r="N8" s="13">
        <f>ABS(F8-F$28)</f>
        <v>4.360869565217392</v>
      </c>
      <c r="O8" s="13">
        <f>ABS(G8-G$28)</f>
        <v>3.2956521739130835</v>
      </c>
      <c r="P8" s="13">
        <f>ABS(H8-H$28)</f>
        <v>69.85652173913046</v>
      </c>
      <c r="Q8" s="13">
        <f>ABS(I8-I$28)</f>
        <v>1.239130434782595</v>
      </c>
      <c r="R8" s="30">
        <f>ABS(J8-J$28)</f>
        <v>9.79565217391304</v>
      </c>
      <c r="S8" s="31">
        <f t="shared" si="0"/>
        <v>242.89130434782618</v>
      </c>
    </row>
    <row r="9" spans="1:19" ht="13.5" thickBot="1">
      <c r="A9" s="3"/>
      <c r="C9" s="45" t="s">
        <v>15</v>
      </c>
      <c r="D9" s="12">
        <v>-75</v>
      </c>
      <c r="E9" s="13">
        <v>179.8</v>
      </c>
      <c r="F9" s="13">
        <v>52.5</v>
      </c>
      <c r="G9" s="13">
        <v>142.3</v>
      </c>
      <c r="H9" s="13">
        <v>-134.9</v>
      </c>
      <c r="I9" s="13">
        <v>-166.5</v>
      </c>
      <c r="J9" s="13">
        <v>-85.9</v>
      </c>
      <c r="L9" s="13">
        <f>ABS(D9-D$28)</f>
        <v>29.278260869565223</v>
      </c>
      <c r="M9" s="13">
        <f>ABS(E9-E$28)</f>
        <v>176.02173913043478</v>
      </c>
      <c r="N9" s="13">
        <f>ABS(F9-F$28)</f>
        <v>25.76086956521739</v>
      </c>
      <c r="O9" s="13">
        <f>ABS(G9-G$28)</f>
        <v>1.4043478260869335</v>
      </c>
      <c r="P9" s="13">
        <f>ABS(H9-H$28)</f>
        <v>38.95652173913045</v>
      </c>
      <c r="Q9" s="13">
        <f>ABS(I9-I$28)</f>
        <v>71.4391304347826</v>
      </c>
      <c r="R9" s="30">
        <f>ABS(J9-J$28)</f>
        <v>21.20434782608696</v>
      </c>
      <c r="S9" s="31">
        <f t="shared" si="0"/>
        <v>364.0652173913044</v>
      </c>
    </row>
    <row r="10" spans="1:19" ht="13.5" thickBot="1">
      <c r="A10" s="3"/>
      <c r="C10" s="45" t="s">
        <v>16</v>
      </c>
      <c r="D10" s="12">
        <v>-69.3</v>
      </c>
      <c r="E10" s="13">
        <v>138.1</v>
      </c>
      <c r="F10" s="13">
        <v>59.6</v>
      </c>
      <c r="G10" s="13">
        <v>150.1</v>
      </c>
      <c r="H10" s="13">
        <v>-178.3</v>
      </c>
      <c r="I10" s="13">
        <v>-114.5</v>
      </c>
      <c r="J10" s="13">
        <v>-116.9</v>
      </c>
      <c r="L10" s="13">
        <f>ABS(D10-D$28)</f>
        <v>23.57826086956522</v>
      </c>
      <c r="M10" s="13">
        <f>ABS(E10-E$28)</f>
        <v>134.32173913043476</v>
      </c>
      <c r="N10" s="13">
        <f>ABS(F10-F$28)</f>
        <v>32.86086956521739</v>
      </c>
      <c r="O10" s="13">
        <f>ABS(G10-G$28)</f>
        <v>9.204347826086916</v>
      </c>
      <c r="P10" s="13">
        <f>ABS(H10-H$28)</f>
        <v>82.35652173913046</v>
      </c>
      <c r="Q10" s="13">
        <f>ABS(I10-I$28)</f>
        <v>19.439130434782598</v>
      </c>
      <c r="R10" s="30">
        <f>ABS(J10-J$28)</f>
        <v>9.79565217391304</v>
      </c>
      <c r="S10" s="32">
        <f t="shared" si="0"/>
        <v>311.5565217391304</v>
      </c>
    </row>
    <row r="11" spans="1:19" ht="13.5" thickBot="1">
      <c r="A11" s="3"/>
      <c r="C11" s="45" t="s">
        <v>17</v>
      </c>
      <c r="D11" s="12">
        <v>-54</v>
      </c>
      <c r="E11" s="13">
        <v>-169.5</v>
      </c>
      <c r="F11" s="13">
        <v>42.5</v>
      </c>
      <c r="G11" s="13">
        <v>144.2</v>
      </c>
      <c r="H11" s="13">
        <v>-176.9</v>
      </c>
      <c r="I11" s="13">
        <v>-117.6</v>
      </c>
      <c r="J11" s="13">
        <v>-109.8</v>
      </c>
      <c r="L11" s="13">
        <f>ABS(D11-D$28)</f>
        <v>8.278260869565223</v>
      </c>
      <c r="M11" s="13">
        <f>ABS(E11-E$28)</f>
        <v>173.27826086956523</v>
      </c>
      <c r="N11" s="13">
        <f>ABS(F11-F$28)</f>
        <v>15.76086956521739</v>
      </c>
      <c r="O11" s="13">
        <f>ABS(G11-G$28)</f>
        <v>3.304347826086911</v>
      </c>
      <c r="P11" s="13">
        <f>ABS(H11-H$28)</f>
        <v>80.95652173913045</v>
      </c>
      <c r="Q11" s="13">
        <f>ABS(I11-I$28)</f>
        <v>22.539130434782592</v>
      </c>
      <c r="R11" s="30">
        <f>ABS(J11-J$28)</f>
        <v>2.6956521739130324</v>
      </c>
      <c r="S11" s="33">
        <f t="shared" si="0"/>
        <v>306.81304347826085</v>
      </c>
    </row>
    <row r="12" spans="1:19" ht="13.5" thickBot="1">
      <c r="A12" s="3"/>
      <c r="C12" s="45" t="s">
        <v>18</v>
      </c>
      <c r="D12" s="12">
        <v>38</v>
      </c>
      <c r="E12" s="13">
        <v>-179.6</v>
      </c>
      <c r="F12" s="13">
        <v>-57.2</v>
      </c>
      <c r="G12" s="13">
        <v>147.7</v>
      </c>
      <c r="H12" s="13">
        <v>-171</v>
      </c>
      <c r="I12" s="13">
        <v>-91.4</v>
      </c>
      <c r="J12" s="13">
        <v>-109.5</v>
      </c>
      <c r="L12" s="13">
        <f>ABS(D12-D$28)</f>
        <v>83.72173913043477</v>
      </c>
      <c r="M12" s="13">
        <f>ABS(E12-E$28)</f>
        <v>183.37826086956522</v>
      </c>
      <c r="N12" s="13">
        <f>ABS(F12-F$28)</f>
        <v>83.93913043478261</v>
      </c>
      <c r="O12" s="13">
        <f>ABS(G12-G$28)</f>
        <v>6.804347826086911</v>
      </c>
      <c r="P12" s="13">
        <f>ABS(H12-H$28)</f>
        <v>75.05652173913045</v>
      </c>
      <c r="Q12" s="13">
        <f>ABS(I12-I$28)</f>
        <v>3.6608695652173964</v>
      </c>
      <c r="R12" s="30">
        <f>ABS(J12-J$28)</f>
        <v>2.395652173913035</v>
      </c>
      <c r="S12" s="32">
        <f t="shared" si="0"/>
        <v>438.9565217391305</v>
      </c>
    </row>
    <row r="13" spans="1:19" ht="13.5" thickBot="1">
      <c r="A13" s="3"/>
      <c r="C13" s="45" t="s">
        <v>19</v>
      </c>
      <c r="D13" s="12">
        <v>-93</v>
      </c>
      <c r="E13" s="13">
        <v>-167.6</v>
      </c>
      <c r="F13" s="13">
        <v>55.7</v>
      </c>
      <c r="G13" s="13">
        <v>161.7</v>
      </c>
      <c r="H13" s="13">
        <v>-40.7</v>
      </c>
      <c r="I13" s="13">
        <v>123.1</v>
      </c>
      <c r="J13" s="13">
        <v>-77.1</v>
      </c>
      <c r="L13" s="13">
        <f>ABS(D13-D$28)</f>
        <v>47.27826086956522</v>
      </c>
      <c r="M13" s="13">
        <f>ABS(E13-E$28)</f>
        <v>171.37826086956522</v>
      </c>
      <c r="N13" s="13">
        <f>ABS(F13-F$28)</f>
        <v>28.960869565217394</v>
      </c>
      <c r="O13" s="13">
        <f>ABS(G13-G$28)</f>
        <v>20.80434782608691</v>
      </c>
      <c r="P13" s="13">
        <f>ABS(H13-H$28)</f>
        <v>55.24347826086955</v>
      </c>
      <c r="Q13" s="13">
        <f>ABS(I13-I$28)</f>
        <v>218.1608695652174</v>
      </c>
      <c r="R13" s="30">
        <f>ABS(J13-J$28)</f>
        <v>30.00434782608697</v>
      </c>
      <c r="S13" s="33">
        <f t="shared" si="0"/>
        <v>571.8304347826087</v>
      </c>
    </row>
    <row r="14" spans="1:19" ht="13.5" thickBot="1">
      <c r="A14" s="3"/>
      <c r="C14" s="45" t="s">
        <v>20</v>
      </c>
      <c r="D14" s="12">
        <v>-149.9</v>
      </c>
      <c r="E14" s="13">
        <v>-165.6</v>
      </c>
      <c r="F14" s="13">
        <v>57</v>
      </c>
      <c r="G14" s="13">
        <v>143.9</v>
      </c>
      <c r="H14" s="13">
        <v>-156.2</v>
      </c>
      <c r="I14" s="13">
        <v>-121.8</v>
      </c>
      <c r="J14" s="13">
        <v>-103.4</v>
      </c>
      <c r="L14" s="13">
        <f>ABS(D14-D$28)</f>
        <v>104.17826086956524</v>
      </c>
      <c r="M14" s="13">
        <f>ABS(E14-E$28)</f>
        <v>169.37826086956522</v>
      </c>
      <c r="N14" s="13">
        <f>ABS(F14-F$28)</f>
        <v>30.26086956521739</v>
      </c>
      <c r="O14" s="13">
        <f>ABS(G14-G$28)</f>
        <v>3.004347826086928</v>
      </c>
      <c r="P14" s="13">
        <f>ABS(H14-H$28)</f>
        <v>60.256521739130434</v>
      </c>
      <c r="Q14" s="13">
        <f>ABS(I14-I$28)</f>
        <v>26.739130434782595</v>
      </c>
      <c r="R14" s="30">
        <f>ABS(J14-J$28)</f>
        <v>3.704347826086959</v>
      </c>
      <c r="S14" s="32">
        <f t="shared" si="0"/>
        <v>397.52173913043475</v>
      </c>
    </row>
    <row r="15" spans="1:19" ht="13.5" thickBot="1">
      <c r="A15" s="3"/>
      <c r="C15" s="45" t="s">
        <v>21</v>
      </c>
      <c r="D15" s="12">
        <v>-46</v>
      </c>
      <c r="E15" s="13">
        <v>154.8</v>
      </c>
      <c r="F15" s="13">
        <v>40.6</v>
      </c>
      <c r="G15" s="13">
        <v>134.2</v>
      </c>
      <c r="H15" s="13">
        <v>169.4</v>
      </c>
      <c r="I15" s="13">
        <v>-98.6</v>
      </c>
      <c r="J15" s="13">
        <v>-97.7</v>
      </c>
      <c r="L15" s="13">
        <f>ABS(D15-D$28)</f>
        <v>0.2782608695652229</v>
      </c>
      <c r="M15" s="13">
        <f>ABS(E15-E$28)</f>
        <v>151.02173913043478</v>
      </c>
      <c r="N15" s="13">
        <f>ABS(F15-F$28)</f>
        <v>13.860869565217392</v>
      </c>
      <c r="O15" s="13">
        <f>ABS(G15-G$28)</f>
        <v>6.695652173913089</v>
      </c>
      <c r="P15" s="13">
        <f>ABS(H15-H$28)</f>
        <v>265.3434782608696</v>
      </c>
      <c r="Q15" s="13">
        <f>ABS(I15-I$28)</f>
        <v>3.5391304347825923</v>
      </c>
      <c r="R15" s="30">
        <f>ABS(J15-J$28)</f>
        <v>9.404347826086962</v>
      </c>
      <c r="S15" s="34">
        <f t="shared" si="0"/>
        <v>450.1434782608696</v>
      </c>
    </row>
    <row r="16" spans="1:19" ht="13.5" thickBot="1">
      <c r="A16" s="3"/>
      <c r="C16" s="45" t="s">
        <v>22</v>
      </c>
      <c r="D16" s="12">
        <v>-57.3</v>
      </c>
      <c r="E16" s="13">
        <v>-169.9</v>
      </c>
      <c r="F16" s="13">
        <v>38.8</v>
      </c>
      <c r="G16" s="13">
        <v>135.7</v>
      </c>
      <c r="H16" s="13">
        <v>-170.8</v>
      </c>
      <c r="I16" s="13">
        <v>-140.6</v>
      </c>
      <c r="J16" s="13">
        <v>-115.3</v>
      </c>
      <c r="L16" s="13">
        <f>ABS(D16-D$28)</f>
        <v>11.57826086956522</v>
      </c>
      <c r="M16" s="13">
        <f>ABS(E16-E$28)</f>
        <v>173.67826086956524</v>
      </c>
      <c r="N16" s="13">
        <f>ABS(F16-F$28)</f>
        <v>12.060869565217388</v>
      </c>
      <c r="O16" s="13">
        <f>ABS(G16-G$28)</f>
        <v>5.195652173913089</v>
      </c>
      <c r="P16" s="13">
        <f>ABS(H16-H$28)</f>
        <v>74.85652173913046</v>
      </c>
      <c r="Q16" s="13">
        <f>ABS(I16-I$28)</f>
        <v>45.53913043478259</v>
      </c>
      <c r="R16" s="30">
        <f>ABS(J16-J$28)</f>
        <v>8.195652173913032</v>
      </c>
      <c r="S16" s="32">
        <f t="shared" si="0"/>
        <v>331.10434782608695</v>
      </c>
    </row>
    <row r="17" spans="1:19" ht="13.5" thickBot="1">
      <c r="A17" s="3"/>
      <c r="C17" s="45" t="s">
        <v>23</v>
      </c>
      <c r="D17" s="12">
        <v>-30.4</v>
      </c>
      <c r="E17" s="13">
        <v>151.1</v>
      </c>
      <c r="F17" s="13">
        <v>45.1</v>
      </c>
      <c r="G17" s="13">
        <v>141.1</v>
      </c>
      <c r="H17" s="13">
        <v>-166.4</v>
      </c>
      <c r="I17" s="13">
        <v>-111.7</v>
      </c>
      <c r="J17" s="13">
        <v>-116.1</v>
      </c>
      <c r="L17" s="13">
        <f>ABS(D17-D$28)</f>
        <v>15.321739130434779</v>
      </c>
      <c r="M17" s="13">
        <f>ABS(E17-E$28)</f>
        <v>147.32173913043476</v>
      </c>
      <c r="N17" s="13">
        <f>ABS(F17-F$28)</f>
        <v>18.360869565217392</v>
      </c>
      <c r="O17" s="13">
        <f>ABS(G17-G$28)</f>
        <v>0.20434782608691648</v>
      </c>
      <c r="P17" s="13">
        <f>ABS(H17-H$28)</f>
        <v>70.45652173913045</v>
      </c>
      <c r="Q17" s="13">
        <f>ABS(I17-I$28)</f>
        <v>16.6391304347826</v>
      </c>
      <c r="R17" s="30">
        <f>ABS(J17-J$28)</f>
        <v>8.99565217391303</v>
      </c>
      <c r="S17" s="33">
        <f t="shared" si="0"/>
        <v>277.2999999999999</v>
      </c>
    </row>
    <row r="18" spans="1:19" ht="13.5" thickBot="1">
      <c r="A18" s="3"/>
      <c r="C18" s="45" t="s">
        <v>24</v>
      </c>
      <c r="D18" s="15">
        <v>30.4</v>
      </c>
      <c r="E18" s="13">
        <v>-161.2</v>
      </c>
      <c r="F18" s="13">
        <v>-56.8</v>
      </c>
      <c r="G18" s="13">
        <v>147.8</v>
      </c>
      <c r="H18" s="13">
        <v>-171.3</v>
      </c>
      <c r="I18" s="13">
        <v>-81</v>
      </c>
      <c r="J18" s="13">
        <v>-118.5</v>
      </c>
      <c r="L18" s="13">
        <f>ABS(D18-D$28)</f>
        <v>76.12173913043478</v>
      </c>
      <c r="M18" s="13">
        <f>ABS(E18-E$28)</f>
        <v>164.97826086956522</v>
      </c>
      <c r="N18" s="13">
        <f>ABS(F18-F$28)</f>
        <v>83.5391304347826</v>
      </c>
      <c r="O18" s="13">
        <f>ABS(G18-G$28)</f>
        <v>6.9043478260869335</v>
      </c>
      <c r="P18" s="13">
        <f>ABS(H18-H$28)</f>
        <v>75.35652173913046</v>
      </c>
      <c r="Q18" s="13">
        <f>ABS(I18-I$28)</f>
        <v>14.060869565217402</v>
      </c>
      <c r="R18" s="30">
        <f>ABS(J18-J$28)</f>
        <v>11.395652173913035</v>
      </c>
      <c r="S18" s="32">
        <f t="shared" si="0"/>
        <v>432.3565217391304</v>
      </c>
    </row>
    <row r="19" spans="1:19" ht="13.5" thickBot="1">
      <c r="A19" s="3"/>
      <c r="C19" s="45" t="s">
        <v>25</v>
      </c>
      <c r="D19" s="12">
        <v>-68</v>
      </c>
      <c r="E19" s="13">
        <v>-177.7</v>
      </c>
      <c r="F19" s="13">
        <v>46.3</v>
      </c>
      <c r="G19" s="13">
        <v>142.3</v>
      </c>
      <c r="H19" s="13">
        <v>-137.5</v>
      </c>
      <c r="I19" s="13">
        <v>177.5</v>
      </c>
      <c r="J19" s="13">
        <v>-88.7</v>
      </c>
      <c r="L19" s="13">
        <f>ABS(D19-D$28)</f>
        <v>22.278260869565223</v>
      </c>
      <c r="M19" s="13">
        <f>ABS(E19-E$28)</f>
        <v>181.47826086956522</v>
      </c>
      <c r="N19" s="13">
        <f>ABS(F19-F$28)</f>
        <v>19.560869565217388</v>
      </c>
      <c r="O19" s="13">
        <f>ABS(G19-G$28)</f>
        <v>1.4043478260869335</v>
      </c>
      <c r="P19" s="13">
        <f>ABS(H19-H$28)</f>
        <v>41.556521739130446</v>
      </c>
      <c r="Q19" s="13">
        <f>ABS(I19-I$28)</f>
        <v>272.5608695652174</v>
      </c>
      <c r="R19" s="30">
        <f>ABS(J19-J$28)</f>
        <v>18.404347826086962</v>
      </c>
      <c r="S19" s="33">
        <f t="shared" si="0"/>
        <v>557.2434782608696</v>
      </c>
    </row>
    <row r="20" spans="1:19" ht="13.5" thickBot="1">
      <c r="A20" s="3"/>
      <c r="C20" s="45" t="s">
        <v>26</v>
      </c>
      <c r="D20" s="12">
        <v>-50.3</v>
      </c>
      <c r="E20" s="13">
        <v>136.5</v>
      </c>
      <c r="F20" s="13">
        <v>51.3</v>
      </c>
      <c r="G20" s="13">
        <v>140.8</v>
      </c>
      <c r="H20" s="13">
        <v>164.1</v>
      </c>
      <c r="I20" s="13">
        <v>-72.4</v>
      </c>
      <c r="J20" s="13">
        <v>-101.6</v>
      </c>
      <c r="L20" s="13">
        <f>ABS(D20-D$28)</f>
        <v>4.57826086956522</v>
      </c>
      <c r="M20" s="13">
        <f>ABS(E20-E$28)</f>
        <v>132.72173913043477</v>
      </c>
      <c r="N20" s="13">
        <f>ABS(F20-F$28)</f>
        <v>24.560869565217388</v>
      </c>
      <c r="O20" s="13">
        <f>ABS(G20-G$28)</f>
        <v>0.09565217391306646</v>
      </c>
      <c r="P20" s="13">
        <f>ABS(H20-H$28)</f>
        <v>260.04347826086956</v>
      </c>
      <c r="Q20" s="13">
        <f>ABS(I20-I$28)</f>
        <v>22.660869565217396</v>
      </c>
      <c r="R20" s="30">
        <f>ABS(J20-J$28)</f>
        <v>5.5043478260869705</v>
      </c>
      <c r="S20" s="32">
        <f t="shared" si="0"/>
        <v>450.1652173913044</v>
      </c>
    </row>
    <row r="21" spans="1:19" ht="13.5" thickBot="1">
      <c r="A21" s="3"/>
      <c r="C21" s="45" t="s">
        <v>27</v>
      </c>
      <c r="D21" s="12">
        <v>-57.2</v>
      </c>
      <c r="E21" s="13">
        <v>-155.4</v>
      </c>
      <c r="F21" s="13">
        <v>31</v>
      </c>
      <c r="G21" s="13">
        <v>138.8</v>
      </c>
      <c r="H21" s="13">
        <v>-179.2</v>
      </c>
      <c r="I21" s="13">
        <v>-105.3</v>
      </c>
      <c r="J21" s="13">
        <v>-94.2</v>
      </c>
      <c r="L21" s="13">
        <f>ABS(D21-D$28)</f>
        <v>11.478260869565226</v>
      </c>
      <c r="M21" s="13">
        <f>ABS(E21-E$28)</f>
        <v>159.17826086956524</v>
      </c>
      <c r="N21" s="13">
        <f>ABS(F21-F$28)</f>
        <v>4.260869565217391</v>
      </c>
      <c r="O21" s="13">
        <f>ABS(G21-G$28)</f>
        <v>2.0956521739130665</v>
      </c>
      <c r="P21" s="13">
        <f>ABS(H21-H$28)</f>
        <v>83.25652173913043</v>
      </c>
      <c r="Q21" s="13">
        <f>ABS(I21-I$28)</f>
        <v>10.239130434782595</v>
      </c>
      <c r="R21" s="30">
        <f>ABS(J21-J$28)</f>
        <v>12.904347826086962</v>
      </c>
      <c r="S21" s="34">
        <f t="shared" si="0"/>
        <v>283.41304347826093</v>
      </c>
    </row>
    <row r="22" spans="1:19" ht="13.5" thickBot="1">
      <c r="A22" s="3"/>
      <c r="C22" s="45" t="s">
        <v>28</v>
      </c>
      <c r="D22" s="12">
        <v>-48.3</v>
      </c>
      <c r="E22" s="13">
        <v>173.7</v>
      </c>
      <c r="F22" s="13">
        <v>39.8</v>
      </c>
      <c r="G22" s="13">
        <v>134.7</v>
      </c>
      <c r="H22" s="13">
        <v>-140.6</v>
      </c>
      <c r="I22" s="13">
        <v>-138.6</v>
      </c>
      <c r="J22" s="13">
        <v>-101.5</v>
      </c>
      <c r="L22" s="13">
        <f>ABS(D22-D$28)</f>
        <v>2.57826086956522</v>
      </c>
      <c r="M22" s="13">
        <f>ABS(E22-E$28)</f>
        <v>169.92173913043476</v>
      </c>
      <c r="N22" s="13">
        <f>ABS(F22-F$28)</f>
        <v>13.060869565217388</v>
      </c>
      <c r="O22" s="13">
        <f>ABS(G22-G$28)</f>
        <v>6.195652173913089</v>
      </c>
      <c r="P22" s="13">
        <f>ABS(H22-H$28)</f>
        <v>44.65652173913044</v>
      </c>
      <c r="Q22" s="13">
        <f>ABS(I22-I$28)</f>
        <v>43.53913043478259</v>
      </c>
      <c r="R22" s="30">
        <f>ABS(J22-J$28)</f>
        <v>5.604347826086965</v>
      </c>
      <c r="S22" s="34">
        <f t="shared" si="0"/>
        <v>285.5565217391304</v>
      </c>
    </row>
    <row r="23" spans="1:19" ht="13.5" thickBot="1">
      <c r="A23" s="3"/>
      <c r="C23" s="45" t="s">
        <v>29</v>
      </c>
      <c r="D23" s="12">
        <v>-50</v>
      </c>
      <c r="E23" s="13">
        <v>138.4</v>
      </c>
      <c r="F23" s="13">
        <v>49.3</v>
      </c>
      <c r="G23" s="13">
        <v>137.3</v>
      </c>
      <c r="H23" s="13">
        <v>-123.7</v>
      </c>
      <c r="I23" s="13">
        <v>-177.7</v>
      </c>
      <c r="J23" s="13">
        <v>-102.5</v>
      </c>
      <c r="L23" s="13">
        <f>ABS(D23-D$28)</f>
        <v>4.278260869565223</v>
      </c>
      <c r="M23" s="13">
        <f>ABS(E23-E$28)</f>
        <v>134.62173913043478</v>
      </c>
      <c r="N23" s="13">
        <f>ABS(F23-F$28)</f>
        <v>22.560869565217388</v>
      </c>
      <c r="O23" s="13">
        <f>ABS(G23-G$28)</f>
        <v>3.5956521739130665</v>
      </c>
      <c r="P23" s="13">
        <f>ABS(H23-H$28)</f>
        <v>27.75652173913045</v>
      </c>
      <c r="Q23" s="13">
        <f>ABS(I23-I$28)</f>
        <v>82.63913043478259</v>
      </c>
      <c r="R23" s="30">
        <f>ABS(J23-J$28)</f>
        <v>4.604347826086965</v>
      </c>
      <c r="S23" s="34">
        <f t="shared" si="0"/>
        <v>280.05652173913046</v>
      </c>
    </row>
    <row r="24" spans="1:19" s="4" customFormat="1" ht="13.5" thickBot="1">
      <c r="A24" s="5"/>
      <c r="C24" s="45" t="s">
        <v>30</v>
      </c>
      <c r="D24" s="16">
        <v>89.5</v>
      </c>
      <c r="E24" s="17">
        <v>-128</v>
      </c>
      <c r="F24" s="17">
        <v>-166.7</v>
      </c>
      <c r="G24" s="17">
        <v>133.4</v>
      </c>
      <c r="H24" s="17">
        <v>-150.7</v>
      </c>
      <c r="I24" s="17">
        <v>-89.5</v>
      </c>
      <c r="J24" s="17">
        <v>-147.4</v>
      </c>
      <c r="L24" s="17">
        <f>ABS(D24-D$28)</f>
        <v>135.22173913043477</v>
      </c>
      <c r="M24" s="17">
        <f>ABS(E24-E$28)</f>
        <v>131.77826086956523</v>
      </c>
      <c r="N24" s="17">
        <f>ABS(F24-F$28)</f>
        <v>193.4391304347826</v>
      </c>
      <c r="O24" s="17">
        <f>ABS(G24-G$28)</f>
        <v>7.495652173913072</v>
      </c>
      <c r="P24" s="17">
        <f>ABS(H24-H$28)</f>
        <v>54.756521739130434</v>
      </c>
      <c r="Q24" s="17">
        <f>ABS(I24-I$28)</f>
        <v>5.560869565217402</v>
      </c>
      <c r="R24" s="35">
        <f>ABS(J24-J$28)</f>
        <v>40.29565217391304</v>
      </c>
      <c r="S24" s="36">
        <f t="shared" si="0"/>
        <v>568.5478260869565</v>
      </c>
    </row>
    <row r="25" spans="1:19" ht="13.5" thickBot="1">
      <c r="A25" s="3"/>
      <c r="C25" s="45" t="s">
        <v>31</v>
      </c>
      <c r="D25" s="12">
        <v>-62.7</v>
      </c>
      <c r="E25" s="13">
        <v>-177.6</v>
      </c>
      <c r="F25" s="14">
        <v>27.2</v>
      </c>
      <c r="G25" s="13">
        <v>136.9</v>
      </c>
      <c r="H25" s="13">
        <v>179.4</v>
      </c>
      <c r="I25" s="13">
        <v>-119.8</v>
      </c>
      <c r="J25" s="13">
        <v>-104</v>
      </c>
      <c r="L25" s="13">
        <f>ABS(D25-D$28)</f>
        <v>16.978260869565226</v>
      </c>
      <c r="M25" s="13">
        <f>ABS(E25-E$28)</f>
        <v>181.37826086956522</v>
      </c>
      <c r="N25" s="13">
        <f>ABS(F25-F$28)</f>
        <v>0.46086956521739</v>
      </c>
      <c r="O25" s="13">
        <f>ABS(G25-G$28)</f>
        <v>3.995652173913072</v>
      </c>
      <c r="P25" s="13">
        <f>ABS(H25-H$28)</f>
        <v>275.3434782608696</v>
      </c>
      <c r="Q25" s="13">
        <f>ABS(I25-I$28)</f>
        <v>24.739130434782595</v>
      </c>
      <c r="R25" s="30">
        <f>ABS(J25-J$28)</f>
        <v>3.104347826086965</v>
      </c>
      <c r="S25" s="34">
        <f t="shared" si="0"/>
        <v>506</v>
      </c>
    </row>
    <row r="26" spans="1:19" ht="13.5" thickBot="1">
      <c r="A26" s="3"/>
      <c r="C26" s="45" t="s">
        <v>32</v>
      </c>
      <c r="D26" s="12">
        <v>-33.8</v>
      </c>
      <c r="E26" s="13">
        <v>168.1</v>
      </c>
      <c r="F26" s="13">
        <v>39</v>
      </c>
      <c r="G26" s="13">
        <v>140</v>
      </c>
      <c r="H26" s="13">
        <v>-153.8</v>
      </c>
      <c r="I26" s="13">
        <v>-130.4</v>
      </c>
      <c r="J26" s="13">
        <v>-115</v>
      </c>
      <c r="L26" s="13">
        <f>ABS(D26-D$28)</f>
        <v>11.92173913043478</v>
      </c>
      <c r="M26" s="13">
        <f>ABS(E26-E$28)</f>
        <v>164.32173913043476</v>
      </c>
      <c r="N26" s="13">
        <f>ABS(F26-F$28)</f>
        <v>12.26086956521739</v>
      </c>
      <c r="O26" s="13">
        <f>ABS(G26-G$28)</f>
        <v>0.8956521739130778</v>
      </c>
      <c r="P26" s="13">
        <f>ABS(H26-H$28)</f>
        <v>57.85652173913046</v>
      </c>
      <c r="Q26" s="13">
        <f>ABS(I26-I$28)</f>
        <v>35.339130434782604</v>
      </c>
      <c r="R26" s="30">
        <f>ABS(J26-J$28)</f>
        <v>7.895652173913035</v>
      </c>
      <c r="S26" s="34">
        <f t="shared" si="0"/>
        <v>290.4913043478261</v>
      </c>
    </row>
    <row r="27" spans="1:18" ht="13.5" thickBot="1">
      <c r="A27" s="3"/>
      <c r="C27" s="50" t="s">
        <v>33</v>
      </c>
      <c r="D27" s="18">
        <v>-31.4</v>
      </c>
      <c r="E27" s="19">
        <v>140.7</v>
      </c>
      <c r="F27" s="19">
        <v>37.9</v>
      </c>
      <c r="G27" s="19">
        <v>132.4</v>
      </c>
      <c r="H27" s="19" t="s">
        <v>9</v>
      </c>
      <c r="I27" s="19" t="s">
        <v>9</v>
      </c>
      <c r="J27" s="19">
        <v>-111.9</v>
      </c>
      <c r="K27" s="3"/>
      <c r="L27" s="3"/>
      <c r="M27" s="3"/>
      <c r="N27" s="3"/>
      <c r="O27" s="3"/>
      <c r="P27" s="3"/>
      <c r="Q27" s="3"/>
      <c r="R27" s="6"/>
    </row>
    <row r="28" spans="1:18" ht="13.5" thickBot="1">
      <c r="A28" s="3"/>
      <c r="C28" s="8" t="s">
        <v>59</v>
      </c>
      <c r="D28" s="20">
        <f>AVERAGE(D4:D26)</f>
        <v>-45.72173913043478</v>
      </c>
      <c r="E28" s="21">
        <f aca="true" t="shared" si="1" ref="E28:J28">AVERAGE(E4:E26)</f>
        <v>3.7782608695652216</v>
      </c>
      <c r="F28" s="20">
        <f t="shared" si="1"/>
        <v>26.73913043478261</v>
      </c>
      <c r="G28" s="21">
        <f t="shared" si="1"/>
        <v>140.89565217391308</v>
      </c>
      <c r="H28" s="20">
        <f t="shared" si="1"/>
        <v>-95.94347826086955</v>
      </c>
      <c r="I28" s="21">
        <f t="shared" si="1"/>
        <v>-95.0608695652174</v>
      </c>
      <c r="J28" s="22">
        <f t="shared" si="1"/>
        <v>-107.10434782608696</v>
      </c>
      <c r="K28" s="3"/>
      <c r="L28" s="3"/>
      <c r="M28" s="3"/>
      <c r="N28" s="3"/>
      <c r="O28" s="3"/>
      <c r="P28" s="3"/>
      <c r="Q28" s="3"/>
      <c r="R28" s="6"/>
    </row>
    <row r="29" spans="1:18" ht="13.5" thickBot="1">
      <c r="A29" s="3"/>
      <c r="J29" s="3"/>
      <c r="K29" s="3"/>
      <c r="L29" s="3"/>
      <c r="M29" s="3"/>
      <c r="N29" s="3"/>
      <c r="O29" s="3"/>
      <c r="P29" s="3"/>
      <c r="Q29" s="3"/>
      <c r="R29" s="6"/>
    </row>
    <row r="30" spans="1:18" ht="13.5" thickBot="1">
      <c r="A30" s="3"/>
      <c r="B30" s="9"/>
      <c r="C30" s="43" t="s">
        <v>61</v>
      </c>
      <c r="D30" s="23"/>
      <c r="E30" s="23"/>
      <c r="F30" s="23"/>
      <c r="G30" s="23"/>
      <c r="H30" s="23"/>
      <c r="I30" s="23"/>
      <c r="J30" s="23"/>
      <c r="K30" s="3"/>
      <c r="L30" s="3"/>
      <c r="M30" s="3"/>
      <c r="N30" s="3"/>
      <c r="O30" s="3"/>
      <c r="P30" s="3"/>
      <c r="Q30" s="3"/>
      <c r="R30" s="6"/>
    </row>
    <row r="31" spans="1:18" s="2" customFormat="1" ht="13.5" thickBot="1">
      <c r="A31" s="7"/>
      <c r="B31" s="24"/>
      <c r="C31" s="44" t="s">
        <v>0</v>
      </c>
      <c r="D31" s="47" t="s">
        <v>1</v>
      </c>
      <c r="E31" s="48" t="s">
        <v>2</v>
      </c>
      <c r="F31" s="47" t="s">
        <v>3</v>
      </c>
      <c r="G31" s="48" t="s">
        <v>4</v>
      </c>
      <c r="H31" s="47" t="s">
        <v>5</v>
      </c>
      <c r="I31" s="48" t="s">
        <v>6</v>
      </c>
      <c r="J31" s="46" t="s">
        <v>7</v>
      </c>
      <c r="K31" s="3"/>
      <c r="L31" s="3"/>
      <c r="M31" s="3"/>
      <c r="N31" s="3"/>
      <c r="O31" s="3"/>
      <c r="P31" s="3"/>
      <c r="Q31" s="3"/>
      <c r="R31" s="6"/>
    </row>
    <row r="32" spans="1:18" ht="13.5" thickBot="1">
      <c r="A32" s="3"/>
      <c r="B32" s="9"/>
      <c r="C32" s="45" t="s">
        <v>34</v>
      </c>
      <c r="D32" s="10">
        <v>-51.4</v>
      </c>
      <c r="E32" s="11">
        <v>-170.9</v>
      </c>
      <c r="F32" s="11">
        <v>48</v>
      </c>
      <c r="G32" s="11">
        <v>157.1</v>
      </c>
      <c r="H32" s="11" t="s">
        <v>9</v>
      </c>
      <c r="I32" s="11" t="s">
        <v>9</v>
      </c>
      <c r="J32" s="11">
        <v>-111.7</v>
      </c>
      <c r="K32" s="3"/>
      <c r="L32" s="3"/>
      <c r="M32" s="3"/>
      <c r="N32" s="3"/>
      <c r="O32" s="3"/>
      <c r="P32" s="3"/>
      <c r="Q32" s="3"/>
      <c r="R32" s="6"/>
    </row>
    <row r="33" spans="1:19" ht="13.5" thickBot="1">
      <c r="A33" s="3"/>
      <c r="B33" s="9"/>
      <c r="C33" s="45" t="s">
        <v>35</v>
      </c>
      <c r="D33" s="12">
        <v>-68.2</v>
      </c>
      <c r="E33" s="13">
        <v>-168.9</v>
      </c>
      <c r="F33" s="13">
        <v>41.7</v>
      </c>
      <c r="G33" s="13">
        <v>135.7</v>
      </c>
      <c r="H33" s="13">
        <v>168.6</v>
      </c>
      <c r="I33" s="13">
        <v>-104.6</v>
      </c>
      <c r="J33" s="13">
        <v>-113</v>
      </c>
      <c r="L33" s="13">
        <f aca="true" t="shared" si="2" ref="L33:L55">ABS(D33-D$57)</f>
        <v>19.360869565217385</v>
      </c>
      <c r="M33" s="13">
        <f aca="true" t="shared" si="3" ref="M33:M55">ABS(E33-E$57)</f>
        <v>166.3913043478261</v>
      </c>
      <c r="N33" s="13">
        <f aca="true" t="shared" si="4" ref="N33:N55">ABS(F33-F$57)</f>
        <v>1.62173913043479</v>
      </c>
      <c r="O33" s="13">
        <f aca="true" t="shared" si="5" ref="O33:O55">ABS(G33-G$57)</f>
        <v>2.617391304347848</v>
      </c>
      <c r="P33" s="13">
        <f aca="true" t="shared" si="6" ref="P33:P55">ABS(H33-H$57)</f>
        <v>213.15652173913043</v>
      </c>
      <c r="Q33" s="13">
        <f aca="true" t="shared" si="7" ref="Q33:Q55">ABS(I33-I$57)</f>
        <v>8.773913043478231</v>
      </c>
      <c r="R33" s="30">
        <f aca="true" t="shared" si="8" ref="R33:R55">ABS(J33-J$57)</f>
        <v>2.3347826086956616</v>
      </c>
      <c r="S33" s="31">
        <f aca="true" t="shared" si="9" ref="S33:S55">SUM(L33:R33)</f>
        <v>414.2565217391304</v>
      </c>
    </row>
    <row r="34" spans="1:19" s="4" customFormat="1" ht="13.5" thickBot="1">
      <c r="A34" s="5"/>
      <c r="B34" s="26"/>
      <c r="C34" s="45" t="s">
        <v>36</v>
      </c>
      <c r="D34" s="28">
        <v>29.9</v>
      </c>
      <c r="E34" s="17">
        <v>-175.4</v>
      </c>
      <c r="F34" s="17">
        <v>-55.5</v>
      </c>
      <c r="G34" s="17">
        <v>152.2</v>
      </c>
      <c r="H34" s="17">
        <v>176.8</v>
      </c>
      <c r="I34" s="17">
        <v>-81.9</v>
      </c>
      <c r="J34" s="17">
        <v>-116.7</v>
      </c>
      <c r="L34" s="17">
        <f t="shared" si="2"/>
        <v>78.73913043478262</v>
      </c>
      <c r="M34" s="17">
        <f t="shared" si="3"/>
        <v>172.8913043478261</v>
      </c>
      <c r="N34" s="17">
        <f t="shared" si="4"/>
        <v>95.57826086956521</v>
      </c>
      <c r="O34" s="17">
        <f t="shared" si="5"/>
        <v>13.882608695652152</v>
      </c>
      <c r="P34" s="17">
        <f t="shared" si="6"/>
        <v>221.35652173913044</v>
      </c>
      <c r="Q34" s="17">
        <f t="shared" si="7"/>
        <v>13.926086956521758</v>
      </c>
      <c r="R34" s="35">
        <f t="shared" si="8"/>
        <v>6.034782608695664</v>
      </c>
      <c r="S34" s="37">
        <f t="shared" si="9"/>
        <v>602.408695652174</v>
      </c>
    </row>
    <row r="35" spans="1:19" ht="13.5" thickBot="1">
      <c r="A35" s="3"/>
      <c r="B35" s="9"/>
      <c r="C35" s="45" t="s">
        <v>37</v>
      </c>
      <c r="D35" s="12">
        <v>-35.8</v>
      </c>
      <c r="E35" s="13">
        <v>139.1</v>
      </c>
      <c r="F35" s="13">
        <v>47.5</v>
      </c>
      <c r="G35" s="13">
        <v>139.5</v>
      </c>
      <c r="H35" s="13">
        <v>-163.9</v>
      </c>
      <c r="I35" s="13">
        <v>-125.2</v>
      </c>
      <c r="J35" s="13">
        <v>-119</v>
      </c>
      <c r="L35" s="13">
        <f t="shared" si="2"/>
        <v>13.03913043478262</v>
      </c>
      <c r="M35" s="13">
        <f t="shared" si="3"/>
        <v>141.6086956521739</v>
      </c>
      <c r="N35" s="13">
        <f t="shared" si="4"/>
        <v>7.421739130434787</v>
      </c>
      <c r="O35" s="13">
        <f t="shared" si="5"/>
        <v>1.1826086956521635</v>
      </c>
      <c r="P35" s="13">
        <f t="shared" si="6"/>
        <v>119.34347826086957</v>
      </c>
      <c r="Q35" s="13">
        <f t="shared" si="7"/>
        <v>29.37391304347824</v>
      </c>
      <c r="R35" s="30">
        <f t="shared" si="8"/>
        <v>8.334782608695662</v>
      </c>
      <c r="S35" s="34">
        <f t="shared" si="9"/>
        <v>320.30434782608694</v>
      </c>
    </row>
    <row r="36" spans="1:19" ht="13.5" thickBot="1">
      <c r="A36" s="3"/>
      <c r="B36" s="9"/>
      <c r="C36" s="45" t="s">
        <v>38</v>
      </c>
      <c r="D36" s="12">
        <v>-42.5</v>
      </c>
      <c r="E36" s="13">
        <v>-178.6</v>
      </c>
      <c r="F36" s="13">
        <v>34.1</v>
      </c>
      <c r="G36" s="13">
        <v>133.5</v>
      </c>
      <c r="H36" s="13">
        <v>-158.6</v>
      </c>
      <c r="I36" s="13">
        <v>-159.6</v>
      </c>
      <c r="J36" s="13">
        <v>-103.4</v>
      </c>
      <c r="L36" s="13">
        <f t="shared" si="2"/>
        <v>6.339130434782618</v>
      </c>
      <c r="M36" s="13">
        <f t="shared" si="3"/>
        <v>176.09130434782608</v>
      </c>
      <c r="N36" s="13">
        <f t="shared" si="4"/>
        <v>5.9782608695652115</v>
      </c>
      <c r="O36" s="13">
        <f t="shared" si="5"/>
        <v>4.8173913043478365</v>
      </c>
      <c r="P36" s="13">
        <f t="shared" si="6"/>
        <v>114.04347826086956</v>
      </c>
      <c r="Q36" s="13">
        <f t="shared" si="7"/>
        <v>63.77391304347823</v>
      </c>
      <c r="R36" s="30">
        <f t="shared" si="8"/>
        <v>7.265217391304333</v>
      </c>
      <c r="S36" s="32">
        <f t="shared" si="9"/>
        <v>378.3086956521739</v>
      </c>
    </row>
    <row r="37" spans="1:19" ht="13.5" thickBot="1">
      <c r="A37" s="3"/>
      <c r="B37" s="9"/>
      <c r="C37" s="45" t="s">
        <v>39</v>
      </c>
      <c r="D37" s="12">
        <v>-53.3</v>
      </c>
      <c r="E37" s="13">
        <v>158.8</v>
      </c>
      <c r="F37" s="13">
        <v>44.3</v>
      </c>
      <c r="G37" s="13">
        <v>128</v>
      </c>
      <c r="H37" s="13">
        <v>177.7</v>
      </c>
      <c r="I37" s="13">
        <v>-95.7</v>
      </c>
      <c r="J37" s="13">
        <v>-103.3</v>
      </c>
      <c r="L37" s="13">
        <f t="shared" si="2"/>
        <v>4.460869565217379</v>
      </c>
      <c r="M37" s="13">
        <f t="shared" si="3"/>
        <v>161.30869565217392</v>
      </c>
      <c r="N37" s="13">
        <f t="shared" si="4"/>
        <v>4.221739130434784</v>
      </c>
      <c r="O37" s="13">
        <f t="shared" si="5"/>
        <v>10.317391304347836</v>
      </c>
      <c r="P37" s="13">
        <f t="shared" si="6"/>
        <v>222.25652173913042</v>
      </c>
      <c r="Q37" s="13">
        <f t="shared" si="7"/>
        <v>0.12608695652176038</v>
      </c>
      <c r="R37" s="30">
        <f t="shared" si="8"/>
        <v>7.365217391304341</v>
      </c>
      <c r="S37" s="33">
        <f t="shared" si="9"/>
        <v>410.05652173913046</v>
      </c>
    </row>
    <row r="38" spans="1:19" ht="13.5" thickBot="1">
      <c r="A38" s="3"/>
      <c r="B38" s="9"/>
      <c r="C38" s="45" t="s">
        <v>40</v>
      </c>
      <c r="D38" s="12">
        <v>-56.3</v>
      </c>
      <c r="E38" s="13">
        <v>-177.7</v>
      </c>
      <c r="F38" s="13">
        <v>35.5</v>
      </c>
      <c r="G38" s="13">
        <v>132.8</v>
      </c>
      <c r="H38" s="13">
        <v>-158.6</v>
      </c>
      <c r="I38" s="13">
        <v>-128.1</v>
      </c>
      <c r="J38" s="13">
        <v>-99.5</v>
      </c>
      <c r="L38" s="13">
        <f t="shared" si="2"/>
        <v>7.460869565217379</v>
      </c>
      <c r="M38" s="13">
        <f t="shared" si="3"/>
        <v>175.19130434782608</v>
      </c>
      <c r="N38" s="13">
        <f t="shared" si="4"/>
        <v>4.578260869565213</v>
      </c>
      <c r="O38" s="13">
        <f t="shared" si="5"/>
        <v>5.517391304347825</v>
      </c>
      <c r="P38" s="13">
        <f t="shared" si="6"/>
        <v>114.04347826086956</v>
      </c>
      <c r="Q38" s="13">
        <f t="shared" si="7"/>
        <v>32.27391304347823</v>
      </c>
      <c r="R38" s="30">
        <f t="shared" si="8"/>
        <v>11.165217391304338</v>
      </c>
      <c r="S38" s="32">
        <f t="shared" si="9"/>
        <v>350.2304347826086</v>
      </c>
    </row>
    <row r="39" spans="1:19" ht="13.5" thickBot="1">
      <c r="A39" s="3"/>
      <c r="B39" s="9"/>
      <c r="C39" s="45" t="s">
        <v>41</v>
      </c>
      <c r="D39" s="12">
        <v>-75</v>
      </c>
      <c r="E39" s="13">
        <v>-178.6</v>
      </c>
      <c r="F39" s="13">
        <v>50.3</v>
      </c>
      <c r="G39" s="13">
        <v>133.4</v>
      </c>
      <c r="H39" s="13">
        <v>179.9</v>
      </c>
      <c r="I39" s="13">
        <v>-85.7</v>
      </c>
      <c r="J39" s="13">
        <v>-104.4</v>
      </c>
      <c r="L39" s="13">
        <f t="shared" si="2"/>
        <v>26.160869565217382</v>
      </c>
      <c r="M39" s="13">
        <f t="shared" si="3"/>
        <v>176.09130434782608</v>
      </c>
      <c r="N39" s="13">
        <f t="shared" si="4"/>
        <v>10.221739130434784</v>
      </c>
      <c r="O39" s="13">
        <f t="shared" si="5"/>
        <v>4.917391304347831</v>
      </c>
      <c r="P39" s="13">
        <f t="shared" si="6"/>
        <v>224.45652173913044</v>
      </c>
      <c r="Q39" s="13">
        <f t="shared" si="7"/>
        <v>10.12608695652176</v>
      </c>
      <c r="R39" s="30">
        <f t="shared" si="8"/>
        <v>6.265217391304333</v>
      </c>
      <c r="S39" s="33">
        <f t="shared" si="9"/>
        <v>458.2391304347826</v>
      </c>
    </row>
    <row r="40" spans="1:19" ht="13.5" thickBot="1">
      <c r="A40" s="3"/>
      <c r="B40" s="9"/>
      <c r="C40" s="45" t="s">
        <v>42</v>
      </c>
      <c r="D40" s="12">
        <v>-113.5</v>
      </c>
      <c r="E40" s="13">
        <v>75.8</v>
      </c>
      <c r="F40" s="13">
        <v>173.2</v>
      </c>
      <c r="G40" s="13">
        <v>133.4</v>
      </c>
      <c r="H40" s="13">
        <v>-152.7</v>
      </c>
      <c r="I40" s="13">
        <v>-82.7</v>
      </c>
      <c r="J40" s="13">
        <v>-161.9</v>
      </c>
      <c r="L40" s="13">
        <f t="shared" si="2"/>
        <v>64.66086956521738</v>
      </c>
      <c r="M40" s="13">
        <f t="shared" si="3"/>
        <v>78.30869565217391</v>
      </c>
      <c r="N40" s="13">
        <f t="shared" si="4"/>
        <v>133.12173913043478</v>
      </c>
      <c r="O40" s="13">
        <f t="shared" si="5"/>
        <v>4.917391304347831</v>
      </c>
      <c r="P40" s="13">
        <f t="shared" si="6"/>
        <v>108.14347826086956</v>
      </c>
      <c r="Q40" s="13">
        <f t="shared" si="7"/>
        <v>13.12608695652176</v>
      </c>
      <c r="R40" s="30">
        <f t="shared" si="8"/>
        <v>51.23478260869567</v>
      </c>
      <c r="S40" s="32">
        <f t="shared" si="9"/>
        <v>453.5130434782608</v>
      </c>
    </row>
    <row r="41" spans="1:19" ht="13.5" thickBot="1">
      <c r="A41" s="3"/>
      <c r="B41" s="9"/>
      <c r="C41" s="45" t="s">
        <v>43</v>
      </c>
      <c r="D41" s="12">
        <v>-62.7</v>
      </c>
      <c r="E41" s="13">
        <v>165.5</v>
      </c>
      <c r="F41" s="13">
        <v>55.4</v>
      </c>
      <c r="G41" s="13">
        <v>136.5</v>
      </c>
      <c r="H41" s="13">
        <v>-164.6</v>
      </c>
      <c r="I41" s="13">
        <v>-65.7</v>
      </c>
      <c r="J41" s="13">
        <v>-100.8</v>
      </c>
      <c r="L41" s="13">
        <f t="shared" si="2"/>
        <v>13.860869565217385</v>
      </c>
      <c r="M41" s="13">
        <f t="shared" si="3"/>
        <v>168.0086956521739</v>
      </c>
      <c r="N41" s="13">
        <f t="shared" si="4"/>
        <v>15.321739130434786</v>
      </c>
      <c r="O41" s="13">
        <f t="shared" si="5"/>
        <v>1.8173913043478365</v>
      </c>
      <c r="P41" s="13">
        <f t="shared" si="6"/>
        <v>120.04347826086956</v>
      </c>
      <c r="Q41" s="13">
        <f t="shared" si="7"/>
        <v>30.12608695652176</v>
      </c>
      <c r="R41" s="30">
        <f t="shared" si="8"/>
        <v>9.865217391304341</v>
      </c>
      <c r="S41" s="33">
        <f t="shared" si="9"/>
        <v>359.04347826086956</v>
      </c>
    </row>
    <row r="42" spans="1:19" ht="13.5" thickBot="1">
      <c r="A42" s="3"/>
      <c r="B42" s="9"/>
      <c r="C42" s="45" t="s">
        <v>44</v>
      </c>
      <c r="D42" s="12">
        <v>-55.9</v>
      </c>
      <c r="E42" s="13">
        <v>-162.2</v>
      </c>
      <c r="F42" s="13">
        <v>43.5</v>
      </c>
      <c r="G42" s="13">
        <v>141.9</v>
      </c>
      <c r="H42" s="13">
        <v>-162.6</v>
      </c>
      <c r="I42" s="13">
        <v>-110.7</v>
      </c>
      <c r="J42" s="13">
        <v>-107.3</v>
      </c>
      <c r="L42" s="13">
        <f t="shared" si="2"/>
        <v>7.060869565217381</v>
      </c>
      <c r="M42" s="13">
        <f t="shared" si="3"/>
        <v>159.69130434782608</v>
      </c>
      <c r="N42" s="13">
        <f t="shared" si="4"/>
        <v>3.421739130434787</v>
      </c>
      <c r="O42" s="13">
        <f t="shared" si="5"/>
        <v>3.582608695652169</v>
      </c>
      <c r="P42" s="13">
        <f t="shared" si="6"/>
        <v>118.04347826086956</v>
      </c>
      <c r="Q42" s="13">
        <f t="shared" si="7"/>
        <v>14.87391304347824</v>
      </c>
      <c r="R42" s="30">
        <f t="shared" si="8"/>
        <v>3.3652173913043413</v>
      </c>
      <c r="S42" s="32">
        <f t="shared" si="9"/>
        <v>310.0391304347825</v>
      </c>
    </row>
    <row r="43" spans="1:19" ht="13.5" thickBot="1">
      <c r="A43" s="3"/>
      <c r="B43" s="9"/>
      <c r="C43" s="45" t="s">
        <v>45</v>
      </c>
      <c r="D43" s="12">
        <v>-50.8</v>
      </c>
      <c r="E43" s="13">
        <v>159</v>
      </c>
      <c r="F43" s="13">
        <v>55</v>
      </c>
      <c r="G43" s="13">
        <v>136.7</v>
      </c>
      <c r="H43" s="13">
        <v>169.1</v>
      </c>
      <c r="I43" s="13">
        <v>-91.7</v>
      </c>
      <c r="J43" s="13">
        <v>-119.4</v>
      </c>
      <c r="L43" s="13">
        <f t="shared" si="2"/>
        <v>1.9608695652173793</v>
      </c>
      <c r="M43" s="13">
        <f t="shared" si="3"/>
        <v>161.5086956521739</v>
      </c>
      <c r="N43" s="13">
        <f t="shared" si="4"/>
        <v>14.921739130434787</v>
      </c>
      <c r="O43" s="13">
        <f t="shared" si="5"/>
        <v>1.6173913043478478</v>
      </c>
      <c r="P43" s="13">
        <f t="shared" si="6"/>
        <v>213.65652173913043</v>
      </c>
      <c r="Q43" s="13">
        <f t="shared" si="7"/>
        <v>4.12608695652176</v>
      </c>
      <c r="R43" s="30">
        <f t="shared" si="8"/>
        <v>8.734782608695667</v>
      </c>
      <c r="S43" s="33">
        <f t="shared" si="9"/>
        <v>406.5260869565218</v>
      </c>
    </row>
    <row r="44" spans="1:19" ht="13.5" thickBot="1">
      <c r="A44" s="3"/>
      <c r="B44" s="9"/>
      <c r="C44" s="45" t="s">
        <v>46</v>
      </c>
      <c r="D44" s="12">
        <v>-61.6</v>
      </c>
      <c r="E44" s="13">
        <v>-153.7</v>
      </c>
      <c r="F44" s="13">
        <v>33</v>
      </c>
      <c r="G44" s="13">
        <v>137.8</v>
      </c>
      <c r="H44" s="13">
        <v>-158.5</v>
      </c>
      <c r="I44" s="13">
        <v>-122.9</v>
      </c>
      <c r="J44" s="13">
        <v>-118.6</v>
      </c>
      <c r="L44" s="13">
        <f t="shared" si="2"/>
        <v>12.760869565217384</v>
      </c>
      <c r="M44" s="13">
        <f t="shared" si="3"/>
        <v>151.19130434782608</v>
      </c>
      <c r="N44" s="13">
        <f t="shared" si="4"/>
        <v>7.078260869565213</v>
      </c>
      <c r="O44" s="13">
        <f t="shared" si="5"/>
        <v>0.5173913043478251</v>
      </c>
      <c r="P44" s="13">
        <f t="shared" si="6"/>
        <v>113.94347826086957</v>
      </c>
      <c r="Q44" s="13">
        <f t="shared" si="7"/>
        <v>27.073913043478242</v>
      </c>
      <c r="R44" s="30">
        <f t="shared" si="8"/>
        <v>7.934782608695656</v>
      </c>
      <c r="S44" s="31">
        <f t="shared" si="9"/>
        <v>320.4999999999999</v>
      </c>
    </row>
    <row r="45" spans="1:19" ht="12.75">
      <c r="A45" s="3"/>
      <c r="B45" s="9"/>
      <c r="C45" s="45" t="s">
        <v>47</v>
      </c>
      <c r="D45" s="12">
        <v>-49.6</v>
      </c>
      <c r="E45" s="13">
        <v>161</v>
      </c>
      <c r="F45" s="13">
        <v>46.1</v>
      </c>
      <c r="G45" s="13">
        <v>137</v>
      </c>
      <c r="H45" s="13">
        <v>170.9</v>
      </c>
      <c r="I45" s="13">
        <v>-98.7</v>
      </c>
      <c r="J45" s="13">
        <v>-115.1</v>
      </c>
      <c r="L45" s="13">
        <f t="shared" si="2"/>
        <v>0.7608695652173836</v>
      </c>
      <c r="M45" s="13">
        <f t="shared" si="3"/>
        <v>163.5086956521739</v>
      </c>
      <c r="N45" s="13">
        <f t="shared" si="4"/>
        <v>6.0217391304347885</v>
      </c>
      <c r="O45" s="13">
        <f t="shared" si="5"/>
        <v>1.3173913043478365</v>
      </c>
      <c r="P45" s="13">
        <f t="shared" si="6"/>
        <v>215.45652173913044</v>
      </c>
      <c r="Q45" s="13">
        <f t="shared" si="7"/>
        <v>2.8739130434782396</v>
      </c>
      <c r="R45" s="30">
        <f t="shared" si="8"/>
        <v>4.434782608695656</v>
      </c>
      <c r="S45" s="38">
        <f t="shared" si="9"/>
        <v>394.3739130434783</v>
      </c>
    </row>
    <row r="46" spans="1:19" ht="13.5" thickBot="1">
      <c r="A46" s="3"/>
      <c r="B46" s="9"/>
      <c r="C46" s="45" t="s">
        <v>48</v>
      </c>
      <c r="D46" s="12">
        <v>-41.4</v>
      </c>
      <c r="E46" s="13">
        <v>163.3</v>
      </c>
      <c r="F46" s="13">
        <v>37</v>
      </c>
      <c r="G46" s="13">
        <v>135.1</v>
      </c>
      <c r="H46" s="13">
        <v>-161.2</v>
      </c>
      <c r="I46" s="13">
        <v>-115.5</v>
      </c>
      <c r="J46" s="13">
        <v>-119.7</v>
      </c>
      <c r="L46" s="13">
        <f t="shared" si="2"/>
        <v>7.439130434782619</v>
      </c>
      <c r="M46" s="13">
        <f t="shared" si="3"/>
        <v>165.80869565217392</v>
      </c>
      <c r="N46" s="13">
        <f t="shared" si="4"/>
        <v>3.078260869565213</v>
      </c>
      <c r="O46" s="13">
        <f t="shared" si="5"/>
        <v>3.217391304347842</v>
      </c>
      <c r="P46" s="13">
        <f t="shared" si="6"/>
        <v>116.64347826086956</v>
      </c>
      <c r="Q46" s="13">
        <f t="shared" si="7"/>
        <v>19.673913043478237</v>
      </c>
      <c r="R46" s="30">
        <f t="shared" si="8"/>
        <v>9.034782608695664</v>
      </c>
      <c r="S46" s="39">
        <f t="shared" si="9"/>
        <v>324.89565217391305</v>
      </c>
    </row>
    <row r="47" spans="1:19" ht="13.5" thickBot="1">
      <c r="A47" s="3"/>
      <c r="B47" s="9"/>
      <c r="C47" s="45" t="s">
        <v>49</v>
      </c>
      <c r="D47" s="12">
        <v>-32.6</v>
      </c>
      <c r="E47" s="13">
        <v>122.7</v>
      </c>
      <c r="F47" s="13">
        <v>35.3</v>
      </c>
      <c r="G47" s="13">
        <v>130.8</v>
      </c>
      <c r="H47" s="13">
        <v>-171</v>
      </c>
      <c r="I47" s="13">
        <v>-138.8</v>
      </c>
      <c r="J47" s="13">
        <v>-99.8</v>
      </c>
      <c r="L47" s="13">
        <f t="shared" si="2"/>
        <v>16.239130434782616</v>
      </c>
      <c r="M47" s="13">
        <f t="shared" si="3"/>
        <v>125.20869565217392</v>
      </c>
      <c r="N47" s="13">
        <f t="shared" si="4"/>
        <v>4.778260869565216</v>
      </c>
      <c r="O47" s="13">
        <f t="shared" si="5"/>
        <v>7.517391304347825</v>
      </c>
      <c r="P47" s="13">
        <f t="shared" si="6"/>
        <v>126.44347826086957</v>
      </c>
      <c r="Q47" s="13">
        <f t="shared" si="7"/>
        <v>42.97391304347825</v>
      </c>
      <c r="R47" s="30">
        <f t="shared" si="8"/>
        <v>10.865217391304341</v>
      </c>
      <c r="S47" s="33">
        <f t="shared" si="9"/>
        <v>334.02608695652174</v>
      </c>
    </row>
    <row r="48" spans="1:19" ht="13.5" thickBot="1">
      <c r="A48" s="3"/>
      <c r="B48" s="9"/>
      <c r="C48" s="45" t="s">
        <v>50</v>
      </c>
      <c r="D48" s="12">
        <v>-54.5</v>
      </c>
      <c r="E48" s="13">
        <v>163.5</v>
      </c>
      <c r="F48" s="13">
        <v>49.3</v>
      </c>
      <c r="G48" s="13">
        <v>150.5</v>
      </c>
      <c r="H48" s="13">
        <v>-132.7</v>
      </c>
      <c r="I48" s="13">
        <v>-169</v>
      </c>
      <c r="J48" s="13">
        <v>-86.5</v>
      </c>
      <c r="L48" s="13">
        <f t="shared" si="2"/>
        <v>5.660869565217382</v>
      </c>
      <c r="M48" s="13">
        <f t="shared" si="3"/>
        <v>166.0086956521739</v>
      </c>
      <c r="N48" s="13">
        <f t="shared" si="4"/>
        <v>9.221739130434784</v>
      </c>
      <c r="O48" s="13">
        <f t="shared" si="5"/>
        <v>12.182608695652164</v>
      </c>
      <c r="P48" s="13">
        <f t="shared" si="6"/>
        <v>88.14347826086956</v>
      </c>
      <c r="Q48" s="13">
        <f t="shared" si="7"/>
        <v>73.17391304347824</v>
      </c>
      <c r="R48" s="30">
        <f t="shared" si="8"/>
        <v>24.16521739130434</v>
      </c>
      <c r="S48" s="31">
        <f t="shared" si="9"/>
        <v>378.55652173913035</v>
      </c>
    </row>
    <row r="49" spans="1:19" s="4" customFormat="1" ht="13.5" thickBot="1">
      <c r="A49" s="5"/>
      <c r="B49" s="26"/>
      <c r="C49" s="45" t="s">
        <v>51</v>
      </c>
      <c r="D49" s="28">
        <v>29.8</v>
      </c>
      <c r="E49" s="17">
        <v>-161</v>
      </c>
      <c r="F49" s="17">
        <v>-56.4</v>
      </c>
      <c r="G49" s="17">
        <v>148.2</v>
      </c>
      <c r="H49" s="17">
        <v>-161.5</v>
      </c>
      <c r="I49" s="17">
        <v>-107.1</v>
      </c>
      <c r="J49" s="17">
        <v>-106.5</v>
      </c>
      <c r="L49" s="17">
        <f t="shared" si="2"/>
        <v>78.63913043478261</v>
      </c>
      <c r="M49" s="17">
        <f t="shared" si="3"/>
        <v>158.4913043478261</v>
      </c>
      <c r="N49" s="17">
        <f t="shared" si="4"/>
        <v>96.47826086956522</v>
      </c>
      <c r="O49" s="17">
        <f t="shared" si="5"/>
        <v>9.882608695652152</v>
      </c>
      <c r="P49" s="17">
        <f t="shared" si="6"/>
        <v>116.94347826086957</v>
      </c>
      <c r="Q49" s="17">
        <f t="shared" si="7"/>
        <v>11.273913043478231</v>
      </c>
      <c r="R49" s="35">
        <f t="shared" si="8"/>
        <v>4.165217391304338</v>
      </c>
      <c r="S49" s="32">
        <f t="shared" si="9"/>
        <v>475.8739130434782</v>
      </c>
    </row>
    <row r="50" spans="1:19" ht="12.75">
      <c r="A50" s="3"/>
      <c r="B50" s="9"/>
      <c r="C50" s="45" t="s">
        <v>52</v>
      </c>
      <c r="D50" s="12">
        <v>-35.9</v>
      </c>
      <c r="E50" s="13">
        <v>174.8</v>
      </c>
      <c r="F50" s="14">
        <v>29.3</v>
      </c>
      <c r="G50" s="13">
        <v>134.7</v>
      </c>
      <c r="H50" s="13">
        <v>-166.3</v>
      </c>
      <c r="I50" s="13">
        <v>-118.5</v>
      </c>
      <c r="J50" s="13">
        <v>-116.5</v>
      </c>
      <c r="L50" s="13">
        <f t="shared" si="2"/>
        <v>12.93913043478262</v>
      </c>
      <c r="M50" s="13">
        <f t="shared" si="3"/>
        <v>177.30869565217392</v>
      </c>
      <c r="N50" s="13">
        <f t="shared" si="4"/>
        <v>10.778260869565212</v>
      </c>
      <c r="O50" s="13">
        <f t="shared" si="5"/>
        <v>3.617391304347848</v>
      </c>
      <c r="P50" s="13">
        <f t="shared" si="6"/>
        <v>121.74347826086958</v>
      </c>
      <c r="Q50" s="13">
        <f t="shared" si="7"/>
        <v>22.673913043478237</v>
      </c>
      <c r="R50" s="30">
        <f t="shared" si="8"/>
        <v>5.834782608695662</v>
      </c>
      <c r="S50" s="40">
        <f t="shared" si="9"/>
        <v>354.8956521739131</v>
      </c>
    </row>
    <row r="51" spans="1:19" ht="13.5" thickBot="1">
      <c r="A51" s="3"/>
      <c r="B51" s="9"/>
      <c r="C51" s="45" t="s">
        <v>53</v>
      </c>
      <c r="D51" s="12">
        <v>-49.9</v>
      </c>
      <c r="E51" s="13">
        <v>134.7</v>
      </c>
      <c r="F51" s="13">
        <v>47.1</v>
      </c>
      <c r="G51" s="13">
        <v>138.7</v>
      </c>
      <c r="H51" s="13">
        <v>-178.1</v>
      </c>
      <c r="I51" s="13">
        <v>-94.5</v>
      </c>
      <c r="J51" s="13">
        <v>-118.3</v>
      </c>
      <c r="L51" s="13">
        <f t="shared" si="2"/>
        <v>1.0608695652173807</v>
      </c>
      <c r="M51" s="13">
        <f t="shared" si="3"/>
        <v>137.2086956521739</v>
      </c>
      <c r="N51" s="13">
        <f t="shared" si="4"/>
        <v>7.0217391304347885</v>
      </c>
      <c r="O51" s="13">
        <f t="shared" si="5"/>
        <v>0.38260869565215216</v>
      </c>
      <c r="P51" s="13">
        <f t="shared" si="6"/>
        <v>133.54347826086956</v>
      </c>
      <c r="Q51" s="13">
        <f t="shared" si="7"/>
        <v>1.3260869565217632</v>
      </c>
      <c r="R51" s="30">
        <f t="shared" si="8"/>
        <v>7.634782608695659</v>
      </c>
      <c r="S51" s="39">
        <f t="shared" si="9"/>
        <v>288.1782608695652</v>
      </c>
    </row>
    <row r="52" spans="1:19" ht="13.5" thickBot="1">
      <c r="A52" s="3"/>
      <c r="B52" s="9"/>
      <c r="C52" s="45" t="s">
        <v>54</v>
      </c>
      <c r="D52" s="12">
        <v>-72.2</v>
      </c>
      <c r="E52" s="13">
        <v>-147</v>
      </c>
      <c r="F52" s="13">
        <v>39.6</v>
      </c>
      <c r="G52" s="13">
        <v>145.3</v>
      </c>
      <c r="H52" s="13">
        <v>-140.5</v>
      </c>
      <c r="I52" s="13">
        <v>174.7</v>
      </c>
      <c r="J52" s="13">
        <v>-86.7</v>
      </c>
      <c r="L52" s="13">
        <f t="shared" si="2"/>
        <v>23.360869565217385</v>
      </c>
      <c r="M52" s="13">
        <f t="shared" si="3"/>
        <v>144.4913043478261</v>
      </c>
      <c r="N52" s="13">
        <f t="shared" si="4"/>
        <v>0.4782608695652115</v>
      </c>
      <c r="O52" s="13">
        <f t="shared" si="5"/>
        <v>6.982608695652175</v>
      </c>
      <c r="P52" s="13">
        <f t="shared" si="6"/>
        <v>95.94347826086957</v>
      </c>
      <c r="Q52" s="13">
        <f t="shared" si="7"/>
        <v>270.52608695652174</v>
      </c>
      <c r="R52" s="30">
        <f t="shared" si="8"/>
        <v>23.965217391304336</v>
      </c>
      <c r="S52" s="31">
        <f t="shared" si="9"/>
        <v>565.7478260869566</v>
      </c>
    </row>
    <row r="53" spans="1:19" ht="13.5" thickBot="1">
      <c r="A53" s="3"/>
      <c r="B53" s="9"/>
      <c r="C53" s="45" t="s">
        <v>55</v>
      </c>
      <c r="D53" s="12">
        <v>-59.4</v>
      </c>
      <c r="E53" s="13">
        <v>-167.4</v>
      </c>
      <c r="F53" s="13">
        <v>35.3</v>
      </c>
      <c r="G53" s="13">
        <v>137.3</v>
      </c>
      <c r="H53" s="13">
        <v>164.9</v>
      </c>
      <c r="I53" s="13">
        <v>-84.8</v>
      </c>
      <c r="J53" s="13">
        <v>-106.1</v>
      </c>
      <c r="L53" s="13">
        <f t="shared" si="2"/>
        <v>10.56086956521738</v>
      </c>
      <c r="M53" s="13">
        <f t="shared" si="3"/>
        <v>164.8913043478261</v>
      </c>
      <c r="N53" s="13">
        <f t="shared" si="4"/>
        <v>4.778260869565216</v>
      </c>
      <c r="O53" s="13">
        <f t="shared" si="5"/>
        <v>1.017391304347825</v>
      </c>
      <c r="P53" s="13">
        <f t="shared" si="6"/>
        <v>209.45652173913044</v>
      </c>
      <c r="Q53" s="13">
        <f t="shared" si="7"/>
        <v>11.026086956521766</v>
      </c>
      <c r="R53" s="30">
        <f t="shared" si="8"/>
        <v>4.565217391304344</v>
      </c>
      <c r="S53" s="32">
        <f t="shared" si="9"/>
        <v>406.29565217391314</v>
      </c>
    </row>
    <row r="54" spans="1:19" ht="13.5" thickBot="1">
      <c r="A54" s="3"/>
      <c r="B54" s="9"/>
      <c r="C54" s="45" t="s">
        <v>56</v>
      </c>
      <c r="D54" s="12">
        <v>-61</v>
      </c>
      <c r="E54" s="13">
        <v>-173.4</v>
      </c>
      <c r="F54" s="13">
        <v>47.5</v>
      </c>
      <c r="G54" s="13">
        <v>140.9</v>
      </c>
      <c r="H54" s="13">
        <v>176.6</v>
      </c>
      <c r="I54" s="13">
        <v>-86.3</v>
      </c>
      <c r="J54" s="13">
        <v>-111.4</v>
      </c>
      <c r="L54" s="13">
        <f t="shared" si="2"/>
        <v>12.160869565217382</v>
      </c>
      <c r="M54" s="13">
        <f t="shared" si="3"/>
        <v>170.8913043478261</v>
      </c>
      <c r="N54" s="13">
        <f t="shared" si="4"/>
        <v>7.421739130434787</v>
      </c>
      <c r="O54" s="13">
        <f t="shared" si="5"/>
        <v>2.582608695652169</v>
      </c>
      <c r="P54" s="13">
        <f t="shared" si="6"/>
        <v>221.15652173913043</v>
      </c>
      <c r="Q54" s="13">
        <f t="shared" si="7"/>
        <v>9.526086956521766</v>
      </c>
      <c r="R54" s="30">
        <f t="shared" si="8"/>
        <v>0.7347826086956672</v>
      </c>
      <c r="S54" s="34">
        <f t="shared" si="9"/>
        <v>424.4739130434783</v>
      </c>
    </row>
    <row r="55" spans="1:19" ht="13.5" thickBot="1">
      <c r="A55" s="3"/>
      <c r="B55" s="9"/>
      <c r="C55" s="45" t="s">
        <v>57</v>
      </c>
      <c r="D55" s="12">
        <v>-50.9</v>
      </c>
      <c r="E55" s="13">
        <v>168</v>
      </c>
      <c r="F55" s="13">
        <v>53.7</v>
      </c>
      <c r="G55" s="13">
        <v>141.4</v>
      </c>
      <c r="H55" s="13">
        <v>-178.5</v>
      </c>
      <c r="I55" s="13">
        <v>-111</v>
      </c>
      <c r="J55" s="13">
        <v>-111.4</v>
      </c>
      <c r="L55" s="13">
        <f t="shared" si="2"/>
        <v>2.0608695652173807</v>
      </c>
      <c r="M55" s="13">
        <f t="shared" si="3"/>
        <v>170.5086956521739</v>
      </c>
      <c r="N55" s="13">
        <f t="shared" si="4"/>
        <v>13.62173913043479</v>
      </c>
      <c r="O55" s="13">
        <f t="shared" si="5"/>
        <v>3.082608695652169</v>
      </c>
      <c r="P55" s="13">
        <f t="shared" si="6"/>
        <v>133.94347826086957</v>
      </c>
      <c r="Q55" s="13">
        <f t="shared" si="7"/>
        <v>15.173913043478237</v>
      </c>
      <c r="R55" s="30">
        <f t="shared" si="8"/>
        <v>0.7347826086956672</v>
      </c>
      <c r="S55" s="34">
        <f t="shared" si="9"/>
        <v>339.1260869565217</v>
      </c>
    </row>
    <row r="56" spans="1:10" ht="13.5" thickBot="1">
      <c r="A56" s="3"/>
      <c r="B56" s="9"/>
      <c r="C56" s="29" t="s">
        <v>58</v>
      </c>
      <c r="D56" s="18" t="s">
        <v>9</v>
      </c>
      <c r="E56" s="19">
        <v>155.9</v>
      </c>
      <c r="F56" s="19">
        <v>59.7</v>
      </c>
      <c r="G56" s="19">
        <v>145.9</v>
      </c>
      <c r="H56" s="19">
        <v>-179</v>
      </c>
      <c r="I56" s="19">
        <v>-121.3</v>
      </c>
      <c r="J56" s="19">
        <v>-102.9</v>
      </c>
    </row>
    <row r="57" spans="1:10" ht="13.5" thickBot="1">
      <c r="A57" s="3"/>
      <c r="B57" s="9"/>
      <c r="C57" s="25" t="s">
        <v>59</v>
      </c>
      <c r="D57" s="27">
        <f>AVERAGE(D33:D55)</f>
        <v>-48.83913043478262</v>
      </c>
      <c r="E57" s="21">
        <f aca="true" t="shared" si="10" ref="E57:J57">AVERAGE(E33:E55)</f>
        <v>-2.50869565217391</v>
      </c>
      <c r="F57" s="20">
        <f t="shared" si="10"/>
        <v>40.07826086956521</v>
      </c>
      <c r="G57" s="21">
        <f t="shared" si="10"/>
        <v>138.31739130434784</v>
      </c>
      <c r="H57" s="20">
        <f t="shared" si="10"/>
        <v>-44.55652173913043</v>
      </c>
      <c r="I57" s="21">
        <f t="shared" si="10"/>
        <v>-95.82608695652176</v>
      </c>
      <c r="J57" s="22">
        <f t="shared" si="10"/>
        <v>-110.66521739130434</v>
      </c>
    </row>
    <row r="58" spans="1:10" ht="13.5" thickBot="1">
      <c r="A58" s="3"/>
      <c r="B58" s="9"/>
      <c r="C58" s="9"/>
      <c r="D58" s="9"/>
      <c r="E58" s="9"/>
      <c r="F58" s="9"/>
      <c r="G58" s="9"/>
      <c r="H58" s="9"/>
      <c r="I58" s="9"/>
      <c r="J58" s="9"/>
    </row>
    <row r="59" spans="1:10" ht="13.5" thickBot="1">
      <c r="A59" s="3"/>
      <c r="B59" s="41" t="s">
        <v>62</v>
      </c>
      <c r="C59" s="42"/>
      <c r="D59" s="27">
        <f>AVERAGE(D28,D57)</f>
        <v>-47.280434782608694</v>
      </c>
      <c r="E59" s="21">
        <f aca="true" t="shared" si="11" ref="E59:J59">AVERAGE(E28,E57)</f>
        <v>0.6347826086956558</v>
      </c>
      <c r="F59" s="20">
        <f t="shared" si="11"/>
        <v>33.40869565217391</v>
      </c>
      <c r="G59" s="21">
        <f t="shared" si="11"/>
        <v>139.60652173913047</v>
      </c>
      <c r="H59" s="20">
        <f t="shared" si="11"/>
        <v>-70.25</v>
      </c>
      <c r="I59" s="21">
        <f t="shared" si="11"/>
        <v>-95.44347826086958</v>
      </c>
      <c r="J59" s="22">
        <f t="shared" si="11"/>
        <v>-108.88478260869564</v>
      </c>
    </row>
  </sheetData>
  <sheetProtection/>
  <mergeCells count="1">
    <mergeCell ref="B59:C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dcterms:created xsi:type="dcterms:W3CDTF">2009-09-21T19:26:00Z</dcterms:created>
  <dcterms:modified xsi:type="dcterms:W3CDTF">2012-10-02T18:19:23Z</dcterms:modified>
  <cp:category/>
  <cp:version/>
  <cp:contentType/>
  <cp:contentStatus/>
</cp:coreProperties>
</file>