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3" i="3"/>
  <c r="J2" i="3" l="1"/>
  <c r="I2" i="3"/>
  <c r="D15" i="3"/>
  <c r="D19" i="3"/>
  <c r="D23" i="3"/>
  <c r="D4" i="3"/>
  <c r="D5" i="3"/>
  <c r="D7" i="3"/>
  <c r="D8" i="3"/>
  <c r="D9" i="3"/>
  <c r="D11" i="3"/>
  <c r="D12" i="3"/>
  <c r="D13" i="3"/>
  <c r="D16" i="3"/>
  <c r="D17" i="3"/>
  <c r="D20" i="3"/>
  <c r="D21" i="3"/>
  <c r="D22" i="3" l="1"/>
  <c r="D18" i="3"/>
  <c r="D14" i="3"/>
  <c r="D10" i="3"/>
  <c r="D6" i="3"/>
  <c r="D3" i="3"/>
</calcChain>
</file>

<file path=xl/sharedStrings.xml><?xml version="1.0" encoding="utf-8"?>
<sst xmlns="http://schemas.openxmlformats.org/spreadsheetml/2006/main" count="27" uniqueCount="27">
  <si>
    <t>L</t>
  </si>
  <si>
    <t>A</t>
  </si>
  <si>
    <t>G</t>
  </si>
  <si>
    <t>V</t>
  </si>
  <si>
    <t>I</t>
  </si>
  <si>
    <t>S</t>
  </si>
  <si>
    <t>E</t>
  </si>
  <si>
    <t>R</t>
  </si>
  <si>
    <t>T</t>
  </si>
  <si>
    <t>D</t>
  </si>
  <si>
    <t>Q</t>
  </si>
  <si>
    <t>P</t>
  </si>
  <si>
    <t>K</t>
  </si>
  <si>
    <t>N</t>
  </si>
  <si>
    <t>F</t>
  </si>
  <si>
    <t>Y</t>
  </si>
  <si>
    <t>M</t>
  </si>
  <si>
    <t>H</t>
  </si>
  <si>
    <t>W</t>
  </si>
  <si>
    <t>C</t>
  </si>
  <si>
    <t>U</t>
  </si>
  <si>
    <t>E.coli</t>
  </si>
  <si>
    <t>K.flavida</t>
  </si>
  <si>
    <t>А.к.</t>
  </si>
  <si>
    <t>% K.flavida</t>
  </si>
  <si>
    <t>% E.coli</t>
  </si>
  <si>
    <t>Разница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</si>
</sst>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5" displayName="Таблица5" ref="A2:D24" totalsRowCount="1">
  <autoFilter ref="A2:D24"/>
  <tableColumns count="4">
    <tableColumn id="1" name="А.к."/>
    <tableColumn id="2" name="% K.flavida">
      <calculatedColumnFormula>G2/SUM($G$2:$G$22)*100</calculatedColumnFormula>
    </tableColumn>
    <tableColumn id="3" name="% E.coli">
      <calculatedColumnFormula>H2/SUM($H$2:$H$22)*100</calculatedColumnFormula>
    </tableColumn>
    <tableColumn id="4" name="Разница">
      <calculatedColumnFormula>B3-C3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D24" sqref="D24"/>
    </sheetView>
  </sheetViews>
  <sheetFormatPr defaultRowHeight="14.4" x14ac:dyDescent="0.3"/>
  <cols>
    <col min="1" max="4" width="11.109375" customWidth="1"/>
  </cols>
  <sheetData>
    <row r="1" spans="1:15" x14ac:dyDescent="0.3">
      <c r="G1" t="s">
        <v>22</v>
      </c>
      <c r="H1" t="s">
        <v>21</v>
      </c>
      <c r="O1">
        <v>3.69616949041848E-2</v>
      </c>
    </row>
    <row r="2" spans="1:15" x14ac:dyDescent="0.3">
      <c r="A2" t="s">
        <v>23</v>
      </c>
      <c r="B2" t="s">
        <v>24</v>
      </c>
      <c r="C2" t="s">
        <v>25</v>
      </c>
      <c r="D2" t="s">
        <v>26</v>
      </c>
      <c r="G2">
        <v>298210</v>
      </c>
      <c r="H2">
        <v>128671</v>
      </c>
      <c r="I2">
        <f>SUM(G2:G22)</f>
        <v>2258648</v>
      </c>
      <c r="J2">
        <f>SUM(H2:H22)</f>
        <v>1353454</v>
      </c>
      <c r="O2">
        <v>2.034271772622101E-2</v>
      </c>
    </row>
    <row r="3" spans="1:15" x14ac:dyDescent="0.3">
      <c r="A3" t="s">
        <v>1</v>
      </c>
      <c r="B3">
        <f>G2/SUM($G$2:$G$22)*100</f>
        <v>13.203031193882358</v>
      </c>
      <c r="C3">
        <f>H2/SUM($H$2:$H$22)*100</f>
        <v>9.506861703463878</v>
      </c>
      <c r="D3">
        <f>B3-C3</f>
        <v>3.6961694904184803</v>
      </c>
      <c r="G3">
        <v>238629</v>
      </c>
      <c r="H3">
        <v>144500</v>
      </c>
      <c r="O3">
        <v>1.8347509689772057E-2</v>
      </c>
    </row>
    <row r="4" spans="1:15" x14ac:dyDescent="0.3">
      <c r="A4" t="s">
        <v>0</v>
      </c>
      <c r="B4">
        <f t="shared" ref="B4:B23" si="0">G3/SUM($G$2:$G$22)*100</f>
        <v>10.565125685808502</v>
      </c>
      <c r="C4">
        <f t="shared" ref="C4:C23" si="1">H3/SUM($H$2:$H$22)*100</f>
        <v>10.676387967378279</v>
      </c>
      <c r="D4">
        <f t="shared" ref="D4:D23" si="2">B4-C4</f>
        <v>-0.11126228156977724</v>
      </c>
      <c r="G4">
        <v>205129</v>
      </c>
      <c r="H4">
        <v>99692</v>
      </c>
      <c r="O4">
        <v>1.7161903210617738E-2</v>
      </c>
    </row>
    <row r="5" spans="1:15" x14ac:dyDescent="0.3">
      <c r="A5" t="s">
        <v>2</v>
      </c>
      <c r="B5">
        <f t="shared" si="0"/>
        <v>9.081937513060911</v>
      </c>
      <c r="C5">
        <f t="shared" si="1"/>
        <v>7.3657471919991373</v>
      </c>
      <c r="D5">
        <f t="shared" si="2"/>
        <v>1.7161903210617737</v>
      </c>
      <c r="G5">
        <v>201140</v>
      </c>
      <c r="H5">
        <v>95697</v>
      </c>
      <c r="J5">
        <v>2258648</v>
      </c>
      <c r="K5">
        <v>1353454</v>
      </c>
      <c r="O5">
        <v>1.4850159745651126E-2</v>
      </c>
    </row>
    <row r="6" spans="1:15" x14ac:dyDescent="0.3">
      <c r="A6" t="s">
        <v>3</v>
      </c>
      <c r="B6">
        <f t="shared" si="0"/>
        <v>8.905327434819414</v>
      </c>
      <c r="C6">
        <f t="shared" si="1"/>
        <v>7.0705764658422083</v>
      </c>
      <c r="D6">
        <f t="shared" si="2"/>
        <v>1.8347509689772057</v>
      </c>
      <c r="G6">
        <v>170645</v>
      </c>
      <c r="H6">
        <v>74723</v>
      </c>
      <c r="O6">
        <v>9.4578805166754404E-3</v>
      </c>
    </row>
    <row r="7" spans="1:15" x14ac:dyDescent="0.3">
      <c r="A7" t="s">
        <v>7</v>
      </c>
      <c r="B7">
        <f t="shared" si="0"/>
        <v>7.5551834548809733</v>
      </c>
      <c r="C7">
        <f t="shared" si="1"/>
        <v>5.5209116822588724</v>
      </c>
      <c r="D7">
        <f t="shared" si="2"/>
        <v>2.0342717726221009</v>
      </c>
      <c r="G7">
        <v>143208</v>
      </c>
      <c r="H7">
        <v>73014</v>
      </c>
      <c r="O7">
        <v>9.0521079620525802E-3</v>
      </c>
    </row>
    <row r="8" spans="1:15" x14ac:dyDescent="0.3">
      <c r="A8" t="s">
        <v>8</v>
      </c>
      <c r="B8">
        <f t="shared" si="0"/>
        <v>6.3404302042637903</v>
      </c>
      <c r="C8">
        <f t="shared" si="1"/>
        <v>5.394642152596246</v>
      </c>
      <c r="D8">
        <f t="shared" si="2"/>
        <v>0.94578805166754432</v>
      </c>
      <c r="G8">
        <v>136691</v>
      </c>
      <c r="H8">
        <v>69658</v>
      </c>
      <c r="O8">
        <v>8.0875924716309472E-4</v>
      </c>
    </row>
    <row r="9" spans="1:15" x14ac:dyDescent="0.3">
      <c r="A9" t="s">
        <v>9</v>
      </c>
      <c r="B9">
        <f t="shared" si="0"/>
        <v>6.0518947618221164</v>
      </c>
      <c r="C9">
        <f t="shared" si="1"/>
        <v>5.1466839656168588</v>
      </c>
      <c r="D9">
        <f t="shared" si="2"/>
        <v>0.90521079620525757</v>
      </c>
      <c r="G9">
        <v>133571</v>
      </c>
      <c r="H9">
        <v>59941</v>
      </c>
      <c r="O9">
        <v>-2.2165511350958362E-6</v>
      </c>
    </row>
    <row r="10" spans="1:15" x14ac:dyDescent="0.3">
      <c r="A10" t="s">
        <v>11</v>
      </c>
      <c r="B10">
        <f t="shared" si="0"/>
        <v>5.9137590275244305</v>
      </c>
      <c r="C10">
        <f t="shared" si="1"/>
        <v>4.4287430529593177</v>
      </c>
      <c r="D10">
        <f t="shared" si="2"/>
        <v>1.4850159745651128</v>
      </c>
      <c r="G10">
        <v>120683</v>
      </c>
      <c r="H10">
        <v>77986</v>
      </c>
      <c r="O10">
        <v>-1.1126228156977669E-3</v>
      </c>
    </row>
    <row r="11" spans="1:15" x14ac:dyDescent="0.3">
      <c r="A11" t="s">
        <v>6</v>
      </c>
      <c r="B11">
        <f t="shared" si="0"/>
        <v>5.3431521866178358</v>
      </c>
      <c r="C11">
        <f t="shared" si="1"/>
        <v>5.761998560719463</v>
      </c>
      <c r="D11">
        <f t="shared" si="2"/>
        <v>-0.41884637410162728</v>
      </c>
      <c r="G11">
        <v>118719</v>
      </c>
      <c r="H11">
        <v>78493</v>
      </c>
      <c r="O11">
        <v>-2.0519441640286067E-3</v>
      </c>
    </row>
    <row r="12" spans="1:15" x14ac:dyDescent="0.3">
      <c r="A12" t="s">
        <v>5</v>
      </c>
      <c r="B12">
        <f t="shared" si="0"/>
        <v>5.2561975128483942</v>
      </c>
      <c r="C12">
        <f t="shared" si="1"/>
        <v>5.799458274902582</v>
      </c>
      <c r="D12">
        <f t="shared" si="2"/>
        <v>-0.54326076205418783</v>
      </c>
      <c r="G12">
        <v>77928</v>
      </c>
      <c r="H12">
        <v>81365</v>
      </c>
      <c r="O12">
        <v>-4.1884637410162726E-3</v>
      </c>
    </row>
    <row r="13" spans="1:15" x14ac:dyDescent="0.3">
      <c r="A13" t="s">
        <v>4</v>
      </c>
      <c r="B13">
        <f t="shared" si="0"/>
        <v>3.4502056097275893</v>
      </c>
      <c r="C13">
        <f t="shared" si="1"/>
        <v>6.0116561035690905</v>
      </c>
      <c r="D13">
        <f t="shared" si="2"/>
        <v>-2.5614504938415013</v>
      </c>
      <c r="G13">
        <v>72423</v>
      </c>
      <c r="H13">
        <v>60131</v>
      </c>
      <c r="O13">
        <v>-4.7680132851950045E-3</v>
      </c>
    </row>
    <row r="14" spans="1:15" x14ac:dyDescent="0.3">
      <c r="A14" t="s">
        <v>10</v>
      </c>
      <c r="B14">
        <f t="shared" si="0"/>
        <v>3.2064757323850377</v>
      </c>
      <c r="C14">
        <f t="shared" si="1"/>
        <v>4.442781210148258</v>
      </c>
      <c r="D14">
        <f t="shared" si="2"/>
        <v>-1.2363054777632203</v>
      </c>
      <c r="G14">
        <v>63887</v>
      </c>
      <c r="H14">
        <v>52709</v>
      </c>
      <c r="O14">
        <v>-5.4326076205418808E-3</v>
      </c>
    </row>
    <row r="15" spans="1:15" x14ac:dyDescent="0.3">
      <c r="A15" t="s">
        <v>14</v>
      </c>
      <c r="B15">
        <f t="shared" si="0"/>
        <v>2.8285505311141885</v>
      </c>
      <c r="C15">
        <f t="shared" si="1"/>
        <v>3.8944064593255479</v>
      </c>
      <c r="D15">
        <f t="shared" si="2"/>
        <v>-1.0658559282113593</v>
      </c>
      <c r="G15">
        <v>48880</v>
      </c>
      <c r="H15">
        <v>38503</v>
      </c>
      <c r="O15">
        <v>-6.8066910782275149E-3</v>
      </c>
    </row>
    <row r="16" spans="1:15" x14ac:dyDescent="0.3">
      <c r="A16" t="s">
        <v>15</v>
      </c>
      <c r="B16">
        <f t="shared" si="0"/>
        <v>2.1641265039970814</v>
      </c>
      <c r="C16">
        <f t="shared" si="1"/>
        <v>2.844795611819833</v>
      </c>
      <c r="D16">
        <f t="shared" si="2"/>
        <v>-0.68066910782275158</v>
      </c>
      <c r="G16">
        <v>48813</v>
      </c>
      <c r="H16">
        <v>59647</v>
      </c>
      <c r="O16">
        <v>-1.0658559282113594E-2</v>
      </c>
    </row>
    <row r="17" spans="1:15" x14ac:dyDescent="0.3">
      <c r="A17" t="s">
        <v>12</v>
      </c>
      <c r="B17">
        <f t="shared" si="0"/>
        <v>2.1611601276515864</v>
      </c>
      <c r="C17">
        <f t="shared" si="1"/>
        <v>4.4070208518353784</v>
      </c>
      <c r="D17">
        <f t="shared" si="2"/>
        <v>-2.245860724183792</v>
      </c>
      <c r="G17">
        <v>46626</v>
      </c>
      <c r="H17">
        <v>30717</v>
      </c>
      <c r="O17">
        <v>-1.2015309697259779E-2</v>
      </c>
    </row>
    <row r="18" spans="1:15" x14ac:dyDescent="0.3">
      <c r="A18" t="s">
        <v>17</v>
      </c>
      <c r="B18">
        <f t="shared" si="0"/>
        <v>2.0643322908217661</v>
      </c>
      <c r="C18">
        <f t="shared" si="1"/>
        <v>2.2695267072246268</v>
      </c>
      <c r="D18">
        <f t="shared" si="2"/>
        <v>-0.20519441640286074</v>
      </c>
      <c r="G18">
        <v>44884</v>
      </c>
      <c r="H18">
        <v>53302</v>
      </c>
      <c r="O18">
        <v>-1.23630547776322E-2</v>
      </c>
    </row>
    <row r="19" spans="1:15" x14ac:dyDescent="0.3">
      <c r="A19" t="s">
        <v>13</v>
      </c>
      <c r="B19">
        <f t="shared" si="0"/>
        <v>1.9872065058388912</v>
      </c>
      <c r="C19">
        <f t="shared" si="1"/>
        <v>3.9382202867626086</v>
      </c>
      <c r="D19">
        <f t="shared" si="2"/>
        <v>-1.9510137809237174</v>
      </c>
      <c r="G19">
        <v>36675</v>
      </c>
      <c r="H19">
        <v>38239</v>
      </c>
      <c r="O19">
        <v>-1.9510137809237174E-2</v>
      </c>
    </row>
    <row r="20" spans="1:15" x14ac:dyDescent="0.3">
      <c r="A20" t="s">
        <v>16</v>
      </c>
      <c r="B20">
        <f t="shared" si="0"/>
        <v>1.6237589921050115</v>
      </c>
      <c r="C20">
        <f t="shared" si="1"/>
        <v>2.8252899618309892</v>
      </c>
      <c r="D20">
        <f>B20-C20</f>
        <v>-1.2015309697259777</v>
      </c>
      <c r="G20">
        <v>36431</v>
      </c>
      <c r="H20">
        <v>20736</v>
      </c>
      <c r="O20">
        <v>-2.245860724183792E-2</v>
      </c>
    </row>
    <row r="21" spans="1:15" x14ac:dyDescent="0.3">
      <c r="A21" t="s">
        <v>18</v>
      </c>
      <c r="B21">
        <f t="shared" si="0"/>
        <v>1.6129560692945515</v>
      </c>
      <c r="C21">
        <f t="shared" si="1"/>
        <v>1.5320801445782419</v>
      </c>
      <c r="D21">
        <f t="shared" si="2"/>
        <v>8.0875924716309555E-2</v>
      </c>
      <c r="G21">
        <v>15476</v>
      </c>
      <c r="H21">
        <v>15727</v>
      </c>
      <c r="O21">
        <v>-2.5614504938415016E-2</v>
      </c>
    </row>
    <row r="22" spans="1:15" x14ac:dyDescent="0.3">
      <c r="A22" t="s">
        <v>19</v>
      </c>
      <c r="B22">
        <f t="shared" si="0"/>
        <v>0.68518866153557345</v>
      </c>
      <c r="C22">
        <f t="shared" si="1"/>
        <v>1.1619899900550739</v>
      </c>
      <c r="D22">
        <f t="shared" si="2"/>
        <v>-0.47680132851950041</v>
      </c>
      <c r="G22">
        <v>0</v>
      </c>
      <c r="H22">
        <v>3</v>
      </c>
    </row>
    <row r="23" spans="1:15" x14ac:dyDescent="0.3">
      <c r="A23" t="s">
        <v>20</v>
      </c>
      <c r="B23">
        <f t="shared" si="0"/>
        <v>0</v>
      </c>
      <c r="C23">
        <f t="shared" si="1"/>
        <v>2.2165511350958361E-4</v>
      </c>
      <c r="D23">
        <f t="shared" si="2"/>
        <v>-2.2165511350958361E-4</v>
      </c>
    </row>
  </sheetData>
  <sortState ref="O1:O21">
    <sortCondition descending="1" ref="O1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2019-05-17T20:22:03Z</dcterms:modified>
</cp:coreProperties>
</file>