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90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K12" i="1"/>
  <c r="E10" i="1"/>
  <c r="F10" i="1"/>
  <c r="G10" i="1"/>
  <c r="H10" i="1"/>
  <c r="I10" i="1"/>
  <c r="J10" i="1"/>
  <c r="K10" i="1"/>
  <c r="E11" i="1"/>
  <c r="F11" i="1"/>
  <c r="G11" i="1"/>
  <c r="H11" i="1"/>
  <c r="I11" i="1"/>
  <c r="J11" i="1"/>
  <c r="K11" i="1"/>
  <c r="F9" i="1"/>
  <c r="G9" i="1"/>
  <c r="H9" i="1"/>
  <c r="I9" i="1"/>
  <c r="J9" i="1"/>
  <c r="K9" i="1"/>
  <c r="E9" i="1"/>
  <c r="C12" i="1" l="1"/>
  <c r="C11" i="1"/>
  <c r="C10" i="1"/>
  <c r="C9" i="1"/>
  <c r="E13" i="1" l="1"/>
  <c r="F13" i="1"/>
  <c r="J13" i="1"/>
  <c r="I13" i="1" l="1"/>
  <c r="H13" i="1"/>
  <c r="G13" i="1"/>
  <c r="K13" i="1"/>
</calcChain>
</file>

<file path=xl/sharedStrings.xml><?xml version="1.0" encoding="utf-8"?>
<sst xmlns="http://schemas.openxmlformats.org/spreadsheetml/2006/main" count="33" uniqueCount="28">
  <si>
    <t>AAGATGGA</t>
  </si>
  <si>
    <t>AACATGTT</t>
  </si>
  <si>
    <t>CTTATGGA</t>
  </si>
  <si>
    <t>TTTATGAT</t>
  </si>
  <si>
    <t>CTTATGTA</t>
  </si>
  <si>
    <t>ATCATGGC</t>
  </si>
  <si>
    <t>CAGATGTT</t>
  </si>
  <si>
    <t>AACATGAA</t>
  </si>
  <si>
    <t>AGAATGAA</t>
  </si>
  <si>
    <t>CTCATGTG</t>
  </si>
  <si>
    <t>AAAATGTC</t>
  </si>
  <si>
    <t>ATAATGGA </t>
  </si>
  <si>
    <t>A</t>
  </si>
  <si>
    <t>T</t>
  </si>
  <si>
    <t>G</t>
  </si>
  <si>
    <t>C</t>
  </si>
  <si>
    <t>GC-состав</t>
  </si>
  <si>
    <t>e(b)</t>
  </si>
  <si>
    <t>p(b)</t>
  </si>
  <si>
    <t>sum</t>
  </si>
  <si>
    <t>Столбец1</t>
  </si>
  <si>
    <t>-3</t>
  </si>
  <si>
    <t>-2</t>
  </si>
  <si>
    <t>-1</t>
  </si>
  <si>
    <t>1</t>
  </si>
  <si>
    <t>2</t>
  </si>
  <si>
    <t>3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</si>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</sst>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2" displayName="Таблица2" ref="D8:K13" totalsRowShown="0">
  <autoFilter ref="D8:K13"/>
  <tableColumns count="8">
    <tableColumn id="1" name="Столбец1"/>
    <tableColumn id="2" name="-3"/>
    <tableColumn id="3" name="-2"/>
    <tableColumn id="4" name="-1"/>
    <tableColumn id="5" name="1"/>
    <tableColumn id="6" name="2"/>
    <tableColumn id="7" name="3"/>
    <tableColumn id="8" name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I11" sqref="I11"/>
    </sheetView>
  </sheetViews>
  <sheetFormatPr defaultRowHeight="14.4" x14ac:dyDescent="0.3"/>
  <cols>
    <col min="4" max="4" width="11.109375" customWidth="1"/>
  </cols>
  <sheetData>
    <row r="1" spans="1:13" x14ac:dyDescent="0.3">
      <c r="A1" s="1" t="s">
        <v>0</v>
      </c>
      <c r="B1" s="1"/>
    </row>
    <row r="2" spans="1:13" x14ac:dyDescent="0.3">
      <c r="A2" s="1" t="s">
        <v>1</v>
      </c>
      <c r="B2" s="1"/>
      <c r="E2">
        <v>-3</v>
      </c>
      <c r="F2">
        <v>-2</v>
      </c>
      <c r="G2">
        <v>-1</v>
      </c>
      <c r="H2">
        <v>1</v>
      </c>
      <c r="I2">
        <v>2</v>
      </c>
      <c r="J2">
        <v>3</v>
      </c>
      <c r="K2">
        <v>4</v>
      </c>
      <c r="M2" t="s">
        <v>16</v>
      </c>
    </row>
    <row r="3" spans="1:13" x14ac:dyDescent="0.3">
      <c r="A3" s="1" t="s">
        <v>2</v>
      </c>
      <c r="B3" s="1"/>
      <c r="D3" t="s">
        <v>12</v>
      </c>
      <c r="E3">
        <v>62</v>
      </c>
      <c r="F3">
        <v>46</v>
      </c>
      <c r="G3">
        <v>23</v>
      </c>
      <c r="H3">
        <v>100</v>
      </c>
      <c r="I3">
        <v>0</v>
      </c>
      <c r="J3">
        <v>0</v>
      </c>
      <c r="K3">
        <v>54</v>
      </c>
      <c r="M3">
        <v>40</v>
      </c>
    </row>
    <row r="4" spans="1:13" x14ac:dyDescent="0.3">
      <c r="A4" s="1" t="s">
        <v>3</v>
      </c>
      <c r="B4" s="1"/>
      <c r="D4" t="s">
        <v>13</v>
      </c>
      <c r="E4">
        <v>8</v>
      </c>
      <c r="F4">
        <v>46</v>
      </c>
      <c r="G4">
        <v>23</v>
      </c>
      <c r="H4">
        <v>0</v>
      </c>
      <c r="I4">
        <v>100</v>
      </c>
      <c r="J4">
        <v>0</v>
      </c>
      <c r="K4">
        <v>23</v>
      </c>
    </row>
    <row r="5" spans="1:13" x14ac:dyDescent="0.3">
      <c r="A5" s="1" t="s">
        <v>4</v>
      </c>
      <c r="B5" s="1"/>
      <c r="D5" t="s">
        <v>14</v>
      </c>
      <c r="E5">
        <v>0</v>
      </c>
      <c r="F5">
        <v>8</v>
      </c>
      <c r="G5">
        <v>16</v>
      </c>
      <c r="H5">
        <v>0</v>
      </c>
      <c r="I5">
        <v>0</v>
      </c>
      <c r="J5">
        <v>100</v>
      </c>
      <c r="K5">
        <v>8</v>
      </c>
    </row>
    <row r="6" spans="1:13" x14ac:dyDescent="0.3">
      <c r="A6" s="1" t="s">
        <v>5</v>
      </c>
      <c r="B6" s="1"/>
      <c r="D6" t="s">
        <v>15</v>
      </c>
      <c r="E6">
        <v>30</v>
      </c>
      <c r="F6">
        <v>0</v>
      </c>
      <c r="G6">
        <v>38</v>
      </c>
      <c r="H6">
        <v>0</v>
      </c>
      <c r="I6">
        <v>0</v>
      </c>
      <c r="J6">
        <v>0</v>
      </c>
      <c r="K6">
        <v>15</v>
      </c>
    </row>
    <row r="7" spans="1:13" x14ac:dyDescent="0.3">
      <c r="A7" s="1" t="s">
        <v>6</v>
      </c>
      <c r="B7" s="1"/>
    </row>
    <row r="8" spans="1:13" x14ac:dyDescent="0.3">
      <c r="A8" s="1" t="s">
        <v>7</v>
      </c>
      <c r="B8" s="3" t="s">
        <v>17</v>
      </c>
      <c r="C8" s="2" t="s">
        <v>18</v>
      </c>
      <c r="D8" t="s">
        <v>20</v>
      </c>
      <c r="E8" t="s">
        <v>21</v>
      </c>
      <c r="F8" t="s">
        <v>22</v>
      </c>
      <c r="G8" t="s">
        <v>23</v>
      </c>
      <c r="H8" t="s">
        <v>24</v>
      </c>
      <c r="I8" t="s">
        <v>25</v>
      </c>
      <c r="J8" t="s">
        <v>26</v>
      </c>
      <c r="K8" t="s">
        <v>27</v>
      </c>
    </row>
    <row r="9" spans="1:13" x14ac:dyDescent="0.3">
      <c r="A9" s="1" t="s">
        <v>8</v>
      </c>
      <c r="B9" s="4">
        <v>10</v>
      </c>
      <c r="C9" s="5">
        <f>(100-M3)/200</f>
        <v>0.3</v>
      </c>
      <c r="D9" t="s">
        <v>12</v>
      </c>
      <c r="E9">
        <f>LN((E3+$B9)/(100+$B$13)/$C9)</f>
        <v>0.5389965007326869</v>
      </c>
      <c r="F9">
        <f t="shared" ref="F9:K9" si="0">LN((F3+$B9)/(100+$B$13)/$C9)</f>
        <v>0.28768207245178101</v>
      </c>
      <c r="G9">
        <f t="shared" si="0"/>
        <v>-0.2411620568168881</v>
      </c>
      <c r="H9">
        <f t="shared" si="0"/>
        <v>0.96281074750904794</v>
      </c>
      <c r="I9">
        <f t="shared" si="0"/>
        <v>-1.4350845252893227</v>
      </c>
      <c r="J9">
        <f t="shared" si="0"/>
        <v>-1.4350845252893227</v>
      </c>
      <c r="K9">
        <f t="shared" si="0"/>
        <v>0.42121346507630347</v>
      </c>
    </row>
    <row r="10" spans="1:13" x14ac:dyDescent="0.3">
      <c r="A10" s="1" t="s">
        <v>7</v>
      </c>
      <c r="B10" s="4">
        <v>10</v>
      </c>
      <c r="C10" s="5">
        <f>(100-M3)/200</f>
        <v>0.3</v>
      </c>
      <c r="D10" t="s">
        <v>13</v>
      </c>
      <c r="E10">
        <f t="shared" ref="E10:K10" si="1">LN((E4+$B10)/(100+$B$13)/$C10)</f>
        <v>-0.84729786038720367</v>
      </c>
      <c r="F10">
        <f t="shared" si="1"/>
        <v>0.28768207245178101</v>
      </c>
      <c r="G10">
        <f t="shared" si="1"/>
        <v>-0.2411620568168881</v>
      </c>
      <c r="H10">
        <f t="shared" si="1"/>
        <v>-1.4350845252893227</v>
      </c>
      <c r="I10">
        <f t="shared" si="1"/>
        <v>0.96281074750904794</v>
      </c>
      <c r="J10">
        <f t="shared" si="1"/>
        <v>-1.4350845252893227</v>
      </c>
      <c r="K10">
        <f t="shared" si="1"/>
        <v>-0.2411620568168881</v>
      </c>
    </row>
    <row r="11" spans="1:13" x14ac:dyDescent="0.3">
      <c r="A11" s="1" t="s">
        <v>9</v>
      </c>
      <c r="B11" s="4">
        <v>10</v>
      </c>
      <c r="C11" s="5">
        <f>(M3)/200</f>
        <v>0.2</v>
      </c>
      <c r="D11" t="s">
        <v>14</v>
      </c>
      <c r="E11">
        <f t="shared" ref="E11:K12" si="2">LN((E5+$B11)/(100+$B$13)/$C11)</f>
        <v>-1.0296194171811583</v>
      </c>
      <c r="F11">
        <f t="shared" si="2"/>
        <v>-0.44183275227903934</v>
      </c>
      <c r="G11">
        <f t="shared" si="2"/>
        <v>-7.4107972153721849E-2</v>
      </c>
      <c r="H11">
        <f t="shared" si="2"/>
        <v>-1.0296194171811583</v>
      </c>
      <c r="I11">
        <f t="shared" si="2"/>
        <v>-1.0296194171811583</v>
      </c>
      <c r="J11">
        <f t="shared" si="2"/>
        <v>1.3682758556172123</v>
      </c>
      <c r="K11">
        <f t="shared" si="2"/>
        <v>-0.44183275227903934</v>
      </c>
    </row>
    <row r="12" spans="1:13" x14ac:dyDescent="0.3">
      <c r="A12" s="1" t="s">
        <v>10</v>
      </c>
      <c r="B12" s="4">
        <v>10</v>
      </c>
      <c r="C12" s="5">
        <f>(M3)/200</f>
        <v>0.2</v>
      </c>
      <c r="D12" t="s">
        <v>15</v>
      </c>
      <c r="E12">
        <f>LN((E6+$B12)/(100+$B$13)/$C12)</f>
        <v>0.35667494393873223</v>
      </c>
      <c r="F12">
        <f t="shared" si="2"/>
        <v>-1.0296194171811583</v>
      </c>
      <c r="G12">
        <f t="shared" si="2"/>
        <v>0.5389965007326869</v>
      </c>
      <c r="H12">
        <f t="shared" si="2"/>
        <v>-1.0296194171811583</v>
      </c>
      <c r="I12">
        <f t="shared" si="2"/>
        <v>-1.0296194171811583</v>
      </c>
      <c r="J12">
        <f t="shared" si="2"/>
        <v>-1.0296194171811583</v>
      </c>
      <c r="K12">
        <f t="shared" si="2"/>
        <v>-0.11332868530700324</v>
      </c>
    </row>
    <row r="13" spans="1:13" x14ac:dyDescent="0.3">
      <c r="A13" s="1" t="s">
        <v>11</v>
      </c>
      <c r="B13" s="4">
        <v>40</v>
      </c>
      <c r="D13" s="2" t="s">
        <v>19</v>
      </c>
      <c r="E13">
        <f>E9+E10+E12+E11</f>
        <v>-0.98124583289694289</v>
      </c>
      <c r="F13">
        <f t="shared" ref="F13:K13" si="3">F9+F10+F12+F11</f>
        <v>-0.89608802455663561</v>
      </c>
      <c r="G13">
        <f t="shared" si="3"/>
        <v>-1.7435585054811145E-2</v>
      </c>
      <c r="H13">
        <f t="shared" si="3"/>
        <v>-2.5315126121425915</v>
      </c>
      <c r="I13">
        <f t="shared" si="3"/>
        <v>-2.5315126121425915</v>
      </c>
      <c r="J13">
        <f t="shared" si="3"/>
        <v>-2.5315126121425915</v>
      </c>
      <c r="K13">
        <f t="shared" si="3"/>
        <v>-0.37511002932662718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2020-11-02T19:48:28Z</dcterms:modified>
</cp:coreProperties>
</file>