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trna" sheetId="1" r:id="rId1"/>
    <sheet name="torsa" sheetId="2" r:id="rId2"/>
    <sheet name="torsb" sheetId="3" r:id="rId3"/>
    <sheet name="torsz" sheetId="4" r:id="rId4"/>
    <sheet name="table" sheetId="8" r:id="rId5"/>
    <sheet name="stems" sheetId="5" r:id="rId6"/>
    <sheet name="helix" sheetId="7" r:id="rId7"/>
  </sheets>
  <definedNames>
    <definedName name="stems_1" localSheetId="5">stems!$A$1:$G$31</definedName>
    <definedName name="tors.trna" localSheetId="0">trna!$A$1:$I$62</definedName>
    <definedName name="torsa" localSheetId="1">torsa!$A$1:$H$47</definedName>
  </definedNames>
  <calcPr calcId="152511"/>
</workbook>
</file>

<file path=xl/calcChain.xml><?xml version="1.0" encoding="utf-8"?>
<calcChain xmlns="http://schemas.openxmlformats.org/spreadsheetml/2006/main">
  <c r="B24" i="8" l="1"/>
  <c r="B21" i="8"/>
  <c r="B18" i="8"/>
  <c r="B12" i="8"/>
  <c r="B9" i="8"/>
  <c r="B6" i="8"/>
  <c r="C23" i="8"/>
  <c r="D23" i="8"/>
  <c r="E23" i="8"/>
  <c r="F23" i="8"/>
  <c r="G23" i="8"/>
  <c r="H23" i="8"/>
  <c r="C20" i="8"/>
  <c r="D20" i="8"/>
  <c r="E20" i="8"/>
  <c r="F20" i="8"/>
  <c r="G20" i="8"/>
  <c r="H20" i="8"/>
  <c r="B23" i="8"/>
  <c r="B20" i="8"/>
  <c r="C17" i="8"/>
  <c r="D17" i="8"/>
  <c r="E17" i="8"/>
  <c r="F17" i="8"/>
  <c r="G17" i="8"/>
  <c r="H17" i="8"/>
  <c r="B17" i="8"/>
  <c r="C11" i="8"/>
  <c r="D11" i="8"/>
  <c r="E11" i="8"/>
  <c r="F11" i="8"/>
  <c r="G11" i="8"/>
  <c r="H11" i="8"/>
  <c r="B11" i="8"/>
  <c r="C8" i="8"/>
  <c r="D8" i="8"/>
  <c r="E8" i="8"/>
  <c r="F8" i="8"/>
  <c r="G8" i="8"/>
  <c r="H8" i="8"/>
  <c r="B8" i="8"/>
  <c r="D5" i="8"/>
  <c r="E5" i="8"/>
  <c r="F5" i="8"/>
  <c r="G5" i="8"/>
  <c r="H5" i="8"/>
  <c r="C5" i="8"/>
  <c r="B5" i="8"/>
  <c r="C10" i="4"/>
  <c r="C11" i="4" s="1"/>
  <c r="M11" i="4"/>
  <c r="M17" i="3"/>
  <c r="C17" i="3"/>
  <c r="D36" i="2"/>
  <c r="E36" i="2"/>
  <c r="F36" i="2"/>
  <c r="G36" i="2"/>
  <c r="H36" i="2"/>
  <c r="I36" i="2"/>
  <c r="C36" i="2"/>
  <c r="D18" i="2"/>
  <c r="E18" i="2"/>
  <c r="F18" i="2"/>
  <c r="G18" i="2"/>
  <c r="H18" i="2"/>
  <c r="I18" i="2"/>
  <c r="C18" i="2"/>
  <c r="D35" i="2"/>
  <c r="E35" i="2"/>
  <c r="F35" i="2"/>
  <c r="G35" i="2"/>
  <c r="H35" i="2"/>
  <c r="I35" i="2"/>
  <c r="C35" i="2"/>
  <c r="N16" i="3"/>
  <c r="O16" i="3"/>
  <c r="P16" i="3"/>
  <c r="Q16" i="3"/>
  <c r="R16" i="3"/>
  <c r="S16" i="3"/>
  <c r="M16" i="3"/>
  <c r="N10" i="4"/>
  <c r="O10" i="4"/>
  <c r="P10" i="4"/>
  <c r="Q10" i="4"/>
  <c r="R10" i="4"/>
  <c r="S10" i="4"/>
  <c r="M10" i="4"/>
  <c r="D10" i="4"/>
  <c r="E10" i="4"/>
  <c r="F10" i="4"/>
  <c r="G10" i="4"/>
  <c r="H10" i="4"/>
  <c r="I10" i="4"/>
  <c r="D16" i="3"/>
  <c r="E16" i="3"/>
  <c r="F16" i="3"/>
  <c r="G16" i="3"/>
  <c r="H16" i="3"/>
  <c r="I16" i="3"/>
  <c r="C16" i="3"/>
  <c r="I17" i="2"/>
  <c r="N9" i="4"/>
  <c r="O9" i="4"/>
  <c r="P9" i="4"/>
  <c r="Q9" i="4"/>
  <c r="R9" i="4"/>
  <c r="S9" i="4"/>
  <c r="M9" i="4"/>
  <c r="D9" i="4"/>
  <c r="E9" i="4"/>
  <c r="F9" i="4"/>
  <c r="G9" i="4"/>
  <c r="H9" i="4"/>
  <c r="I9" i="4"/>
  <c r="C9" i="4"/>
  <c r="N15" i="3"/>
  <c r="O15" i="3"/>
  <c r="P15" i="3"/>
  <c r="Q15" i="3"/>
  <c r="R15" i="3"/>
  <c r="S15" i="3"/>
  <c r="M15" i="3"/>
  <c r="D15" i="3"/>
  <c r="E15" i="3"/>
  <c r="F15" i="3"/>
  <c r="G15" i="3"/>
  <c r="H15" i="3"/>
  <c r="I15" i="3"/>
  <c r="C15" i="3"/>
  <c r="D17" i="2"/>
  <c r="E17" i="2"/>
  <c r="F17" i="2"/>
  <c r="G17" i="2"/>
  <c r="H17" i="2"/>
  <c r="C17" i="2"/>
  <c r="J35" i="2" l="1"/>
  <c r="C63" i="1" l="1"/>
  <c r="D63" i="1"/>
  <c r="E63" i="1"/>
  <c r="F63" i="1"/>
  <c r="G63" i="1"/>
  <c r="H63" i="1"/>
  <c r="I63" i="1"/>
  <c r="D31" i="1"/>
  <c r="E31" i="1"/>
  <c r="F31" i="1"/>
  <c r="G31" i="1"/>
  <c r="H31" i="1"/>
  <c r="I31" i="1"/>
  <c r="C31" i="1"/>
  <c r="J17" i="2" l="1"/>
</calcChain>
</file>

<file path=xl/connections.xml><?xml version="1.0" encoding="utf-8"?>
<connections xmlns="http://schemas.openxmlformats.org/spreadsheetml/2006/main">
  <connection id="1" name="stems" type="6" refreshedVersion="5" background="1" saveData="1">
    <textPr codePage="866" sourceFile="C:\FAR_training\term3\dna\stems.txt" delimited="0" decimal="," thousands=" ">
      <textFields count="7">
        <textField/>
        <textField position="5"/>
        <textField position="14"/>
        <textField position="35"/>
        <textField position="36"/>
        <textField position="58"/>
        <textField position="68"/>
      </textFields>
    </textPr>
  </connection>
  <connection id="2" name="tors.trna" type="6" refreshedVersion="5" background="1" saveData="1">
    <textPr codePage="866" sourceFile="C:\FAR_training\term3\dna\tors.trna.txt" delimited="0" decimal="," thousands=" ">
      <textFields count="9">
        <textField/>
        <textField position="4"/>
        <textField position="6"/>
        <textField position="15"/>
        <textField position="23"/>
        <textField position="31"/>
        <textField position="39"/>
        <textField position="48"/>
        <textField position="55"/>
      </textFields>
    </textPr>
  </connection>
  <connection id="3" name="torsa" type="6" refreshedVersion="5" background="1" saveData="1">
    <textPr codePage="866" sourceFile="C:\FAR_training\term3\dna\torsa.txt" delimited="0" decimal="," thousands=" ">
      <textFields count="8">
        <textField/>
        <textField position="6"/>
        <textField position="16"/>
        <textField position="23"/>
        <textField position="31"/>
        <textField position="39"/>
        <textField position="50"/>
        <textField position="55"/>
      </textFields>
    </textPr>
  </connection>
</connections>
</file>

<file path=xl/sharedStrings.xml><?xml version="1.0" encoding="utf-8"?>
<sst xmlns="http://schemas.openxmlformats.org/spreadsheetml/2006/main" count="418" uniqueCount="123">
  <si>
    <t>Stra</t>
  </si>
  <si>
    <t>nd</t>
  </si>
  <si>
    <t>I</t>
  </si>
  <si>
    <t>ba</t>
  </si>
  <si>
    <t>se</t>
  </si>
  <si>
    <t>alpha</t>
  </si>
  <si>
    <t>beta</t>
  </si>
  <si>
    <t>gamma</t>
  </si>
  <si>
    <t>delta</t>
  </si>
  <si>
    <t>epsilon</t>
  </si>
  <si>
    <t>zeta</t>
  </si>
  <si>
    <t>chi</t>
  </si>
  <si>
    <t>G</t>
  </si>
  <si>
    <t>---</t>
  </si>
  <si>
    <t>U</t>
  </si>
  <si>
    <t>A</t>
  </si>
  <si>
    <t>C</t>
  </si>
  <si>
    <t>II</t>
  </si>
  <si>
    <t>среднее</t>
  </si>
  <si>
    <t>base</t>
  </si>
  <si>
    <t>Helix</t>
  </si>
  <si>
    <t>(0.015)</t>
  </si>
  <si>
    <t>(0.014)</t>
  </si>
  <si>
    <t>|</t>
  </si>
  <si>
    <t>(0.012)</t>
  </si>
  <si>
    <t>(0.005)</t>
  </si>
  <si>
    <t>(0.017)</t>
  </si>
  <si>
    <t>(0.010)</t>
  </si>
  <si>
    <t>(0.008)</t>
  </si>
  <si>
    <t>(0.020)</t>
  </si>
  <si>
    <t>(0.011)</t>
  </si>
  <si>
    <t>(0.021)</t>
  </si>
  <si>
    <t>(0.009)</t>
  </si>
  <si>
    <t>(0.007)</t>
  </si>
  <si>
    <t>x</t>
  </si>
  <si>
    <t>(0.018)</t>
  </si>
  <si>
    <t>(0.019)</t>
  </si>
  <si>
    <t>(0.016)</t>
  </si>
  <si>
    <t>(0.013)</t>
  </si>
  <si>
    <t>(0.030)</t>
  </si>
  <si>
    <t>+</t>
  </si>
  <si>
    <t>Strand II</t>
  </si>
  <si>
    <t>....&gt;B:...2_:[..G]G-</t>
  </si>
  <si>
    <t>---C[..C]:..71_:B&lt;....</t>
  </si>
  <si>
    <t>....&gt;B:...3_:[..G]G-</t>
  </si>
  <si>
    <t>---C[..C]:..70_:B&lt;....</t>
  </si>
  <si>
    <t>....&gt;B:...4_:[..G]G-</t>
  </si>
  <si>
    <t>---C[..C]:..69_:B&lt;....</t>
  </si>
  <si>
    <t>....&gt;B:...5_:[..G]G-</t>
  </si>
  <si>
    <t>---C[..C]:..68_:B&lt;....</t>
  </si>
  <si>
    <t>....&gt;B:...6_:[..U]U-</t>
  </si>
  <si>
    <t>---A[..A]:..67_:B&lt;....</t>
  </si>
  <si>
    <t>....&gt;B:...7_:[..A]A-</t>
  </si>
  <si>
    <t>---U[..U]:..66_:B&lt;....</t>
  </si>
  <si>
    <t>....&gt;B:..49_:[..C]C-</t>
  </si>
  <si>
    <t>---G[..G]:..65_:B&lt;....</t>
  </si>
  <si>
    <t>....&gt;B:..50_:[..G]G-</t>
  </si>
  <si>
    <t>---C[..C]:..64_:B&lt;....</t>
  </si>
  <si>
    <t>....&gt;B:..51_:[..A]A-</t>
  </si>
  <si>
    <t>---U[..U]:..63_:B&lt;....</t>
  </si>
  <si>
    <t>....&gt;B:..52_:[..G]G-</t>
  </si>
  <si>
    <t>---C[..C]:..62_:B&lt;....</t>
  </si>
  <si>
    <t>....&gt;B:..53_:[..G]G-</t>
  </si>
  <si>
    <t>---C[..C]:..61_:B&lt;....</t>
  </si>
  <si>
    <t>....&gt;B:..54_:[..U]U-</t>
  </si>
  <si>
    <t>*--A[..A]:..58_:B&lt;....</t>
  </si>
  <si>
    <t>....&gt;B:..55_:[..U]U-</t>
  </si>
  <si>
    <t>*+-G[..G]:..18_:B&lt;....</t>
  </si>
  <si>
    <t>....&gt;B:..37_:[..A]A-</t>
  </si>
  <si>
    <t>*--U[..U]:..33_:B&lt;....</t>
  </si>
  <si>
    <t>....&gt;B:..38_:[..U]U-</t>
  </si>
  <si>
    <t>---U[..U]:..32_:B&lt;....</t>
  </si>
  <si>
    <t>....&gt;B:..39_:[..U]U-</t>
  </si>
  <si>
    <t>---A[..A]:..31_:B&lt;....</t>
  </si>
  <si>
    <t>....&gt;B:..40_:[..C]C-</t>
  </si>
  <si>
    <t>---G[..G]:..30_:B&lt;....</t>
  </si>
  <si>
    <t>....&gt;B:..41_:[..C]C-</t>
  </si>
  <si>
    <t>---G[..G]:..29_:B&lt;....</t>
  </si>
  <si>
    <t>....&gt;B:..42_:[..G]G-</t>
  </si>
  <si>
    <t>---C[..C]:..28_:B&lt;....</t>
  </si>
  <si>
    <t>....&gt;B:..43_:[..G]G-</t>
  </si>
  <si>
    <t>---C[..C]:..27_:B&lt;....</t>
  </si>
  <si>
    <t>....&gt;B:..44_:[..C]C-</t>
  </si>
  <si>
    <t>*--A[..A]:..26_:B&lt;....</t>
  </si>
  <si>
    <t>....&gt;B:..10_:[..G]G-</t>
  </si>
  <si>
    <t>---C[..C]:..25_:B&lt;....</t>
  </si>
  <si>
    <t>....&gt;B:..11_:[..C]C-</t>
  </si>
  <si>
    <t>---G[..G]:..24_:B&lt;....</t>
  </si>
  <si>
    <t>....&gt;B:..12_:[..C]C-</t>
  </si>
  <si>
    <t>---G[..G]:..23_:B&lt;....</t>
  </si>
  <si>
    <t>....&gt;B:..13_:[..A]A-</t>
  </si>
  <si>
    <t>*+-A[..A]:..45_:B&lt;....</t>
  </si>
  <si>
    <t>....&gt;B:..14_:[..A]A-</t>
  </si>
  <si>
    <t>*--U[..U]:...8_:B&lt;....</t>
  </si>
  <si>
    <t>....&gt;B:..15_:[..G]G-</t>
  </si>
  <si>
    <t>*+-C[..C]:..48_:B&lt;....</t>
  </si>
  <si>
    <t>....&gt;B:..19_:[..G]G-</t>
  </si>
  <si>
    <t>---C[..C]:..56_:B&lt;....</t>
  </si>
  <si>
    <t>A form</t>
  </si>
  <si>
    <t>B form</t>
  </si>
  <si>
    <t>Z form</t>
  </si>
  <si>
    <t>Right-handed</t>
  </si>
  <si>
    <t>Left-handed</t>
  </si>
  <si>
    <t>Length per turn</t>
  </si>
  <si>
    <t>28.03 Å</t>
  </si>
  <si>
    <t>33.7 Å</t>
  </si>
  <si>
    <t>43.5 Å</t>
  </si>
  <si>
    <t>Amount of bases per turn</t>
  </si>
  <si>
    <t>Major groove width</t>
  </si>
  <si>
    <t>Minor groove width</t>
  </si>
  <si>
    <t>7.98 Å [DG]33:B.P #657 - [DA]2:A.P #23</t>
  </si>
  <si>
    <t>16.97 Å [DC]32:B.P #638 - [DC]12:A.P #228</t>
  </si>
  <si>
    <t>13.2 Å  [DC]32:B.P #638 - [DA]14:A.P #269</t>
  </si>
  <si>
    <t>9.87 Å [DG]33:B.P #657 - [DC]12:A.P #228</t>
  </si>
  <si>
    <t>16.08 Å [DC]28:B.P #556 - [DC]12:A.P #228</t>
  </si>
  <si>
    <t xml:space="preserve">17.21 Å [DC]5:A.P #64 - [DC]33:B.P #638 </t>
  </si>
  <si>
    <t>Strand I</t>
  </si>
  <si>
    <t>tRNA</t>
  </si>
  <si>
    <t>Difference with tRNA</t>
  </si>
  <si>
    <t>T</t>
  </si>
  <si>
    <t>Среднее</t>
  </si>
  <si>
    <t>g</t>
  </si>
  <si>
    <t>Average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</si>
</sst>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18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6" borderId="0" xfId="0" applyFill="1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ors.trna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orsa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tems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54" workbookViewId="0">
      <selection activeCell="C63" sqref="C63:I63"/>
    </sheetView>
  </sheetViews>
  <sheetFormatPr defaultRowHeight="15" x14ac:dyDescent="0.25"/>
  <cols>
    <col min="1" max="1" width="4.42578125" bestFit="1" customWidth="1"/>
    <col min="2" max="2" width="14" customWidth="1"/>
    <col min="3" max="3" width="13.140625" customWidth="1"/>
    <col min="4" max="4" width="11.7109375" customWidth="1"/>
    <col min="5" max="5" width="9.5703125" customWidth="1"/>
    <col min="6" max="6" width="5.5703125" bestFit="1" customWidth="1"/>
    <col min="7" max="7" width="11" customWidth="1"/>
    <col min="8" max="8" width="7" customWidth="1"/>
    <col min="9" max="9" width="7.7109375" customWidth="1"/>
  </cols>
  <sheetData>
    <row r="1" spans="1:9" x14ac:dyDescent="0.25">
      <c r="A1" t="s">
        <v>0</v>
      </c>
      <c r="B1" t="s">
        <v>1</v>
      </c>
      <c r="C1" t="s">
        <v>2</v>
      </c>
    </row>
    <row r="2" spans="1:9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</row>
    <row r="3" spans="1:9" x14ac:dyDescent="0.25">
      <c r="A3">
        <v>1</v>
      </c>
      <c r="B3" t="s">
        <v>12</v>
      </c>
      <c r="D3">
        <v>128.69999999999999</v>
      </c>
      <c r="E3">
        <v>67.599999999999994</v>
      </c>
      <c r="F3">
        <v>77.8</v>
      </c>
      <c r="G3">
        <v>-149.5</v>
      </c>
      <c r="H3">
        <v>-76.7</v>
      </c>
      <c r="I3">
        <v>-171.1</v>
      </c>
    </row>
    <row r="4" spans="1:9" x14ac:dyDescent="0.25">
      <c r="A4">
        <v>2</v>
      </c>
      <c r="B4" t="s">
        <v>12</v>
      </c>
      <c r="C4">
        <v>-60</v>
      </c>
      <c r="D4">
        <v>159.69999999999999</v>
      </c>
      <c r="E4">
        <v>59.2</v>
      </c>
      <c r="F4">
        <v>77.5</v>
      </c>
      <c r="G4">
        <v>-155.80000000000001</v>
      </c>
      <c r="H4">
        <v>-79.7</v>
      </c>
      <c r="I4">
        <v>-167.8</v>
      </c>
    </row>
    <row r="5" spans="1:9" x14ac:dyDescent="0.25">
      <c r="A5">
        <v>3</v>
      </c>
      <c r="B5" t="s">
        <v>12</v>
      </c>
      <c r="C5">
        <v>-70.2</v>
      </c>
      <c r="D5">
        <v>172.5</v>
      </c>
      <c r="E5">
        <v>64.400000000000006</v>
      </c>
      <c r="F5">
        <v>88.2</v>
      </c>
      <c r="G5">
        <v>-145.69999999999999</v>
      </c>
      <c r="H5">
        <v>-79.599999999999994</v>
      </c>
      <c r="I5">
        <v>-164.3</v>
      </c>
    </row>
    <row r="6" spans="1:9" x14ac:dyDescent="0.25">
      <c r="A6">
        <v>4</v>
      </c>
      <c r="B6" t="s">
        <v>12</v>
      </c>
      <c r="C6">
        <v>171.8</v>
      </c>
      <c r="D6">
        <v>-172.1</v>
      </c>
      <c r="E6">
        <v>172.4</v>
      </c>
      <c r="F6">
        <v>81.2</v>
      </c>
      <c r="G6">
        <v>-131.19999999999999</v>
      </c>
      <c r="H6">
        <v>-73.7</v>
      </c>
      <c r="I6">
        <v>-176.5</v>
      </c>
    </row>
    <row r="7" spans="1:9" x14ac:dyDescent="0.25">
      <c r="A7">
        <v>5</v>
      </c>
      <c r="B7" t="s">
        <v>14</v>
      </c>
      <c r="C7">
        <v>-73</v>
      </c>
      <c r="D7">
        <v>178.2</v>
      </c>
      <c r="E7">
        <v>62.7</v>
      </c>
      <c r="F7">
        <v>83.4</v>
      </c>
      <c r="G7">
        <v>-176</v>
      </c>
      <c r="H7">
        <v>-81.900000000000006</v>
      </c>
      <c r="I7">
        <v>-154.1</v>
      </c>
    </row>
    <row r="8" spans="1:9" x14ac:dyDescent="0.25">
      <c r="A8">
        <v>6</v>
      </c>
      <c r="B8" t="s">
        <v>15</v>
      </c>
      <c r="C8">
        <v>171.1</v>
      </c>
      <c r="D8">
        <v>-167.9</v>
      </c>
      <c r="E8">
        <v>-179.2</v>
      </c>
      <c r="F8">
        <v>159.1</v>
      </c>
      <c r="G8">
        <v>-88.4</v>
      </c>
      <c r="H8">
        <v>-56.4</v>
      </c>
      <c r="I8">
        <v>-136.80000000000001</v>
      </c>
    </row>
    <row r="9" spans="1:9" x14ac:dyDescent="0.25">
      <c r="A9">
        <v>7</v>
      </c>
      <c r="B9" t="s">
        <v>16</v>
      </c>
      <c r="C9">
        <v>45.4</v>
      </c>
      <c r="D9">
        <v>165.4</v>
      </c>
      <c r="E9">
        <v>49.1</v>
      </c>
      <c r="F9">
        <v>82</v>
      </c>
      <c r="G9">
        <v>-144.1</v>
      </c>
      <c r="H9">
        <v>-80.599999999999994</v>
      </c>
      <c r="I9">
        <v>-164.6</v>
      </c>
    </row>
    <row r="10" spans="1:9" x14ac:dyDescent="0.25">
      <c r="A10">
        <v>8</v>
      </c>
      <c r="B10" t="s">
        <v>12</v>
      </c>
      <c r="C10">
        <v>-63.1</v>
      </c>
      <c r="D10">
        <v>176.6</v>
      </c>
      <c r="E10">
        <v>55.2</v>
      </c>
      <c r="F10">
        <v>79.400000000000006</v>
      </c>
      <c r="G10">
        <v>-159</v>
      </c>
      <c r="H10">
        <v>-74.8</v>
      </c>
      <c r="I10">
        <v>-156.80000000000001</v>
      </c>
    </row>
    <row r="11" spans="1:9" x14ac:dyDescent="0.25">
      <c r="A11">
        <v>9</v>
      </c>
      <c r="B11" t="s">
        <v>15</v>
      </c>
      <c r="C11">
        <v>-61.8</v>
      </c>
      <c r="D11">
        <v>155.6</v>
      </c>
      <c r="E11">
        <v>61.6</v>
      </c>
      <c r="F11">
        <v>80.5</v>
      </c>
      <c r="G11">
        <v>-159</v>
      </c>
      <c r="H11">
        <v>-119.2</v>
      </c>
      <c r="I11">
        <v>-163.19999999999999</v>
      </c>
    </row>
    <row r="12" spans="1:9" x14ac:dyDescent="0.25">
      <c r="A12">
        <v>10</v>
      </c>
      <c r="B12" t="s">
        <v>12</v>
      </c>
      <c r="C12">
        <v>159.80000000000001</v>
      </c>
      <c r="D12">
        <v>-101</v>
      </c>
      <c r="E12">
        <v>151.5</v>
      </c>
      <c r="F12">
        <v>71.8</v>
      </c>
      <c r="G12">
        <v>-145.80000000000001</v>
      </c>
      <c r="H12">
        <v>-76.599999999999994</v>
      </c>
      <c r="I12">
        <v>-179.9</v>
      </c>
    </row>
    <row r="13" spans="1:9" x14ac:dyDescent="0.25">
      <c r="A13">
        <v>11</v>
      </c>
      <c r="B13" t="s">
        <v>12</v>
      </c>
      <c r="C13">
        <v>-63.3</v>
      </c>
      <c r="D13">
        <v>145.9</v>
      </c>
      <c r="E13">
        <v>67.599999999999994</v>
      </c>
      <c r="F13">
        <v>75.400000000000006</v>
      </c>
      <c r="G13">
        <v>-158</v>
      </c>
      <c r="H13">
        <v>-71.400000000000006</v>
      </c>
      <c r="I13">
        <v>-175.4</v>
      </c>
    </row>
    <row r="14" spans="1:9" x14ac:dyDescent="0.25">
      <c r="A14">
        <v>12</v>
      </c>
      <c r="B14" t="s">
        <v>14</v>
      </c>
      <c r="C14">
        <v>-65.099999999999994</v>
      </c>
      <c r="D14">
        <v>170</v>
      </c>
      <c r="E14">
        <v>57.5</v>
      </c>
      <c r="F14">
        <v>83.6</v>
      </c>
      <c r="G14">
        <v>-124.8</v>
      </c>
      <c r="H14">
        <v>-77.3</v>
      </c>
      <c r="I14">
        <v>-156</v>
      </c>
    </row>
    <row r="15" spans="1:9" x14ac:dyDescent="0.25">
      <c r="A15">
        <v>13</v>
      </c>
      <c r="B15" t="s">
        <v>14</v>
      </c>
      <c r="C15">
        <v>-62.2</v>
      </c>
      <c r="D15">
        <v>162.9</v>
      </c>
      <c r="E15">
        <v>60.1</v>
      </c>
      <c r="F15">
        <v>77</v>
      </c>
      <c r="G15">
        <v>-135</v>
      </c>
      <c r="H15">
        <v>-59.2</v>
      </c>
      <c r="I15">
        <v>-153.19999999999999</v>
      </c>
    </row>
    <row r="16" spans="1:9" x14ac:dyDescent="0.25">
      <c r="A16">
        <v>14</v>
      </c>
      <c r="B16" t="s">
        <v>15</v>
      </c>
      <c r="C16">
        <v>-67.900000000000006</v>
      </c>
      <c r="D16">
        <v>176.1</v>
      </c>
      <c r="E16">
        <v>61</v>
      </c>
      <c r="F16">
        <v>77.900000000000006</v>
      </c>
      <c r="G16">
        <v>-140.69999999999999</v>
      </c>
      <c r="H16">
        <v>-68.2</v>
      </c>
      <c r="I16">
        <v>-177.5</v>
      </c>
    </row>
    <row r="17" spans="1:9" x14ac:dyDescent="0.25">
      <c r="A17">
        <v>15</v>
      </c>
      <c r="B17" t="s">
        <v>14</v>
      </c>
      <c r="C17">
        <v>-65.5</v>
      </c>
      <c r="D17">
        <v>169.4</v>
      </c>
      <c r="E17">
        <v>60.9</v>
      </c>
      <c r="F17">
        <v>81.400000000000006</v>
      </c>
      <c r="G17">
        <v>-151.9</v>
      </c>
      <c r="H17">
        <v>-56.4</v>
      </c>
      <c r="I17">
        <v>-165.3</v>
      </c>
    </row>
    <row r="18" spans="1:9" x14ac:dyDescent="0.25">
      <c r="A18">
        <v>16</v>
      </c>
      <c r="B18" t="s">
        <v>14</v>
      </c>
      <c r="C18">
        <v>-71.7</v>
      </c>
      <c r="D18">
        <v>162.9</v>
      </c>
      <c r="E18">
        <v>59.7</v>
      </c>
      <c r="F18">
        <v>80.400000000000006</v>
      </c>
      <c r="G18">
        <v>-145.5</v>
      </c>
      <c r="H18">
        <v>-72.5</v>
      </c>
      <c r="I18">
        <v>-168.4</v>
      </c>
    </row>
    <row r="19" spans="1:9" x14ac:dyDescent="0.25">
      <c r="A19">
        <v>17</v>
      </c>
      <c r="B19" t="s">
        <v>16</v>
      </c>
      <c r="C19">
        <v>-70.3</v>
      </c>
      <c r="D19">
        <v>172.7</v>
      </c>
      <c r="E19">
        <v>56</v>
      </c>
      <c r="F19">
        <v>84.4</v>
      </c>
      <c r="G19">
        <v>-168.6</v>
      </c>
      <c r="H19">
        <v>-110</v>
      </c>
      <c r="I19">
        <v>-169.5</v>
      </c>
    </row>
    <row r="20" spans="1:9" x14ac:dyDescent="0.25">
      <c r="A20">
        <v>18</v>
      </c>
      <c r="B20" t="s">
        <v>16</v>
      </c>
      <c r="C20">
        <v>172.9</v>
      </c>
      <c r="D20">
        <v>-76.599999999999994</v>
      </c>
      <c r="E20">
        <v>96.1</v>
      </c>
      <c r="F20">
        <v>70.099999999999994</v>
      </c>
      <c r="G20">
        <v>-138.4</v>
      </c>
      <c r="H20">
        <v>-88.7</v>
      </c>
      <c r="I20">
        <v>-162.5</v>
      </c>
    </row>
    <row r="21" spans="1:9" x14ac:dyDescent="0.25">
      <c r="A21">
        <v>19</v>
      </c>
      <c r="B21" t="s">
        <v>12</v>
      </c>
      <c r="C21">
        <v>-51</v>
      </c>
      <c r="D21">
        <v>134.6</v>
      </c>
      <c r="E21">
        <v>65.099999999999994</v>
      </c>
      <c r="F21">
        <v>73.5</v>
      </c>
      <c r="G21">
        <v>-155.6</v>
      </c>
      <c r="H21">
        <v>-79.900000000000006</v>
      </c>
      <c r="I21">
        <v>-173.3</v>
      </c>
    </row>
    <row r="22" spans="1:9" x14ac:dyDescent="0.25">
      <c r="A22">
        <v>20</v>
      </c>
      <c r="B22" t="s">
        <v>12</v>
      </c>
      <c r="C22">
        <v>-67.8</v>
      </c>
      <c r="D22">
        <v>167.9</v>
      </c>
      <c r="E22">
        <v>60.5</v>
      </c>
      <c r="F22">
        <v>76.099999999999994</v>
      </c>
      <c r="G22">
        <v>-142.80000000000001</v>
      </c>
      <c r="H22">
        <v>-89.4</v>
      </c>
      <c r="I22">
        <v>-163.5</v>
      </c>
    </row>
    <row r="23" spans="1:9" x14ac:dyDescent="0.25">
      <c r="A23">
        <v>21</v>
      </c>
      <c r="B23" t="s">
        <v>16</v>
      </c>
      <c r="C23">
        <v>50.8</v>
      </c>
      <c r="D23">
        <v>-57.8</v>
      </c>
      <c r="E23">
        <v>-166.8</v>
      </c>
      <c r="F23">
        <v>89.3</v>
      </c>
      <c r="G23">
        <v>-0.3</v>
      </c>
      <c r="H23">
        <v>171.5</v>
      </c>
      <c r="I23">
        <v>-178.6</v>
      </c>
    </row>
    <row r="24" spans="1:9" x14ac:dyDescent="0.25">
      <c r="A24">
        <v>22</v>
      </c>
      <c r="B24" t="s">
        <v>12</v>
      </c>
      <c r="C24">
        <v>-173.2</v>
      </c>
      <c r="D24">
        <v>138.30000000000001</v>
      </c>
      <c r="E24">
        <v>57.5</v>
      </c>
      <c r="F24">
        <v>86.1</v>
      </c>
      <c r="G24">
        <v>-135.9</v>
      </c>
      <c r="H24">
        <v>-83.1</v>
      </c>
      <c r="I24">
        <v>174.3</v>
      </c>
    </row>
    <row r="25" spans="1:9" x14ac:dyDescent="0.25">
      <c r="A25">
        <v>23</v>
      </c>
      <c r="B25" t="s">
        <v>16</v>
      </c>
      <c r="C25">
        <v>-83.8</v>
      </c>
      <c r="D25">
        <v>-170.8</v>
      </c>
      <c r="E25">
        <v>63.1</v>
      </c>
      <c r="F25">
        <v>80.400000000000006</v>
      </c>
      <c r="G25">
        <v>-148.4</v>
      </c>
      <c r="H25">
        <v>-66.7</v>
      </c>
      <c r="I25">
        <v>-158.4</v>
      </c>
    </row>
    <row r="26" spans="1:9" x14ac:dyDescent="0.25">
      <c r="A26">
        <v>24</v>
      </c>
      <c r="B26" t="s">
        <v>16</v>
      </c>
      <c r="C26">
        <v>-65</v>
      </c>
      <c r="D26">
        <v>155.80000000000001</v>
      </c>
      <c r="E26">
        <v>66.400000000000006</v>
      </c>
      <c r="F26">
        <v>73.400000000000006</v>
      </c>
      <c r="G26">
        <v>-166.6</v>
      </c>
      <c r="H26">
        <v>-55.5</v>
      </c>
      <c r="I26">
        <v>-166.3</v>
      </c>
    </row>
    <row r="27" spans="1:9" x14ac:dyDescent="0.25">
      <c r="A27">
        <v>25</v>
      </c>
      <c r="B27" t="s">
        <v>15</v>
      </c>
      <c r="C27">
        <v>-69.900000000000006</v>
      </c>
      <c r="D27">
        <v>175.3</v>
      </c>
      <c r="E27">
        <v>59.3</v>
      </c>
      <c r="F27">
        <v>82.8</v>
      </c>
      <c r="G27">
        <v>165.7</v>
      </c>
      <c r="H27">
        <v>-64.3</v>
      </c>
      <c r="I27">
        <v>-157.9</v>
      </c>
    </row>
    <row r="28" spans="1:9" x14ac:dyDescent="0.25">
      <c r="A28">
        <v>26</v>
      </c>
      <c r="B28" t="s">
        <v>15</v>
      </c>
      <c r="C28">
        <v>-66.3</v>
      </c>
      <c r="D28">
        <v>158.6</v>
      </c>
      <c r="E28">
        <v>63.1</v>
      </c>
      <c r="F28">
        <v>78.599999999999994</v>
      </c>
      <c r="G28">
        <v>-150.1</v>
      </c>
      <c r="H28">
        <v>-75.8</v>
      </c>
      <c r="I28">
        <v>-169.8</v>
      </c>
    </row>
    <row r="29" spans="1:9" x14ac:dyDescent="0.25">
      <c r="A29">
        <v>27</v>
      </c>
      <c r="B29" t="s">
        <v>12</v>
      </c>
      <c r="C29">
        <v>-36.5</v>
      </c>
      <c r="D29">
        <v>123.7</v>
      </c>
      <c r="E29">
        <v>52.1</v>
      </c>
      <c r="F29">
        <v>76.900000000000006</v>
      </c>
      <c r="G29">
        <v>59.8</v>
      </c>
      <c r="H29">
        <v>112.5</v>
      </c>
      <c r="I29">
        <v>-150.5</v>
      </c>
    </row>
    <row r="30" spans="1:9" x14ac:dyDescent="0.25">
      <c r="A30">
        <v>28</v>
      </c>
      <c r="B30" t="s">
        <v>12</v>
      </c>
      <c r="C30">
        <v>-83.2</v>
      </c>
      <c r="D30">
        <v>-145.6</v>
      </c>
      <c r="E30">
        <v>58.7</v>
      </c>
      <c r="F30">
        <v>159.6</v>
      </c>
      <c r="G30">
        <v>-109.1</v>
      </c>
      <c r="H30">
        <v>99.5</v>
      </c>
      <c r="I30">
        <v>-70.8</v>
      </c>
    </row>
    <row r="31" spans="1:9" x14ac:dyDescent="0.25">
      <c r="A31" t="s">
        <v>18</v>
      </c>
      <c r="C31">
        <f>AVERAGE(C3:C30)</f>
        <v>-26.629629629629626</v>
      </c>
      <c r="D31">
        <f t="shared" ref="D31:I31" si="0">AVERAGE(D3:D30)</f>
        <v>87.821428571428569</v>
      </c>
      <c r="E31">
        <f t="shared" si="0"/>
        <v>52.228571428571421</v>
      </c>
      <c r="F31">
        <f t="shared" si="0"/>
        <v>85.278571428571439</v>
      </c>
      <c r="G31">
        <f t="shared" si="0"/>
        <v>-121.45357142857144</v>
      </c>
      <c r="H31">
        <f t="shared" si="0"/>
        <v>-54.789285714285718</v>
      </c>
      <c r="I31">
        <f t="shared" si="0"/>
        <v>-149.20357142857148</v>
      </c>
    </row>
    <row r="32" spans="1:9" x14ac:dyDescent="0.25">
      <c r="A32" s="1"/>
    </row>
    <row r="33" spans="1:9" x14ac:dyDescent="0.25">
      <c r="A33" t="s">
        <v>0</v>
      </c>
      <c r="B33" t="s">
        <v>1</v>
      </c>
      <c r="C33" t="s">
        <v>17</v>
      </c>
    </row>
    <row r="34" spans="1:9" x14ac:dyDescent="0.25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x14ac:dyDescent="0.25">
      <c r="A35">
        <v>1</v>
      </c>
      <c r="B35" t="s">
        <v>16</v>
      </c>
      <c r="C35">
        <v>-88.9</v>
      </c>
      <c r="D35">
        <v>-152.19999999999999</v>
      </c>
      <c r="E35">
        <v>62</v>
      </c>
      <c r="F35">
        <v>80.5</v>
      </c>
      <c r="G35">
        <v>178.4</v>
      </c>
      <c r="H35">
        <v>-57.7</v>
      </c>
      <c r="I35">
        <v>-135</v>
      </c>
    </row>
    <row r="36" spans="1:9" x14ac:dyDescent="0.25">
      <c r="A36">
        <v>2</v>
      </c>
      <c r="B36" t="s">
        <v>16</v>
      </c>
      <c r="C36">
        <v>-84.4</v>
      </c>
      <c r="D36">
        <v>-175.5</v>
      </c>
      <c r="E36">
        <v>60.8</v>
      </c>
      <c r="F36">
        <v>82</v>
      </c>
      <c r="G36">
        <v>-158.6</v>
      </c>
      <c r="H36">
        <v>-80.3</v>
      </c>
      <c r="I36">
        <v>-162.19999999999999</v>
      </c>
    </row>
    <row r="37" spans="1:9" x14ac:dyDescent="0.25">
      <c r="A37">
        <v>3</v>
      </c>
      <c r="B37" t="s">
        <v>16</v>
      </c>
      <c r="C37">
        <v>-68</v>
      </c>
      <c r="D37">
        <v>166.8</v>
      </c>
      <c r="E37">
        <v>58.2</v>
      </c>
      <c r="F37">
        <v>82.4</v>
      </c>
      <c r="G37">
        <v>-147.19999999999999</v>
      </c>
      <c r="H37">
        <v>-75.7</v>
      </c>
      <c r="I37">
        <v>-169.4</v>
      </c>
    </row>
    <row r="38" spans="1:9" x14ac:dyDescent="0.25">
      <c r="A38">
        <v>4</v>
      </c>
      <c r="B38" t="s">
        <v>16</v>
      </c>
      <c r="C38">
        <v>-74.3</v>
      </c>
      <c r="D38">
        <v>171.9</v>
      </c>
      <c r="E38">
        <v>63.9</v>
      </c>
      <c r="F38">
        <v>83.1</v>
      </c>
      <c r="G38">
        <v>-162.6</v>
      </c>
      <c r="H38">
        <v>-76.099999999999994</v>
      </c>
      <c r="I38">
        <v>-153.6</v>
      </c>
    </row>
    <row r="39" spans="1:9" x14ac:dyDescent="0.25">
      <c r="A39">
        <v>5</v>
      </c>
      <c r="B39" t="s">
        <v>15</v>
      </c>
      <c r="C39">
        <v>-81.2</v>
      </c>
      <c r="D39">
        <v>-178.3</v>
      </c>
      <c r="E39">
        <v>64.7</v>
      </c>
      <c r="F39">
        <v>84.3</v>
      </c>
      <c r="G39">
        <v>-147.1</v>
      </c>
      <c r="H39">
        <v>-78.5</v>
      </c>
      <c r="I39">
        <v>-156.5</v>
      </c>
    </row>
    <row r="40" spans="1:9" x14ac:dyDescent="0.25">
      <c r="A40">
        <v>6</v>
      </c>
      <c r="B40" t="s">
        <v>14</v>
      </c>
      <c r="C40">
        <v>-70.099999999999994</v>
      </c>
      <c r="D40">
        <v>167.7</v>
      </c>
      <c r="E40">
        <v>63.6</v>
      </c>
      <c r="F40">
        <v>82.7</v>
      </c>
      <c r="G40">
        <v>-151.5</v>
      </c>
      <c r="H40">
        <v>-83.8</v>
      </c>
      <c r="I40">
        <v>-166.6</v>
      </c>
    </row>
    <row r="41" spans="1:9" x14ac:dyDescent="0.25">
      <c r="A41">
        <v>7</v>
      </c>
      <c r="B41" t="s">
        <v>12</v>
      </c>
      <c r="C41">
        <v>159.6</v>
      </c>
      <c r="D41">
        <v>-155</v>
      </c>
      <c r="E41">
        <v>172</v>
      </c>
      <c r="F41">
        <v>91.6</v>
      </c>
      <c r="G41">
        <v>-117.1</v>
      </c>
      <c r="H41">
        <v>-81.8</v>
      </c>
      <c r="I41">
        <v>176</v>
      </c>
    </row>
    <row r="42" spans="1:9" x14ac:dyDescent="0.25">
      <c r="A42">
        <v>8</v>
      </c>
      <c r="B42" t="s">
        <v>16</v>
      </c>
      <c r="C42">
        <v>-66.2</v>
      </c>
      <c r="D42">
        <v>143</v>
      </c>
      <c r="E42">
        <v>58.2</v>
      </c>
      <c r="F42">
        <v>76.7</v>
      </c>
      <c r="G42">
        <v>-146.9</v>
      </c>
      <c r="H42">
        <v>-102.8</v>
      </c>
      <c r="I42">
        <v>-162.80000000000001</v>
      </c>
    </row>
    <row r="43" spans="1:9" x14ac:dyDescent="0.25">
      <c r="A43">
        <v>9</v>
      </c>
      <c r="B43" t="s">
        <v>14</v>
      </c>
      <c r="C43">
        <v>-118.7</v>
      </c>
      <c r="D43">
        <v>76.8</v>
      </c>
      <c r="E43">
        <v>148.9</v>
      </c>
      <c r="F43">
        <v>98.6</v>
      </c>
      <c r="G43">
        <v>-84.2</v>
      </c>
      <c r="H43">
        <v>-94.6</v>
      </c>
      <c r="I43">
        <v>175.4</v>
      </c>
    </row>
    <row r="44" spans="1:9" x14ac:dyDescent="0.25">
      <c r="A44">
        <v>10</v>
      </c>
      <c r="B44" t="s">
        <v>16</v>
      </c>
      <c r="C44">
        <v>55.9</v>
      </c>
      <c r="D44">
        <v>86.7</v>
      </c>
      <c r="E44">
        <v>40.200000000000003</v>
      </c>
      <c r="F44">
        <v>80.400000000000006</v>
      </c>
      <c r="G44">
        <v>-146</v>
      </c>
      <c r="H44">
        <v>-46.5</v>
      </c>
      <c r="I44">
        <v>-167.8</v>
      </c>
    </row>
    <row r="45" spans="1:9" x14ac:dyDescent="0.25">
      <c r="A45">
        <v>11</v>
      </c>
      <c r="B45" t="s">
        <v>16</v>
      </c>
      <c r="C45">
        <v>-99</v>
      </c>
      <c r="D45">
        <v>-168.5</v>
      </c>
      <c r="E45">
        <v>55.2</v>
      </c>
      <c r="F45">
        <v>78.900000000000006</v>
      </c>
      <c r="G45">
        <v>179.3</v>
      </c>
      <c r="H45">
        <v>-127</v>
      </c>
      <c r="I45">
        <v>-169</v>
      </c>
    </row>
    <row r="46" spans="1:9" x14ac:dyDescent="0.25">
      <c r="A46">
        <v>12</v>
      </c>
      <c r="B46" t="s">
        <v>15</v>
      </c>
      <c r="C46">
        <v>-68.2</v>
      </c>
      <c r="D46">
        <v>-130.19999999999999</v>
      </c>
      <c r="E46">
        <v>69.3</v>
      </c>
      <c r="F46">
        <v>146.1</v>
      </c>
      <c r="G46">
        <v>-84.6</v>
      </c>
      <c r="H46">
        <v>-178.2</v>
      </c>
      <c r="I46">
        <v>-74.599999999999994</v>
      </c>
    </row>
    <row r="47" spans="1:9" x14ac:dyDescent="0.25">
      <c r="A47">
        <v>13</v>
      </c>
      <c r="B47" t="s">
        <v>12</v>
      </c>
      <c r="C47">
        <v>177.7</v>
      </c>
      <c r="D47">
        <v>168.1</v>
      </c>
      <c r="E47">
        <v>-62.8</v>
      </c>
      <c r="F47">
        <v>153.4</v>
      </c>
      <c r="G47">
        <v>-131</v>
      </c>
      <c r="H47">
        <v>-151</v>
      </c>
      <c r="I47">
        <v>-101.4</v>
      </c>
    </row>
    <row r="48" spans="1:9" x14ac:dyDescent="0.25">
      <c r="A48">
        <v>14</v>
      </c>
      <c r="B48" t="s">
        <v>14</v>
      </c>
      <c r="C48">
        <v>-52.6</v>
      </c>
      <c r="D48">
        <v>152.9</v>
      </c>
      <c r="E48">
        <v>61.5</v>
      </c>
      <c r="F48">
        <v>84.7</v>
      </c>
      <c r="G48">
        <v>-96.5</v>
      </c>
      <c r="H48">
        <v>-124.2</v>
      </c>
      <c r="I48">
        <v>-157.6</v>
      </c>
    </row>
    <row r="49" spans="1:9" x14ac:dyDescent="0.25">
      <c r="A49">
        <v>15</v>
      </c>
      <c r="B49" t="s">
        <v>14</v>
      </c>
      <c r="C49">
        <v>172.7</v>
      </c>
      <c r="D49">
        <v>-67.3</v>
      </c>
      <c r="E49">
        <v>92.6</v>
      </c>
      <c r="F49">
        <v>66.400000000000006</v>
      </c>
      <c r="G49">
        <v>-166.6</v>
      </c>
      <c r="H49">
        <v>-76.599999999999994</v>
      </c>
      <c r="I49">
        <v>-158</v>
      </c>
    </row>
    <row r="50" spans="1:9" x14ac:dyDescent="0.25">
      <c r="A50">
        <v>16</v>
      </c>
      <c r="B50" t="s">
        <v>15</v>
      </c>
      <c r="C50">
        <v>-76.8</v>
      </c>
      <c r="D50">
        <v>-175.8</v>
      </c>
      <c r="E50">
        <v>54.1</v>
      </c>
      <c r="F50">
        <v>77.400000000000006</v>
      </c>
      <c r="G50">
        <v>-168.4</v>
      </c>
      <c r="H50">
        <v>-107.4</v>
      </c>
      <c r="I50">
        <v>-166.5</v>
      </c>
    </row>
    <row r="51" spans="1:9" x14ac:dyDescent="0.25">
      <c r="A51">
        <v>17</v>
      </c>
      <c r="B51" t="s">
        <v>12</v>
      </c>
      <c r="C51">
        <v>50.5</v>
      </c>
      <c r="D51">
        <v>63.1</v>
      </c>
      <c r="E51">
        <v>44.4</v>
      </c>
      <c r="F51">
        <v>70.5</v>
      </c>
      <c r="G51">
        <v>180</v>
      </c>
      <c r="H51">
        <v>-79.5</v>
      </c>
      <c r="I51">
        <v>-170.4</v>
      </c>
    </row>
    <row r="52" spans="1:9" x14ac:dyDescent="0.25">
      <c r="A52">
        <v>18</v>
      </c>
      <c r="B52" t="s">
        <v>12</v>
      </c>
      <c r="C52">
        <v>-124.3</v>
      </c>
      <c r="D52">
        <v>77.8</v>
      </c>
      <c r="E52">
        <v>145.80000000000001</v>
      </c>
      <c r="F52">
        <v>88</v>
      </c>
      <c r="G52">
        <v>-116.5</v>
      </c>
      <c r="H52">
        <v>-145.30000000000001</v>
      </c>
      <c r="I52">
        <v>174.7</v>
      </c>
    </row>
    <row r="53" spans="1:9" x14ac:dyDescent="0.25">
      <c r="A53">
        <v>19</v>
      </c>
      <c r="B53" t="s">
        <v>16</v>
      </c>
      <c r="C53">
        <v>-53.2</v>
      </c>
      <c r="D53">
        <v>156.4</v>
      </c>
      <c r="E53">
        <v>59.4</v>
      </c>
      <c r="F53">
        <v>85.1</v>
      </c>
      <c r="G53">
        <v>-150</v>
      </c>
      <c r="H53">
        <v>-30.4</v>
      </c>
      <c r="I53">
        <v>-161.6</v>
      </c>
    </row>
    <row r="54" spans="1:9" x14ac:dyDescent="0.25">
      <c r="A54">
        <v>20</v>
      </c>
      <c r="B54" t="s">
        <v>16</v>
      </c>
      <c r="C54">
        <v>-59.8</v>
      </c>
      <c r="D54">
        <v>164.5</v>
      </c>
      <c r="E54">
        <v>59.7</v>
      </c>
      <c r="F54">
        <v>75.900000000000006</v>
      </c>
      <c r="G54">
        <v>-161.19999999999999</v>
      </c>
      <c r="H54">
        <v>-77.2</v>
      </c>
      <c r="I54">
        <v>-163.4</v>
      </c>
    </row>
    <row r="55" spans="1:9" x14ac:dyDescent="0.25">
      <c r="A55">
        <v>21</v>
      </c>
      <c r="B55" t="s">
        <v>15</v>
      </c>
      <c r="C55">
        <v>-64.599999999999994</v>
      </c>
      <c r="D55">
        <v>161.4</v>
      </c>
      <c r="E55">
        <v>58.1</v>
      </c>
      <c r="F55">
        <v>78.2</v>
      </c>
      <c r="G55">
        <v>-152.19999999999999</v>
      </c>
      <c r="H55">
        <v>-64.099999999999994</v>
      </c>
      <c r="I55">
        <v>-165.6</v>
      </c>
    </row>
    <row r="56" spans="1:9" x14ac:dyDescent="0.25">
      <c r="A56">
        <v>22</v>
      </c>
      <c r="B56" t="s">
        <v>16</v>
      </c>
      <c r="C56">
        <v>-74.099999999999994</v>
      </c>
      <c r="D56">
        <v>173.2</v>
      </c>
      <c r="E56">
        <v>57.9</v>
      </c>
      <c r="F56">
        <v>81.2</v>
      </c>
      <c r="G56">
        <v>-154.1</v>
      </c>
      <c r="H56">
        <v>-65.900000000000006</v>
      </c>
      <c r="I56">
        <v>-160.4</v>
      </c>
    </row>
    <row r="57" spans="1:9" x14ac:dyDescent="0.25">
      <c r="A57">
        <v>23</v>
      </c>
      <c r="B57" t="s">
        <v>12</v>
      </c>
      <c r="C57">
        <v>-56.1</v>
      </c>
      <c r="D57">
        <v>151.80000000000001</v>
      </c>
      <c r="E57">
        <v>58.6</v>
      </c>
      <c r="F57">
        <v>79.400000000000006</v>
      </c>
      <c r="G57">
        <v>-151.6</v>
      </c>
      <c r="H57">
        <v>-64.8</v>
      </c>
      <c r="I57">
        <v>-172.1</v>
      </c>
    </row>
    <row r="58" spans="1:9" x14ac:dyDescent="0.25">
      <c r="A58">
        <v>24</v>
      </c>
      <c r="B58" t="s">
        <v>12</v>
      </c>
      <c r="C58">
        <v>-65.599999999999994</v>
      </c>
      <c r="D58">
        <v>162.19999999999999</v>
      </c>
      <c r="E58">
        <v>55</v>
      </c>
      <c r="F58">
        <v>80.5</v>
      </c>
      <c r="G58">
        <v>-163.69999999999999</v>
      </c>
      <c r="H58">
        <v>-78.599999999999994</v>
      </c>
      <c r="I58">
        <v>-165.5</v>
      </c>
    </row>
    <row r="59" spans="1:9" x14ac:dyDescent="0.25">
      <c r="A59">
        <v>25</v>
      </c>
      <c r="B59" t="s">
        <v>15</v>
      </c>
      <c r="C59">
        <v>-161.30000000000001</v>
      </c>
      <c r="D59">
        <v>-115.1</v>
      </c>
      <c r="E59">
        <v>72.099999999999994</v>
      </c>
      <c r="F59">
        <v>81.400000000000006</v>
      </c>
      <c r="G59">
        <v>42.6</v>
      </c>
      <c r="H59">
        <v>137.30000000000001</v>
      </c>
      <c r="I59">
        <v>-89.9</v>
      </c>
    </row>
    <row r="60" spans="1:9" x14ac:dyDescent="0.25">
      <c r="A60">
        <v>26</v>
      </c>
      <c r="B60" t="s">
        <v>14</v>
      </c>
      <c r="C60">
        <v>-59.2</v>
      </c>
      <c r="D60">
        <v>-162.5</v>
      </c>
      <c r="E60">
        <v>56.9</v>
      </c>
      <c r="F60">
        <v>84.5</v>
      </c>
      <c r="G60">
        <v>-140.1</v>
      </c>
      <c r="H60">
        <v>-133.1</v>
      </c>
      <c r="I60">
        <v>-151.9</v>
      </c>
    </row>
    <row r="61" spans="1:9" x14ac:dyDescent="0.25">
      <c r="A61">
        <v>27</v>
      </c>
      <c r="B61" t="s">
        <v>16</v>
      </c>
      <c r="C61">
        <v>-83.8</v>
      </c>
      <c r="D61">
        <v>-167</v>
      </c>
      <c r="E61">
        <v>64.7</v>
      </c>
      <c r="F61">
        <v>152.4</v>
      </c>
      <c r="G61">
        <v>-149.4</v>
      </c>
      <c r="H61">
        <v>79.400000000000006</v>
      </c>
      <c r="I61">
        <v>-125.9</v>
      </c>
    </row>
    <row r="62" spans="1:9" x14ac:dyDescent="0.25">
      <c r="A62">
        <v>28</v>
      </c>
      <c r="B62" t="s">
        <v>16</v>
      </c>
      <c r="C62">
        <v>-177.9</v>
      </c>
      <c r="D62">
        <v>137.4</v>
      </c>
      <c r="E62">
        <v>56.8</v>
      </c>
      <c r="F62">
        <v>82.3</v>
      </c>
      <c r="G62">
        <v>-129.1</v>
      </c>
      <c r="H62">
        <v>-73.900000000000006</v>
      </c>
      <c r="I62">
        <v>-174</v>
      </c>
    </row>
    <row r="63" spans="1:9" x14ac:dyDescent="0.25">
      <c r="A63" t="s">
        <v>18</v>
      </c>
      <c r="C63">
        <f>AVERAGE(C35:C62)</f>
        <v>-46.853571428571442</v>
      </c>
      <c r="D63">
        <f t="shared" ref="D63:I63" si="1">AVERAGE(D35:D62)</f>
        <v>26.224999999999998</v>
      </c>
      <c r="E63">
        <f t="shared" si="1"/>
        <v>66.135714285714286</v>
      </c>
      <c r="F63">
        <f t="shared" si="1"/>
        <v>88.878571428571462</v>
      </c>
      <c r="G63">
        <f t="shared" si="1"/>
        <v>-99.853571428571428</v>
      </c>
      <c r="H63">
        <f t="shared" si="1"/>
        <v>-76.367857142857147</v>
      </c>
      <c r="I63">
        <f t="shared" si="1"/>
        <v>-116.98571428571429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activeCell="C17" sqref="C17"/>
    </sheetView>
  </sheetViews>
  <sheetFormatPr defaultRowHeight="15" x14ac:dyDescent="0.25"/>
  <cols>
    <col min="1" max="1" width="9" bestFit="1" customWidth="1"/>
    <col min="2" max="2" width="5.85546875" bestFit="1" customWidth="1"/>
    <col min="3" max="3" width="12" bestFit="1" customWidth="1"/>
    <col min="4" max="4" width="7.42578125" bestFit="1" customWidth="1"/>
    <col min="5" max="5" width="12" bestFit="1" customWidth="1"/>
    <col min="6" max="6" width="7.5703125" bestFit="1" customWidth="1"/>
    <col min="7" max="7" width="12" bestFit="1" customWidth="1"/>
    <col min="8" max="8" width="6.28515625" bestFit="1" customWidth="1"/>
  </cols>
  <sheetData>
    <row r="1" spans="1:9" x14ac:dyDescent="0.25">
      <c r="A1" s="3" t="s">
        <v>116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B2" s="3" t="s">
        <v>19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</row>
    <row r="3" spans="1:9" x14ac:dyDescent="0.25">
      <c r="A3" s="14">
        <v>1</v>
      </c>
      <c r="B3" s="3" t="s">
        <v>16</v>
      </c>
      <c r="C3" s="3" t="s">
        <v>13</v>
      </c>
      <c r="D3" s="3" t="s">
        <v>13</v>
      </c>
      <c r="E3" s="3">
        <v>-166.8</v>
      </c>
      <c r="F3" s="3">
        <v>89.6</v>
      </c>
      <c r="G3" s="3">
        <v>-169.4</v>
      </c>
      <c r="H3" s="3">
        <v>-68.2</v>
      </c>
      <c r="I3" s="3">
        <v>-169.4</v>
      </c>
    </row>
    <row r="4" spans="1:9" x14ac:dyDescent="0.25">
      <c r="A4" s="14">
        <v>2</v>
      </c>
      <c r="B4" s="3" t="s">
        <v>16</v>
      </c>
      <c r="C4" s="3">
        <v>-84.3</v>
      </c>
      <c r="D4" s="3">
        <v>178.7</v>
      </c>
      <c r="E4" s="3">
        <v>63.9</v>
      </c>
      <c r="F4" s="3">
        <v>75.2</v>
      </c>
      <c r="G4" s="3">
        <v>-167.2</v>
      </c>
      <c r="H4" s="3">
        <v>-65.099999999999994</v>
      </c>
      <c r="I4" s="3">
        <v>-175.6</v>
      </c>
    </row>
    <row r="5" spans="1:9" x14ac:dyDescent="0.25">
      <c r="A5" s="14">
        <v>3</v>
      </c>
      <c r="B5" s="3" t="s">
        <v>16</v>
      </c>
      <c r="C5" s="3">
        <v>-73.3</v>
      </c>
      <c r="D5" s="3">
        <v>161.69999999999999</v>
      </c>
      <c r="E5" s="3">
        <v>68.900000000000006</v>
      </c>
      <c r="F5" s="3">
        <v>71.5</v>
      </c>
      <c r="G5" s="3">
        <v>-178.8</v>
      </c>
      <c r="H5" s="3">
        <v>-52.3</v>
      </c>
      <c r="I5" s="3">
        <v>-166.8</v>
      </c>
    </row>
    <row r="6" spans="1:9" x14ac:dyDescent="0.25">
      <c r="A6" s="14">
        <v>4</v>
      </c>
      <c r="B6" s="3" t="s">
        <v>16</v>
      </c>
      <c r="C6" s="3">
        <v>-104</v>
      </c>
      <c r="D6" s="3">
        <v>179.5</v>
      </c>
      <c r="E6" s="3">
        <v>77.7</v>
      </c>
      <c r="F6" s="3">
        <v>84.6</v>
      </c>
      <c r="G6" s="3">
        <v>-147.6</v>
      </c>
      <c r="H6" s="3">
        <v>-76.099999999999994</v>
      </c>
      <c r="I6" s="3">
        <v>-173.7</v>
      </c>
    </row>
    <row r="7" spans="1:9" x14ac:dyDescent="0.25">
      <c r="A7" s="14">
        <v>5</v>
      </c>
      <c r="B7" s="3" t="s">
        <v>12</v>
      </c>
      <c r="C7" s="3">
        <v>-57.2</v>
      </c>
      <c r="D7" s="3">
        <v>175.6</v>
      </c>
      <c r="E7" s="3">
        <v>33.299999999999997</v>
      </c>
      <c r="F7" s="3">
        <v>84.4</v>
      </c>
      <c r="G7" s="3">
        <v>-143.5</v>
      </c>
      <c r="H7" s="3">
        <v>-64.099999999999994</v>
      </c>
      <c r="I7" s="3">
        <v>-162</v>
      </c>
    </row>
    <row r="8" spans="1:9" x14ac:dyDescent="0.25">
      <c r="A8" s="14">
        <v>6</v>
      </c>
      <c r="B8" s="3" t="s">
        <v>12</v>
      </c>
      <c r="C8" s="3">
        <v>-73.900000000000006</v>
      </c>
      <c r="D8" s="3">
        <v>177.6</v>
      </c>
      <c r="E8" s="3">
        <v>60.6</v>
      </c>
      <c r="F8" s="3">
        <v>88.9</v>
      </c>
      <c r="G8" s="3">
        <v>-156.80000000000001</v>
      </c>
      <c r="H8" s="3">
        <v>-88.3</v>
      </c>
      <c r="I8" s="3">
        <v>-164</v>
      </c>
    </row>
    <row r="9" spans="1:9" x14ac:dyDescent="0.25">
      <c r="A9" s="14">
        <v>7</v>
      </c>
      <c r="B9" s="3" t="s">
        <v>119</v>
      </c>
      <c r="C9" s="3">
        <v>-73.400000000000006</v>
      </c>
      <c r="D9" s="3">
        <v>166.2</v>
      </c>
      <c r="E9" s="3">
        <v>67.599999999999994</v>
      </c>
      <c r="F9" s="3">
        <v>83.8</v>
      </c>
      <c r="G9" s="3">
        <v>-167.4</v>
      </c>
      <c r="H9" s="3">
        <v>-59.2</v>
      </c>
      <c r="I9" s="3">
        <v>-157.6</v>
      </c>
    </row>
    <row r="10" spans="1:9" x14ac:dyDescent="0.25">
      <c r="A10" s="14">
        <v>8</v>
      </c>
      <c r="B10" s="3" t="s">
        <v>15</v>
      </c>
      <c r="C10" s="3">
        <v>-65.099999999999994</v>
      </c>
      <c r="D10" s="3">
        <v>-179.1</v>
      </c>
      <c r="E10" s="3">
        <v>44.1</v>
      </c>
      <c r="F10" s="3">
        <v>100</v>
      </c>
      <c r="G10" s="3">
        <v>-173.3</v>
      </c>
      <c r="H10" s="3">
        <v>-58.6</v>
      </c>
      <c r="I10" s="3">
        <v>-148.1</v>
      </c>
    </row>
    <row r="11" spans="1:9" x14ac:dyDescent="0.25">
      <c r="A11" s="14">
        <v>9</v>
      </c>
      <c r="B11" s="3" t="s">
        <v>16</v>
      </c>
      <c r="C11" s="3">
        <v>-90.9</v>
      </c>
      <c r="D11" s="3">
        <v>171.9</v>
      </c>
      <c r="E11" s="3">
        <v>67</v>
      </c>
      <c r="F11" s="3">
        <v>94.3</v>
      </c>
      <c r="G11" s="3">
        <v>-161</v>
      </c>
      <c r="H11" s="3">
        <v>-92.3</v>
      </c>
      <c r="I11" s="3">
        <v>-136.4</v>
      </c>
    </row>
    <row r="12" spans="1:9" x14ac:dyDescent="0.25">
      <c r="A12" s="14">
        <v>10</v>
      </c>
      <c r="B12" s="3" t="s">
        <v>16</v>
      </c>
      <c r="C12" s="3">
        <v>-54.9</v>
      </c>
      <c r="D12" s="3">
        <v>-178.2</v>
      </c>
      <c r="E12" s="3">
        <v>76.900000000000006</v>
      </c>
      <c r="F12" s="3">
        <v>76.900000000000006</v>
      </c>
      <c r="G12" s="3">
        <v>-173.7</v>
      </c>
      <c r="H12" s="3">
        <v>-63.7</v>
      </c>
      <c r="I12" s="3">
        <v>-157.19999999999999</v>
      </c>
    </row>
    <row r="13" spans="1:9" x14ac:dyDescent="0.25">
      <c r="A13" s="14">
        <v>11</v>
      </c>
      <c r="B13" s="3" t="s">
        <v>12</v>
      </c>
      <c r="C13" s="3">
        <v>133.1</v>
      </c>
      <c r="D13" s="3">
        <v>-156.1</v>
      </c>
      <c r="E13" s="3">
        <v>-177</v>
      </c>
      <c r="F13" s="3">
        <v>87.5</v>
      </c>
      <c r="G13" s="3">
        <v>-144.69999999999999</v>
      </c>
      <c r="H13" s="3">
        <v>-86.9</v>
      </c>
      <c r="I13" s="3">
        <v>-176.6</v>
      </c>
    </row>
    <row r="14" spans="1:9" x14ac:dyDescent="0.25">
      <c r="A14" s="14">
        <v>12</v>
      </c>
      <c r="B14" s="3" t="s">
        <v>12</v>
      </c>
      <c r="C14" s="3">
        <v>-42.4</v>
      </c>
      <c r="D14" s="3">
        <v>156.9</v>
      </c>
      <c r="E14" s="3">
        <v>41.1</v>
      </c>
      <c r="F14" s="3">
        <v>75.7</v>
      </c>
      <c r="G14" s="3">
        <v>178.1</v>
      </c>
      <c r="H14" s="3">
        <v>-78.599999999999994</v>
      </c>
      <c r="I14" s="3">
        <v>-172.8</v>
      </c>
    </row>
    <row r="15" spans="1:9" x14ac:dyDescent="0.25">
      <c r="A15" s="14">
        <v>13</v>
      </c>
      <c r="B15" s="3" t="s">
        <v>12</v>
      </c>
      <c r="C15" s="3">
        <v>147.9</v>
      </c>
      <c r="D15" s="3">
        <v>-160.19999999999999</v>
      </c>
      <c r="E15" s="3">
        <v>179.2</v>
      </c>
      <c r="F15" s="3">
        <v>84</v>
      </c>
      <c r="G15" s="3">
        <v>-110.5</v>
      </c>
      <c r="H15" s="3">
        <v>-83.9</v>
      </c>
      <c r="I15" s="3">
        <v>-179.7</v>
      </c>
    </row>
    <row r="16" spans="1:9" x14ac:dyDescent="0.25">
      <c r="A16" s="14">
        <v>14</v>
      </c>
      <c r="B16" s="3" t="s">
        <v>12</v>
      </c>
      <c r="C16" s="3">
        <v>-40.5</v>
      </c>
      <c r="D16" s="3">
        <v>170.9</v>
      </c>
      <c r="E16" s="3">
        <v>38.9</v>
      </c>
      <c r="F16" s="3">
        <v>73.5</v>
      </c>
      <c r="G16" s="3" t="s">
        <v>13</v>
      </c>
      <c r="H16" s="3" t="s">
        <v>13</v>
      </c>
      <c r="I16" s="3">
        <v>-163.5</v>
      </c>
    </row>
    <row r="17" spans="1:10" x14ac:dyDescent="0.25">
      <c r="C17">
        <f>IMABS(AVERAGE(C3:C16)-trna!C31)</f>
        <v>10.208831908831911</v>
      </c>
      <c r="D17">
        <f>IMABS(AVERAGE(D3:D16)-trna!D31)</f>
        <v>21.252197802197813</v>
      </c>
      <c r="E17">
        <f>IMABS(AVERAGE(E3:E16)-trna!E31)</f>
        <v>18.271428571428572</v>
      </c>
      <c r="F17">
        <f>IMABS(AVERAGE(F3:F16)-trna!F31)</f>
        <v>1.7142857142857366</v>
      </c>
      <c r="G17">
        <f>IMABS(AVERAGE(G3:G16)-trna!G31)</f>
        <v>10.531043956043973</v>
      </c>
      <c r="H17">
        <f>IMABS(AVERAGE(H3:H16)-trna!H31)</f>
        <v>17.31071428571429</v>
      </c>
      <c r="I17">
        <f>IMABS(AVERAGE(I3:I16)-trna!I31)</f>
        <v>15.324999999999932</v>
      </c>
      <c r="J17">
        <f>AVERAGE(C17:I17)</f>
        <v>13.51621460550032</v>
      </c>
    </row>
    <row r="18" spans="1:10" x14ac:dyDescent="0.25">
      <c r="C18" s="3">
        <f>AVERAGE(C3:C16)</f>
        <v>-36.838461538461537</v>
      </c>
      <c r="D18" s="3">
        <f t="shared" ref="D18:I18" si="0">AVERAGE(D3:D16)</f>
        <v>66.569230769230757</v>
      </c>
      <c r="E18" s="3">
        <f t="shared" si="0"/>
        <v>33.957142857142848</v>
      </c>
      <c r="F18" s="3">
        <f t="shared" si="0"/>
        <v>83.564285714285703</v>
      </c>
      <c r="G18" s="3">
        <f t="shared" si="0"/>
        <v>-131.98461538461541</v>
      </c>
      <c r="H18" s="3">
        <f t="shared" si="0"/>
        <v>-72.100000000000009</v>
      </c>
      <c r="I18" s="3">
        <f t="shared" si="0"/>
        <v>-164.52857142857141</v>
      </c>
    </row>
    <row r="19" spans="1:10" x14ac:dyDescent="0.25">
      <c r="A19" s="3" t="s">
        <v>41</v>
      </c>
      <c r="B19" s="3"/>
      <c r="C19" s="3"/>
      <c r="D19" s="3"/>
      <c r="E19" s="3"/>
      <c r="F19" s="3"/>
      <c r="G19" s="3"/>
      <c r="H19" s="3"/>
      <c r="I19" s="3"/>
    </row>
    <row r="20" spans="1:10" x14ac:dyDescent="0.25">
      <c r="A20" s="3"/>
      <c r="B20" s="3" t="s">
        <v>19</v>
      </c>
      <c r="C20" s="3" t="s">
        <v>5</v>
      </c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11</v>
      </c>
    </row>
    <row r="21" spans="1:10" x14ac:dyDescent="0.25">
      <c r="A21" s="14">
        <v>1</v>
      </c>
      <c r="B21" s="3" t="s">
        <v>12</v>
      </c>
      <c r="C21" s="3">
        <v>-72.099999999999994</v>
      </c>
      <c r="D21" s="3">
        <v>151.9</v>
      </c>
      <c r="E21" s="3">
        <v>116.8</v>
      </c>
      <c r="F21" s="3">
        <v>108.4</v>
      </c>
      <c r="G21" s="3" t="s">
        <v>13</v>
      </c>
      <c r="H21" s="3" t="s">
        <v>13</v>
      </c>
      <c r="I21" s="3">
        <v>159.30000000000001</v>
      </c>
    </row>
    <row r="22" spans="1:10" x14ac:dyDescent="0.25">
      <c r="A22" s="14">
        <v>2</v>
      </c>
      <c r="B22" s="3" t="s">
        <v>12</v>
      </c>
      <c r="C22" s="3">
        <v>-82</v>
      </c>
      <c r="D22" s="3">
        <v>172.5</v>
      </c>
      <c r="E22" s="3">
        <v>70.8</v>
      </c>
      <c r="F22" s="3">
        <v>79.3</v>
      </c>
      <c r="G22" s="3">
        <v>-133.4</v>
      </c>
      <c r="H22" s="3">
        <v>-80.099999999999994</v>
      </c>
      <c r="I22" s="3">
        <v>178.9</v>
      </c>
    </row>
    <row r="23" spans="1:10" x14ac:dyDescent="0.25">
      <c r="A23" s="14">
        <v>3</v>
      </c>
      <c r="B23" s="3" t="s">
        <v>12</v>
      </c>
      <c r="C23" s="3">
        <v>-57.4</v>
      </c>
      <c r="D23" s="3">
        <v>157.9</v>
      </c>
      <c r="E23" s="3">
        <v>48.9</v>
      </c>
      <c r="F23" s="3">
        <v>81.099999999999994</v>
      </c>
      <c r="G23" s="3">
        <v>-170.5</v>
      </c>
      <c r="H23" s="3">
        <v>-62.5</v>
      </c>
      <c r="I23" s="3">
        <v>-178.4</v>
      </c>
    </row>
    <row r="24" spans="1:10" x14ac:dyDescent="0.25">
      <c r="A24" s="14">
        <v>4</v>
      </c>
      <c r="B24" s="3" t="s">
        <v>12</v>
      </c>
      <c r="C24" s="3">
        <v>128.1</v>
      </c>
      <c r="D24" s="3">
        <v>-166.5</v>
      </c>
      <c r="E24" s="3">
        <v>-170.8</v>
      </c>
      <c r="F24" s="3">
        <v>91.7</v>
      </c>
      <c r="G24" s="3">
        <v>-146.30000000000001</v>
      </c>
      <c r="H24" s="3">
        <v>-80</v>
      </c>
      <c r="I24" s="3">
        <v>-177.6</v>
      </c>
    </row>
    <row r="25" spans="1:10" x14ac:dyDescent="0.25">
      <c r="A25" s="14">
        <v>5</v>
      </c>
      <c r="B25" s="3" t="s">
        <v>16</v>
      </c>
      <c r="C25" s="3">
        <v>-56</v>
      </c>
      <c r="D25" s="3">
        <v>-178.4</v>
      </c>
      <c r="E25" s="3">
        <v>78.400000000000006</v>
      </c>
      <c r="F25" s="3">
        <v>78.400000000000006</v>
      </c>
      <c r="G25" s="3">
        <v>-176</v>
      </c>
      <c r="H25" s="3">
        <v>-58.4</v>
      </c>
      <c r="I25" s="3">
        <v>-147.1</v>
      </c>
    </row>
    <row r="26" spans="1:10" x14ac:dyDescent="0.25">
      <c r="A26" s="14">
        <v>6</v>
      </c>
      <c r="B26" s="3" t="s">
        <v>16</v>
      </c>
      <c r="C26" s="3">
        <v>-93.1</v>
      </c>
      <c r="D26" s="3">
        <v>167.7</v>
      </c>
      <c r="E26" s="3">
        <v>59.7</v>
      </c>
      <c r="F26" s="3">
        <v>85.8</v>
      </c>
      <c r="G26" s="3">
        <v>-159.80000000000001</v>
      </c>
      <c r="H26" s="3">
        <v>-87.2</v>
      </c>
      <c r="I26" s="3">
        <v>-145.1</v>
      </c>
    </row>
    <row r="27" spans="1:10" x14ac:dyDescent="0.25">
      <c r="A27" s="14">
        <v>7</v>
      </c>
      <c r="B27" s="3" t="s">
        <v>15</v>
      </c>
      <c r="C27" s="3">
        <v>110.5</v>
      </c>
      <c r="D27" s="3">
        <v>-174.7</v>
      </c>
      <c r="E27" s="3">
        <v>-142.1</v>
      </c>
      <c r="F27" s="3">
        <v>104.5</v>
      </c>
      <c r="G27" s="3">
        <v>-171.2</v>
      </c>
      <c r="H27" s="3">
        <v>-29.8</v>
      </c>
      <c r="I27" s="3">
        <v>-155.9</v>
      </c>
    </row>
    <row r="28" spans="1:10" x14ac:dyDescent="0.25">
      <c r="A28" s="14">
        <v>8</v>
      </c>
      <c r="B28" s="3" t="s">
        <v>119</v>
      </c>
      <c r="C28" s="3">
        <v>-67.900000000000006</v>
      </c>
      <c r="D28" s="3">
        <v>162.5</v>
      </c>
      <c r="E28" s="3">
        <v>66.5</v>
      </c>
      <c r="F28" s="3">
        <v>85</v>
      </c>
      <c r="G28" s="3">
        <v>-173.9</v>
      </c>
      <c r="H28" s="3">
        <v>-79.400000000000006</v>
      </c>
      <c r="I28" s="3">
        <v>-160</v>
      </c>
    </row>
    <row r="29" spans="1:10" x14ac:dyDescent="0.25">
      <c r="A29" s="14">
        <v>9</v>
      </c>
      <c r="B29" s="3" t="s">
        <v>12</v>
      </c>
      <c r="C29" s="3">
        <v>-44.5</v>
      </c>
      <c r="D29" s="3">
        <v>163.30000000000001</v>
      </c>
      <c r="E29" s="3">
        <v>46.4</v>
      </c>
      <c r="F29" s="3">
        <v>85.9</v>
      </c>
      <c r="G29" s="3">
        <v>-153.69999999999999</v>
      </c>
      <c r="H29" s="3">
        <v>-91.7</v>
      </c>
      <c r="I29" s="3">
        <v>-160.4</v>
      </c>
    </row>
    <row r="30" spans="1:10" x14ac:dyDescent="0.25">
      <c r="A30" s="14">
        <v>10</v>
      </c>
      <c r="B30" s="3" t="s">
        <v>12</v>
      </c>
      <c r="C30" s="3">
        <v>-32.6</v>
      </c>
      <c r="D30" s="3">
        <v>170.7</v>
      </c>
      <c r="E30" s="3">
        <v>14.1</v>
      </c>
      <c r="F30" s="3">
        <v>88.3</v>
      </c>
      <c r="G30" s="3">
        <v>-142</v>
      </c>
      <c r="H30" s="3">
        <v>-77.599999999999994</v>
      </c>
      <c r="I30" s="3">
        <v>-156.4</v>
      </c>
    </row>
    <row r="31" spans="1:10" x14ac:dyDescent="0.25">
      <c r="A31" s="14">
        <v>11</v>
      </c>
      <c r="B31" s="3" t="s">
        <v>16</v>
      </c>
      <c r="C31" s="3">
        <v>-95.5</v>
      </c>
      <c r="D31" s="3">
        <v>-175.6</v>
      </c>
      <c r="E31" s="3">
        <v>72.400000000000006</v>
      </c>
      <c r="F31" s="3">
        <v>83.1</v>
      </c>
      <c r="G31" s="3">
        <v>-155.69999999999999</v>
      </c>
      <c r="H31" s="3">
        <v>-85.1</v>
      </c>
      <c r="I31" s="3">
        <v>-166.3</v>
      </c>
    </row>
    <row r="32" spans="1:10" x14ac:dyDescent="0.25">
      <c r="A32" s="14">
        <v>12</v>
      </c>
      <c r="B32" s="3" t="s">
        <v>16</v>
      </c>
      <c r="C32" s="3">
        <v>-82.5</v>
      </c>
      <c r="D32" s="3">
        <v>161</v>
      </c>
      <c r="E32" s="3">
        <v>78.2</v>
      </c>
      <c r="F32" s="3">
        <v>85.5</v>
      </c>
      <c r="G32" s="3">
        <v>-166.2</v>
      </c>
      <c r="H32" s="3">
        <v>-68.7</v>
      </c>
      <c r="I32" s="3">
        <v>-169.1</v>
      </c>
    </row>
    <row r="33" spans="1:10" x14ac:dyDescent="0.25">
      <c r="A33" s="14">
        <v>13</v>
      </c>
      <c r="B33" s="3" t="s">
        <v>16</v>
      </c>
      <c r="C33" s="3">
        <v>-93.9</v>
      </c>
      <c r="D33" s="3">
        <v>-170.1</v>
      </c>
      <c r="E33" s="3">
        <v>78.7</v>
      </c>
      <c r="F33" s="3">
        <v>77.900000000000006</v>
      </c>
      <c r="G33" s="3">
        <v>-163.5</v>
      </c>
      <c r="H33" s="3">
        <v>-66.400000000000006</v>
      </c>
      <c r="I33" s="3">
        <v>-167.6</v>
      </c>
    </row>
    <row r="34" spans="1:10" x14ac:dyDescent="0.25">
      <c r="A34" s="14">
        <v>14</v>
      </c>
      <c r="B34" s="3" t="s">
        <v>16</v>
      </c>
      <c r="C34" s="3" t="s">
        <v>13</v>
      </c>
      <c r="D34" s="3" t="s">
        <v>13</v>
      </c>
      <c r="E34" s="3">
        <v>41.6</v>
      </c>
      <c r="F34" s="3">
        <v>81.400000000000006</v>
      </c>
      <c r="G34" s="3">
        <v>-170.8</v>
      </c>
      <c r="H34" s="3">
        <v>-63</v>
      </c>
      <c r="I34" s="3">
        <v>-167.8</v>
      </c>
    </row>
    <row r="35" spans="1:10" x14ac:dyDescent="0.25">
      <c r="C35">
        <f>IMABS(AVERAGE(C21:C34)-trna!C63)</f>
        <v>5.3997252747252915</v>
      </c>
      <c r="D35">
        <f>IMABS(AVERAGE(D21:D34)-trna!D63)</f>
        <v>7.7903846153846068</v>
      </c>
      <c r="E35">
        <f>IMABS(AVERAGE(E21:E34)-trna!E63)</f>
        <v>33.307142857142857</v>
      </c>
      <c r="F35">
        <f>IMABS(AVERAGE(F21:F34)-trna!F63)</f>
        <v>2.0000000000000142</v>
      </c>
      <c r="G35">
        <f>IMABS(AVERAGE(G21:G34)-trna!G63)</f>
        <v>60.377197802197827</v>
      </c>
      <c r="H35">
        <f>IMABS(AVERAGE(H21:H34)-trna!H63)</f>
        <v>4.8370879120879096</v>
      </c>
      <c r="I35">
        <f>IMABS(AVERAGE(I21:I34)-trna!I63)</f>
        <v>1.7357142857143089</v>
      </c>
      <c r="J35">
        <f>AVERAGE(C35:I35)</f>
        <v>16.492464678178973</v>
      </c>
    </row>
    <row r="36" spans="1:10" x14ac:dyDescent="0.25">
      <c r="C36" s="3">
        <f>AVERAGE(C21:C34)</f>
        <v>-41.45384615384615</v>
      </c>
      <c r="D36" s="3">
        <f t="shared" ref="D36:I36" si="1">AVERAGE(D21:D34)</f>
        <v>34.015384615384605</v>
      </c>
      <c r="E36" s="3">
        <f t="shared" si="1"/>
        <v>32.828571428571429</v>
      </c>
      <c r="F36" s="3">
        <f t="shared" si="1"/>
        <v>86.878571428571448</v>
      </c>
      <c r="G36" s="3">
        <f t="shared" si="1"/>
        <v>-160.23076923076925</v>
      </c>
      <c r="H36" s="3">
        <f t="shared" si="1"/>
        <v>-71.530769230769238</v>
      </c>
      <c r="I36" s="3">
        <f t="shared" si="1"/>
        <v>-115.24999999999999</v>
      </c>
    </row>
    <row r="38" spans="1:10" x14ac:dyDescent="0.25">
      <c r="A3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M15" sqref="M15:S15"/>
    </sheetView>
  </sheetViews>
  <sheetFormatPr defaultRowHeight="15" x14ac:dyDescent="0.25"/>
  <cols>
    <col min="1" max="1" width="9" bestFit="1" customWidth="1"/>
    <col min="2" max="2" width="5.85546875" bestFit="1" customWidth="1"/>
    <col min="3" max="3" width="6.28515625" bestFit="1" customWidth="1"/>
    <col min="4" max="5" width="7.42578125" bestFit="1" customWidth="1"/>
    <col min="6" max="7" width="7.5703125" bestFit="1" customWidth="1"/>
    <col min="8" max="8" width="7.28515625" bestFit="1" customWidth="1"/>
  </cols>
  <sheetData>
    <row r="1" spans="1:19" x14ac:dyDescent="0.25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 t="s">
        <v>41</v>
      </c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 t="s">
        <v>19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/>
      <c r="K2" s="3"/>
      <c r="L2" s="3" t="s">
        <v>19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</row>
    <row r="3" spans="1:19" x14ac:dyDescent="0.25">
      <c r="A3" s="14">
        <v>1</v>
      </c>
      <c r="B3" s="3" t="s">
        <v>16</v>
      </c>
      <c r="C3" s="3" t="s">
        <v>13</v>
      </c>
      <c r="D3" s="3" t="s">
        <v>13</v>
      </c>
      <c r="E3" s="3">
        <v>174.2</v>
      </c>
      <c r="F3" s="3">
        <v>156.80000000000001</v>
      </c>
      <c r="G3" s="3">
        <v>-141.30000000000001</v>
      </c>
      <c r="H3" s="3">
        <v>-143.9</v>
      </c>
      <c r="I3" s="3">
        <v>-105</v>
      </c>
      <c r="J3" s="3"/>
      <c r="K3" s="14">
        <v>1</v>
      </c>
      <c r="L3" s="3" t="s">
        <v>12</v>
      </c>
      <c r="M3" s="3">
        <v>-65</v>
      </c>
      <c r="N3" s="3">
        <v>170.6</v>
      </c>
      <c r="O3" s="3">
        <v>46.6</v>
      </c>
      <c r="P3" s="3">
        <v>78.7</v>
      </c>
      <c r="Q3" s="3" t="s">
        <v>13</v>
      </c>
      <c r="R3" s="3" t="s">
        <v>13</v>
      </c>
      <c r="S3" s="3">
        <v>-135.19999999999999</v>
      </c>
    </row>
    <row r="4" spans="1:19" x14ac:dyDescent="0.25">
      <c r="A4" s="14">
        <v>2</v>
      </c>
      <c r="B4" s="3" t="s">
        <v>12</v>
      </c>
      <c r="C4" s="3">
        <v>-65.599999999999994</v>
      </c>
      <c r="D4" s="3">
        <v>169.8</v>
      </c>
      <c r="E4" s="3">
        <v>40.1</v>
      </c>
      <c r="F4" s="3">
        <v>128.1</v>
      </c>
      <c r="G4" s="3">
        <v>174.2</v>
      </c>
      <c r="H4" s="3">
        <v>-97.8</v>
      </c>
      <c r="I4" s="3">
        <v>-110.5</v>
      </c>
      <c r="J4" s="3"/>
      <c r="K4" s="14">
        <v>2</v>
      </c>
      <c r="L4" s="3" t="s">
        <v>16</v>
      </c>
      <c r="M4" s="3">
        <v>-72.2</v>
      </c>
      <c r="N4" s="3">
        <v>138.5</v>
      </c>
      <c r="O4" s="3">
        <v>44.6</v>
      </c>
      <c r="P4" s="3">
        <v>112.8</v>
      </c>
      <c r="Q4" s="3">
        <v>-174.4</v>
      </c>
      <c r="R4" s="3">
        <v>-96.8</v>
      </c>
      <c r="S4" s="3">
        <v>-125.3</v>
      </c>
    </row>
    <row r="5" spans="1:19" x14ac:dyDescent="0.25">
      <c r="A5" s="14">
        <v>3</v>
      </c>
      <c r="B5" s="3" t="s">
        <v>16</v>
      </c>
      <c r="C5" s="3">
        <v>-62.6</v>
      </c>
      <c r="D5" s="3">
        <v>171.8</v>
      </c>
      <c r="E5" s="3">
        <v>58.8</v>
      </c>
      <c r="F5" s="3">
        <v>98.3</v>
      </c>
      <c r="G5" s="3">
        <v>-176.7</v>
      </c>
      <c r="H5" s="3">
        <v>-87.6</v>
      </c>
      <c r="I5" s="3">
        <v>-135.1</v>
      </c>
      <c r="J5" s="3"/>
      <c r="K5" s="14">
        <v>3</v>
      </c>
      <c r="L5" s="3" t="s">
        <v>12</v>
      </c>
      <c r="M5" s="3">
        <v>-66.8</v>
      </c>
      <c r="N5" s="3">
        <v>179.1</v>
      </c>
      <c r="O5" s="3">
        <v>50.2</v>
      </c>
      <c r="P5" s="3">
        <v>149.69999999999999</v>
      </c>
      <c r="Q5" s="3">
        <v>-100.1</v>
      </c>
      <c r="R5" s="3">
        <v>171.6</v>
      </c>
      <c r="S5" s="3">
        <v>-88.4</v>
      </c>
    </row>
    <row r="6" spans="1:19" x14ac:dyDescent="0.25">
      <c r="A6" s="14">
        <v>4</v>
      </c>
      <c r="B6" s="3" t="s">
        <v>12</v>
      </c>
      <c r="C6" s="3">
        <v>-62.9</v>
      </c>
      <c r="D6" s="3">
        <v>-179.9</v>
      </c>
      <c r="E6" s="3">
        <v>57.2</v>
      </c>
      <c r="F6" s="3">
        <v>155.69999999999999</v>
      </c>
      <c r="G6" s="3">
        <v>-155.30000000000001</v>
      </c>
      <c r="H6" s="3">
        <v>-152.5</v>
      </c>
      <c r="I6" s="3">
        <v>-93.4</v>
      </c>
      <c r="J6" s="3"/>
      <c r="K6" s="14">
        <v>4</v>
      </c>
      <c r="L6" s="3" t="s">
        <v>16</v>
      </c>
      <c r="M6" s="3">
        <v>-59.1</v>
      </c>
      <c r="N6" s="3">
        <v>-175.4</v>
      </c>
      <c r="O6" s="3">
        <v>45</v>
      </c>
      <c r="P6" s="3">
        <v>110.3</v>
      </c>
      <c r="Q6" s="3">
        <v>-176.7</v>
      </c>
      <c r="R6" s="3">
        <v>-86.5</v>
      </c>
      <c r="S6" s="3">
        <v>-114.3</v>
      </c>
    </row>
    <row r="7" spans="1:19" x14ac:dyDescent="0.25">
      <c r="A7" s="14">
        <v>5</v>
      </c>
      <c r="B7" s="3" t="s">
        <v>15</v>
      </c>
      <c r="C7" s="3">
        <v>-43</v>
      </c>
      <c r="D7" s="3">
        <v>142.80000000000001</v>
      </c>
      <c r="E7" s="3">
        <v>52.4</v>
      </c>
      <c r="F7" s="3">
        <v>119.6</v>
      </c>
      <c r="G7" s="3">
        <v>179.9</v>
      </c>
      <c r="H7" s="3">
        <v>-92.2</v>
      </c>
      <c r="I7" s="3">
        <v>-126.3</v>
      </c>
      <c r="J7" s="3"/>
      <c r="K7" s="14">
        <v>5</v>
      </c>
      <c r="L7" s="3" t="s">
        <v>119</v>
      </c>
      <c r="M7" s="3">
        <v>-58.6</v>
      </c>
      <c r="N7" s="3">
        <v>179.5</v>
      </c>
      <c r="O7" s="3">
        <v>55.3</v>
      </c>
      <c r="P7" s="3">
        <v>122.4</v>
      </c>
      <c r="Q7" s="3">
        <v>178.5</v>
      </c>
      <c r="R7" s="3">
        <v>-94.5</v>
      </c>
      <c r="S7" s="3">
        <v>-120.5</v>
      </c>
    </row>
    <row r="8" spans="1:19" x14ac:dyDescent="0.25">
      <c r="A8" s="14">
        <v>6</v>
      </c>
      <c r="B8" s="3" t="s">
        <v>15</v>
      </c>
      <c r="C8" s="3">
        <v>-73.3</v>
      </c>
      <c r="D8" s="3">
        <v>179.7</v>
      </c>
      <c r="E8" s="3">
        <v>66</v>
      </c>
      <c r="F8" s="3">
        <v>121.1</v>
      </c>
      <c r="G8" s="3">
        <v>173.7</v>
      </c>
      <c r="H8" s="3">
        <v>-88.5</v>
      </c>
      <c r="I8" s="3">
        <v>-122.2</v>
      </c>
      <c r="J8" s="3"/>
      <c r="K8" s="14">
        <v>6</v>
      </c>
      <c r="L8" s="3" t="s">
        <v>119</v>
      </c>
      <c r="M8" s="3">
        <v>-58.3</v>
      </c>
      <c r="N8" s="3">
        <v>173.6</v>
      </c>
      <c r="O8" s="3">
        <v>60</v>
      </c>
      <c r="P8" s="3">
        <v>109.2</v>
      </c>
      <c r="Q8" s="3">
        <v>178.8</v>
      </c>
      <c r="R8" s="3">
        <v>-88.3</v>
      </c>
      <c r="S8" s="3">
        <v>-131.30000000000001</v>
      </c>
    </row>
    <row r="9" spans="1:19" x14ac:dyDescent="0.25">
      <c r="A9" s="14">
        <v>7</v>
      </c>
      <c r="B9" s="3" t="s">
        <v>119</v>
      </c>
      <c r="C9" s="3">
        <v>-56.6</v>
      </c>
      <c r="D9" s="3">
        <v>-179.2</v>
      </c>
      <c r="E9" s="3">
        <v>52.2</v>
      </c>
      <c r="F9" s="3">
        <v>98.9</v>
      </c>
      <c r="G9" s="3">
        <v>173.6</v>
      </c>
      <c r="H9" s="3">
        <v>-85.9</v>
      </c>
      <c r="I9" s="3">
        <v>-127.3</v>
      </c>
      <c r="J9" s="3"/>
      <c r="K9" s="14">
        <v>7</v>
      </c>
      <c r="L9" s="3" t="s">
        <v>15</v>
      </c>
      <c r="M9" s="3">
        <v>-57.1</v>
      </c>
      <c r="N9" s="3">
        <v>-173.6</v>
      </c>
      <c r="O9" s="3">
        <v>47.7</v>
      </c>
      <c r="P9" s="3">
        <v>130.19999999999999</v>
      </c>
      <c r="Q9" s="3">
        <v>174.4</v>
      </c>
      <c r="R9" s="3">
        <v>-101.3</v>
      </c>
      <c r="S9" s="3">
        <v>-108.3</v>
      </c>
    </row>
    <row r="10" spans="1:19" x14ac:dyDescent="0.25">
      <c r="A10" s="14">
        <v>8</v>
      </c>
      <c r="B10" s="3" t="s">
        <v>119</v>
      </c>
      <c r="C10" s="3">
        <v>-59.2</v>
      </c>
      <c r="D10" s="3">
        <v>173.4</v>
      </c>
      <c r="E10" s="3">
        <v>64.099999999999994</v>
      </c>
      <c r="F10" s="3">
        <v>108.9</v>
      </c>
      <c r="G10" s="3">
        <v>170.6</v>
      </c>
      <c r="H10" s="3">
        <v>-89.3</v>
      </c>
      <c r="I10" s="3">
        <v>-125.7</v>
      </c>
      <c r="J10" s="3"/>
      <c r="K10" s="14">
        <v>8</v>
      </c>
      <c r="L10" s="3" t="s">
        <v>15</v>
      </c>
      <c r="M10" s="3">
        <v>-56.6</v>
      </c>
      <c r="N10" s="3">
        <v>-169.5</v>
      </c>
      <c r="O10" s="3">
        <v>53.8</v>
      </c>
      <c r="P10" s="3">
        <v>146.6</v>
      </c>
      <c r="Q10" s="3">
        <v>176.9</v>
      </c>
      <c r="R10" s="3">
        <v>-97.1</v>
      </c>
      <c r="S10" s="3">
        <v>-106.4</v>
      </c>
    </row>
    <row r="11" spans="1:19" x14ac:dyDescent="0.25">
      <c r="A11" s="14">
        <v>9</v>
      </c>
      <c r="B11" s="3" t="s">
        <v>16</v>
      </c>
      <c r="C11" s="3">
        <v>-58.5</v>
      </c>
      <c r="D11" s="3">
        <v>-179.5</v>
      </c>
      <c r="E11" s="3">
        <v>60.5</v>
      </c>
      <c r="F11" s="3">
        <v>128.69999999999999</v>
      </c>
      <c r="G11" s="3">
        <v>-156.9</v>
      </c>
      <c r="H11" s="3">
        <v>-94</v>
      </c>
      <c r="I11" s="3">
        <v>-119.5</v>
      </c>
      <c r="J11" s="3"/>
      <c r="K11" s="14">
        <v>9</v>
      </c>
      <c r="L11" s="3" t="s">
        <v>12</v>
      </c>
      <c r="M11" s="3">
        <v>-69.2</v>
      </c>
      <c r="N11" s="3">
        <v>171.1</v>
      </c>
      <c r="O11" s="3">
        <v>73.2</v>
      </c>
      <c r="P11" s="3">
        <v>135.9</v>
      </c>
      <c r="Q11" s="3">
        <v>174.1</v>
      </c>
      <c r="R11" s="3">
        <v>-98.4</v>
      </c>
      <c r="S11" s="3">
        <v>-114.8</v>
      </c>
    </row>
    <row r="12" spans="1:19" x14ac:dyDescent="0.25">
      <c r="A12" s="14">
        <v>10</v>
      </c>
      <c r="B12" s="3" t="s">
        <v>12</v>
      </c>
      <c r="C12" s="3">
        <v>-67.3</v>
      </c>
      <c r="D12" s="3">
        <v>169.1</v>
      </c>
      <c r="E12" s="3">
        <v>47.2</v>
      </c>
      <c r="F12" s="3">
        <v>142.9</v>
      </c>
      <c r="G12" s="3">
        <v>-103.3</v>
      </c>
      <c r="H12" s="3">
        <v>150.19999999999999</v>
      </c>
      <c r="I12" s="3">
        <v>-89.6</v>
      </c>
      <c r="J12" s="3"/>
      <c r="K12" s="14">
        <v>10</v>
      </c>
      <c r="L12" s="3" t="s">
        <v>16</v>
      </c>
      <c r="M12" s="3">
        <v>-63</v>
      </c>
      <c r="N12" s="3">
        <v>168.8</v>
      </c>
      <c r="O12" s="3">
        <v>60.4</v>
      </c>
      <c r="P12" s="3">
        <v>85.7</v>
      </c>
      <c r="Q12" s="3">
        <v>174.8</v>
      </c>
      <c r="R12" s="3">
        <v>-85.5</v>
      </c>
      <c r="S12" s="3">
        <v>-133.80000000000001</v>
      </c>
    </row>
    <row r="13" spans="1:19" x14ac:dyDescent="0.25">
      <c r="A13" s="14">
        <v>11</v>
      </c>
      <c r="B13" s="3" t="s">
        <v>16</v>
      </c>
      <c r="C13" s="3">
        <v>-73.900000000000006</v>
      </c>
      <c r="D13" s="3">
        <v>139.30000000000001</v>
      </c>
      <c r="E13" s="3">
        <v>56.3</v>
      </c>
      <c r="F13" s="3">
        <v>135.69999999999999</v>
      </c>
      <c r="G13" s="3">
        <v>-161.80000000000001</v>
      </c>
      <c r="H13" s="3">
        <v>-89.6</v>
      </c>
      <c r="I13" s="3">
        <v>-125.1</v>
      </c>
      <c r="J13" s="3"/>
      <c r="K13" s="14">
        <v>11</v>
      </c>
      <c r="L13" s="3" t="s">
        <v>12</v>
      </c>
      <c r="M13" s="3">
        <v>-51.3</v>
      </c>
      <c r="N13" s="3">
        <v>163.9</v>
      </c>
      <c r="O13" s="3">
        <v>49</v>
      </c>
      <c r="P13" s="3">
        <v>121.9</v>
      </c>
      <c r="Q13" s="3">
        <v>177.7</v>
      </c>
      <c r="R13" s="3">
        <v>-93</v>
      </c>
      <c r="S13" s="3">
        <v>-116.4</v>
      </c>
    </row>
    <row r="14" spans="1:19" x14ac:dyDescent="0.25">
      <c r="A14" s="14">
        <v>12</v>
      </c>
      <c r="B14" s="3" t="s">
        <v>12</v>
      </c>
      <c r="C14" s="3">
        <v>-81.5</v>
      </c>
      <c r="D14" s="3">
        <v>175.7</v>
      </c>
      <c r="E14" s="3">
        <v>57.2</v>
      </c>
      <c r="F14" s="3">
        <v>110.7</v>
      </c>
      <c r="G14" s="3" t="s">
        <v>13</v>
      </c>
      <c r="H14" s="3" t="s">
        <v>13</v>
      </c>
      <c r="I14" s="3">
        <v>-112</v>
      </c>
      <c r="J14" s="3"/>
      <c r="K14" s="14">
        <v>12</v>
      </c>
      <c r="L14" s="3" t="s">
        <v>16</v>
      </c>
      <c r="M14" s="3" t="s">
        <v>13</v>
      </c>
      <c r="N14" s="3" t="s">
        <v>13</v>
      </c>
      <c r="O14" s="3">
        <v>55.9</v>
      </c>
      <c r="P14" s="3">
        <v>136.69999999999999</v>
      </c>
      <c r="Q14" s="3">
        <v>-158.6</v>
      </c>
      <c r="R14" s="3">
        <v>-124.9</v>
      </c>
      <c r="S14" s="3">
        <v>-127.6</v>
      </c>
    </row>
    <row r="15" spans="1:19" x14ac:dyDescent="0.25">
      <c r="A15" t="s">
        <v>120</v>
      </c>
      <c r="C15" s="3">
        <f>AVERAGE(C3:C14)</f>
        <v>-64.036363636363632</v>
      </c>
      <c r="D15" s="3">
        <f t="shared" ref="D15:I15" si="0">AVERAGE(D3:D14)</f>
        <v>71.181818181818187</v>
      </c>
      <c r="E15" s="3">
        <f t="shared" si="0"/>
        <v>65.516666666666666</v>
      </c>
      <c r="F15" s="3">
        <f t="shared" si="0"/>
        <v>125.45</v>
      </c>
      <c r="G15" s="3">
        <f t="shared" si="0"/>
        <v>-2.1181818181818244</v>
      </c>
      <c r="H15" s="3">
        <f t="shared" si="0"/>
        <v>-79.190909090909088</v>
      </c>
      <c r="I15" s="3">
        <f t="shared" si="0"/>
        <v>-115.97499999999998</v>
      </c>
      <c r="M15" s="3">
        <f>AVERAGE(M3:M14)</f>
        <v>-61.56363636363637</v>
      </c>
      <c r="N15" s="3">
        <f t="shared" ref="N15:S15" si="1">AVERAGE(N3:N14)</f>
        <v>75.145454545454541</v>
      </c>
      <c r="O15" s="3">
        <f t="shared" si="1"/>
        <v>53.474999999999994</v>
      </c>
      <c r="P15" s="3">
        <f t="shared" si="1"/>
        <v>120.00833333333334</v>
      </c>
      <c r="Q15" s="3">
        <f t="shared" si="1"/>
        <v>56.854545454545452</v>
      </c>
      <c r="R15" s="3">
        <f t="shared" si="1"/>
        <v>-72.245454545454535</v>
      </c>
      <c r="S15" s="3">
        <f t="shared" si="1"/>
        <v>-118.52499999999999</v>
      </c>
    </row>
    <row r="16" spans="1:19" x14ac:dyDescent="0.25">
      <c r="C16">
        <f>IMABS(AVERAGE(C3:C14)-trna!I31)</f>
        <v>85.167207792207847</v>
      </c>
      <c r="D16">
        <f>IMABS(AVERAGE(D3:D14)-trna!J31)</f>
        <v>71.181818181818187</v>
      </c>
      <c r="E16">
        <f>IMABS(AVERAGE(E3:E14)-trna!K31)</f>
        <v>65.516666666666666</v>
      </c>
      <c r="F16">
        <f>IMABS(AVERAGE(F3:F14)-trna!L31)</f>
        <v>125.45</v>
      </c>
      <c r="G16">
        <f>IMABS(AVERAGE(G3:G14)-trna!M31)</f>
        <v>2.1181818181818244</v>
      </c>
      <c r="H16">
        <f>IMABS(AVERAGE(H3:H14)-trna!N31)</f>
        <v>79.190909090909088</v>
      </c>
      <c r="I16">
        <f>IMABS(AVERAGE(I3:I14)-trna!O31)</f>
        <v>115.97499999999998</v>
      </c>
      <c r="M16">
        <f>IMABS(AVERAGE(M3:M14)-trna!C63)</f>
        <v>14.710064935064928</v>
      </c>
      <c r="N16">
        <f>IMABS(AVERAGE(N3:N14)-trna!D63)</f>
        <v>48.920454545454547</v>
      </c>
      <c r="O16">
        <f>IMABS(AVERAGE(O3:O14)-trna!E63)</f>
        <v>12.660714285714292</v>
      </c>
      <c r="P16">
        <f>IMABS(AVERAGE(P3:P14)-trna!F63)</f>
        <v>31.129761904761878</v>
      </c>
      <c r="Q16">
        <f>IMABS(AVERAGE(Q3:Q14)-trna!G63)</f>
        <v>156.70811688311687</v>
      </c>
      <c r="R16">
        <f>IMABS(AVERAGE(R3:R14)-trna!H63)</f>
        <v>4.1224025974026119</v>
      </c>
      <c r="S16">
        <f>IMABS(AVERAGE(S3:S14)-trna!I63)</f>
        <v>1.5392857142856968</v>
      </c>
    </row>
    <row r="17" spans="1:13" x14ac:dyDescent="0.25">
      <c r="C17">
        <f>AVERAGE(C16:I16)</f>
        <v>77.799969078540514</v>
      </c>
      <c r="D17" s="4"/>
      <c r="M17">
        <f>AVERAGE(M16:S16)</f>
        <v>38.541542980828694</v>
      </c>
    </row>
    <row r="18" spans="1:13" x14ac:dyDescent="0.25">
      <c r="D18" s="4"/>
    </row>
    <row r="19" spans="1:13" x14ac:dyDescent="0.25">
      <c r="D19" s="4"/>
    </row>
    <row r="20" spans="1:13" x14ac:dyDescent="0.25">
      <c r="D20" s="4"/>
    </row>
    <row r="21" spans="1:13" x14ac:dyDescent="0.25">
      <c r="D21" s="4"/>
    </row>
    <row r="22" spans="1:13" x14ac:dyDescent="0.25">
      <c r="D22" s="4"/>
    </row>
    <row r="27" spans="1:13" x14ac:dyDescent="0.25">
      <c r="D27" s="3"/>
    </row>
    <row r="28" spans="1:13" x14ac:dyDescent="0.25">
      <c r="D28" s="3"/>
    </row>
    <row r="29" spans="1:13" x14ac:dyDescent="0.25">
      <c r="A29" s="2"/>
      <c r="D29" s="3"/>
    </row>
    <row r="30" spans="1:13" x14ac:dyDescent="0.25">
      <c r="D30" s="3"/>
    </row>
    <row r="31" spans="1:13" x14ac:dyDescent="0.25">
      <c r="D31" s="3"/>
    </row>
    <row r="32" spans="1:13" x14ac:dyDescent="0.25">
      <c r="D32" s="3"/>
    </row>
    <row r="33" spans="1:4" x14ac:dyDescent="0.25">
      <c r="A33" s="2"/>
      <c r="D33" s="3"/>
    </row>
    <row r="34" spans="1:4" x14ac:dyDescent="0.25">
      <c r="D34" s="3"/>
    </row>
    <row r="35" spans="1:4" x14ac:dyDescent="0.25">
      <c r="D35" s="3"/>
    </row>
    <row r="36" spans="1:4" x14ac:dyDescent="0.25">
      <c r="D36" s="3"/>
    </row>
    <row r="37" spans="1:4" x14ac:dyDescent="0.25">
      <c r="A37" s="2"/>
      <c r="D37" s="3"/>
    </row>
    <row r="38" spans="1:4" x14ac:dyDescent="0.25">
      <c r="D38" s="3"/>
    </row>
    <row r="39" spans="1:4" x14ac:dyDescent="0.25">
      <c r="D39" s="3"/>
    </row>
    <row r="40" spans="1:4" x14ac:dyDescent="0.25">
      <c r="D40" s="3"/>
    </row>
    <row r="41" spans="1:4" x14ac:dyDescent="0.25">
      <c r="D41" s="3"/>
    </row>
    <row r="42" spans="1:4" x14ac:dyDescent="0.25">
      <c r="D42" s="3"/>
    </row>
    <row r="43" spans="1:4" x14ac:dyDescent="0.25">
      <c r="D43" s="3"/>
    </row>
    <row r="44" spans="1:4" x14ac:dyDescent="0.25">
      <c r="D44" s="3"/>
    </row>
    <row r="45" spans="1:4" x14ac:dyDescent="0.25">
      <c r="D45" s="3"/>
    </row>
    <row r="46" spans="1:4" x14ac:dyDescent="0.25">
      <c r="D46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M9" sqref="M9:S9"/>
    </sheetView>
  </sheetViews>
  <sheetFormatPr defaultRowHeight="15" x14ac:dyDescent="0.25"/>
  <cols>
    <col min="1" max="1" width="6.7109375" bestFit="1" customWidth="1"/>
    <col min="2" max="2" width="8.28515625" bestFit="1" customWidth="1"/>
    <col min="3" max="3" width="7.28515625" bestFit="1" customWidth="1"/>
    <col min="4" max="5" width="7.42578125" bestFit="1" customWidth="1"/>
    <col min="6" max="7" width="7.5703125" bestFit="1" customWidth="1"/>
    <col min="8" max="8" width="6.28515625" bestFit="1" customWidth="1"/>
  </cols>
  <sheetData>
    <row r="1" spans="1:19" x14ac:dyDescent="0.25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 t="s">
        <v>41</v>
      </c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 t="s">
        <v>19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/>
      <c r="K2" s="3"/>
      <c r="L2" s="3" t="s">
        <v>19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</row>
    <row r="3" spans="1:19" x14ac:dyDescent="0.25">
      <c r="A3" s="14">
        <v>1</v>
      </c>
      <c r="B3" s="3" t="s">
        <v>16</v>
      </c>
      <c r="C3" s="3" t="s">
        <v>13</v>
      </c>
      <c r="D3" s="3" t="s">
        <v>13</v>
      </c>
      <c r="E3" s="3">
        <v>55.6</v>
      </c>
      <c r="F3" s="3">
        <v>153.9</v>
      </c>
      <c r="G3" s="3">
        <v>-95.1</v>
      </c>
      <c r="H3" s="3">
        <v>67.3</v>
      </c>
      <c r="I3" s="3">
        <v>-152</v>
      </c>
      <c r="J3" s="3"/>
      <c r="K3" s="14">
        <v>1</v>
      </c>
      <c r="L3" s="3" t="s">
        <v>12</v>
      </c>
      <c r="M3" s="3">
        <v>76.900000000000006</v>
      </c>
      <c r="N3" s="3">
        <v>-172.6</v>
      </c>
      <c r="O3" s="3">
        <v>-172.3</v>
      </c>
      <c r="P3" s="3">
        <v>134.5</v>
      </c>
      <c r="Q3" s="3" t="s">
        <v>13</v>
      </c>
      <c r="R3" s="3" t="s">
        <v>13</v>
      </c>
      <c r="S3" s="3">
        <v>66.8</v>
      </c>
    </row>
    <row r="4" spans="1:19" x14ac:dyDescent="0.25">
      <c r="A4" s="14">
        <v>2</v>
      </c>
      <c r="B4" s="3" t="s">
        <v>12</v>
      </c>
      <c r="C4" s="3">
        <v>69.400000000000006</v>
      </c>
      <c r="D4" s="3">
        <v>-160.5</v>
      </c>
      <c r="E4" s="3">
        <v>-179.1</v>
      </c>
      <c r="F4" s="3">
        <v>77.3</v>
      </c>
      <c r="G4" s="3">
        <v>-131.9</v>
      </c>
      <c r="H4" s="3">
        <v>-68.400000000000006</v>
      </c>
      <c r="I4" s="3">
        <v>58.3</v>
      </c>
      <c r="J4" s="3"/>
      <c r="K4" s="14">
        <v>2</v>
      </c>
      <c r="L4" s="3" t="s">
        <v>16</v>
      </c>
      <c r="M4" s="3">
        <v>178.1</v>
      </c>
      <c r="N4" s="3">
        <v>134.69999999999999</v>
      </c>
      <c r="O4" s="3">
        <v>53.4</v>
      </c>
      <c r="P4" s="3">
        <v>129.69999999999999</v>
      </c>
      <c r="Q4" s="3">
        <v>-86.2</v>
      </c>
      <c r="R4" s="3">
        <v>66.3</v>
      </c>
      <c r="S4" s="3">
        <v>-164.9</v>
      </c>
    </row>
    <row r="5" spans="1:19" x14ac:dyDescent="0.25">
      <c r="A5" s="14">
        <v>3</v>
      </c>
      <c r="B5" s="3" t="s">
        <v>16</v>
      </c>
      <c r="C5" s="3">
        <v>-164.2</v>
      </c>
      <c r="D5" s="3">
        <v>-109.2</v>
      </c>
      <c r="E5" s="3">
        <v>57.2</v>
      </c>
      <c r="F5" s="3">
        <v>141.69999999999999</v>
      </c>
      <c r="G5" s="3">
        <v>-99.4</v>
      </c>
      <c r="H5" s="3">
        <v>70.099999999999994</v>
      </c>
      <c r="I5" s="3">
        <v>-159.6</v>
      </c>
      <c r="J5" s="3"/>
      <c r="K5" s="14">
        <v>3</v>
      </c>
      <c r="L5" s="3" t="s">
        <v>121</v>
      </c>
      <c r="M5" s="3">
        <v>72.5</v>
      </c>
      <c r="N5" s="3">
        <v>-170.5</v>
      </c>
      <c r="O5" s="3">
        <v>179.3</v>
      </c>
      <c r="P5" s="3">
        <v>89.6</v>
      </c>
      <c r="Q5" s="3">
        <v>-179.1</v>
      </c>
      <c r="R5" s="3">
        <v>75.900000000000006</v>
      </c>
      <c r="S5" s="3">
        <v>54.6</v>
      </c>
    </row>
    <row r="6" spans="1:19" x14ac:dyDescent="0.25">
      <c r="A6" s="14">
        <v>4</v>
      </c>
      <c r="B6" s="3" t="s">
        <v>121</v>
      </c>
      <c r="C6" s="3">
        <v>72.400000000000006</v>
      </c>
      <c r="D6" s="3">
        <v>-170.4</v>
      </c>
      <c r="E6" s="3">
        <v>179.3</v>
      </c>
      <c r="F6" s="3">
        <v>89.7</v>
      </c>
      <c r="G6" s="3">
        <v>-179.2</v>
      </c>
      <c r="H6" s="3">
        <v>75.900000000000006</v>
      </c>
      <c r="I6" s="3">
        <v>54.7</v>
      </c>
      <c r="J6" s="3"/>
      <c r="K6" s="14">
        <v>4</v>
      </c>
      <c r="L6" s="3" t="s">
        <v>16</v>
      </c>
      <c r="M6" s="3">
        <v>-164.2</v>
      </c>
      <c r="N6" s="3">
        <v>-109.2</v>
      </c>
      <c r="O6" s="3">
        <v>57.3</v>
      </c>
      <c r="P6" s="3">
        <v>141.80000000000001</v>
      </c>
      <c r="Q6" s="3">
        <v>-99.4</v>
      </c>
      <c r="R6" s="3">
        <v>70</v>
      </c>
      <c r="S6" s="3">
        <v>-159.5</v>
      </c>
    </row>
    <row r="7" spans="1:19" x14ac:dyDescent="0.25">
      <c r="A7" s="14">
        <v>5</v>
      </c>
      <c r="B7" s="3" t="s">
        <v>16</v>
      </c>
      <c r="C7" s="3">
        <v>178.1</v>
      </c>
      <c r="D7" s="3">
        <v>134.6</v>
      </c>
      <c r="E7" s="3">
        <v>53.4</v>
      </c>
      <c r="F7" s="3">
        <v>129.69999999999999</v>
      </c>
      <c r="G7" s="3">
        <v>-86.2</v>
      </c>
      <c r="H7" s="3">
        <v>66.3</v>
      </c>
      <c r="I7" s="3">
        <v>-164.9</v>
      </c>
      <c r="J7" s="3"/>
      <c r="K7" s="14">
        <v>5</v>
      </c>
      <c r="L7" s="3" t="s">
        <v>12</v>
      </c>
      <c r="M7" s="3">
        <v>69.400000000000006</v>
      </c>
      <c r="N7" s="3">
        <v>-160.6</v>
      </c>
      <c r="O7" s="3">
        <v>-179.1</v>
      </c>
      <c r="P7" s="3">
        <v>77.3</v>
      </c>
      <c r="Q7" s="3">
        <v>-131.9</v>
      </c>
      <c r="R7" s="3">
        <v>-68.400000000000006</v>
      </c>
      <c r="S7" s="3">
        <v>58.4</v>
      </c>
    </row>
    <row r="8" spans="1:19" x14ac:dyDescent="0.25">
      <c r="A8" s="14">
        <v>6</v>
      </c>
      <c r="B8" s="3" t="s">
        <v>12</v>
      </c>
      <c r="C8" s="3">
        <v>76.900000000000006</v>
      </c>
      <c r="D8" s="3">
        <v>-172.6</v>
      </c>
      <c r="E8" s="3">
        <v>-172.3</v>
      </c>
      <c r="F8" s="3">
        <v>134.5</v>
      </c>
      <c r="G8" s="3" t="s">
        <v>13</v>
      </c>
      <c r="H8" s="3" t="s">
        <v>13</v>
      </c>
      <c r="I8" s="3">
        <v>66.8</v>
      </c>
      <c r="J8" s="3"/>
      <c r="K8" s="14">
        <v>6</v>
      </c>
      <c r="L8" s="3" t="s">
        <v>16</v>
      </c>
      <c r="M8" s="3" t="s">
        <v>13</v>
      </c>
      <c r="N8" s="3" t="s">
        <v>13</v>
      </c>
      <c r="O8" s="3">
        <v>55.6</v>
      </c>
      <c r="P8" s="3">
        <v>153.9</v>
      </c>
      <c r="Q8" s="3">
        <v>-95.1</v>
      </c>
      <c r="R8" s="3">
        <v>67.3</v>
      </c>
      <c r="S8" s="3">
        <v>-152</v>
      </c>
    </row>
    <row r="9" spans="1:19" x14ac:dyDescent="0.25">
      <c r="A9" t="s">
        <v>120</v>
      </c>
      <c r="C9" s="3">
        <f>AVERAGE(C3:C8)</f>
        <v>46.52</v>
      </c>
      <c r="D9" s="3">
        <f t="shared" ref="D9:I9" si="0">AVERAGE(D3:D8)</f>
        <v>-95.62</v>
      </c>
      <c r="E9" s="3">
        <f t="shared" si="0"/>
        <v>-0.98333333333333428</v>
      </c>
      <c r="F9" s="3">
        <f t="shared" si="0"/>
        <v>121.13333333333333</v>
      </c>
      <c r="G9" s="3">
        <f t="shared" si="0"/>
        <v>-118.35999999999999</v>
      </c>
      <c r="H9" s="3">
        <f t="shared" si="0"/>
        <v>42.239999999999995</v>
      </c>
      <c r="I9" s="3">
        <f t="shared" si="0"/>
        <v>-49.449999999999996</v>
      </c>
      <c r="M9" s="3">
        <f>AVERAGE(M3:M8)</f>
        <v>46.540000000000006</v>
      </c>
      <c r="N9" s="3">
        <f t="shared" ref="N9:S9" si="1">AVERAGE(N3:N8)</f>
        <v>-95.640000000000015</v>
      </c>
      <c r="O9" s="3">
        <f t="shared" si="1"/>
        <v>-0.96666666666666501</v>
      </c>
      <c r="P9" s="3">
        <f t="shared" si="1"/>
        <v>121.13333333333333</v>
      </c>
      <c r="Q9" s="3">
        <f t="shared" si="1"/>
        <v>-118.34</v>
      </c>
      <c r="R9" s="3">
        <f t="shared" si="1"/>
        <v>42.219999999999992</v>
      </c>
      <c r="S9" s="3">
        <f t="shared" si="1"/>
        <v>-49.433333333333337</v>
      </c>
    </row>
    <row r="10" spans="1:19" x14ac:dyDescent="0.25">
      <c r="C10">
        <f>IMABS(AVERAGE(C3:C8)-trna!C31)</f>
        <v>73.149629629629629</v>
      </c>
      <c r="D10">
        <f>IMABS(AVERAGE(D3:D8)-trna!D31)</f>
        <v>183.44142857142856</v>
      </c>
      <c r="E10">
        <f>IMABS(AVERAGE(E3:E8)-trna!E31)</f>
        <v>53.211904761904755</v>
      </c>
      <c r="F10">
        <f>IMABS(AVERAGE(F3:F8)-trna!F31)</f>
        <v>35.854761904761887</v>
      </c>
      <c r="G10">
        <f>IMABS(AVERAGE(G3:G8)-trna!G31)</f>
        <v>3.0935714285714511</v>
      </c>
      <c r="H10">
        <f>IMABS(AVERAGE(H3:H8)-trna!H31)</f>
        <v>97.02928571428572</v>
      </c>
      <c r="I10">
        <f>IMABS(AVERAGE(I3:I8)-trna!I31)</f>
        <v>99.75357142857149</v>
      </c>
      <c r="M10">
        <f>IMABS(AVERAGE(M3:M8)-trna!C63)</f>
        <v>93.393571428571448</v>
      </c>
      <c r="N10">
        <f>IMABS(AVERAGE(N3:N8)-trna!D63)</f>
        <v>121.86500000000001</v>
      </c>
      <c r="O10">
        <f>IMABS(AVERAGE(O3:O8)-trna!E63)</f>
        <v>67.102380952380955</v>
      </c>
      <c r="P10">
        <f>IMABS(AVERAGE(P3:P8)-trna!F63)</f>
        <v>32.254761904761864</v>
      </c>
      <c r="Q10">
        <f>IMABS(AVERAGE(Q3:Q8)-trna!G63)</f>
        <v>18.486428571428576</v>
      </c>
      <c r="R10">
        <f>IMABS(AVERAGE(R3:R8)-trna!H63)</f>
        <v>118.58785714285713</v>
      </c>
      <c r="S10">
        <f>IMABS(AVERAGE(S3:S8)-trna!I63)</f>
        <v>67.552380952380958</v>
      </c>
    </row>
    <row r="11" spans="1:19" x14ac:dyDescent="0.25">
      <c r="C11">
        <f>AVERAGE(C10:I10)</f>
        <v>77.933450491307639</v>
      </c>
      <c r="M11">
        <f>AVERAGE(M10:S10)</f>
        <v>74.177482993197273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4" sqref="B24"/>
    </sheetView>
  </sheetViews>
  <sheetFormatPr defaultRowHeight="15" x14ac:dyDescent="0.25"/>
  <cols>
    <col min="1" max="1" width="20.140625" bestFit="1" customWidth="1"/>
  </cols>
  <sheetData>
    <row r="1" spans="1:8" x14ac:dyDescent="0.2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8" x14ac:dyDescent="0.25">
      <c r="A2" t="s">
        <v>116</v>
      </c>
    </row>
    <row r="3" spans="1:8" x14ac:dyDescent="0.25">
      <c r="A3" t="s">
        <v>117</v>
      </c>
      <c r="B3">
        <v>-26.63</v>
      </c>
      <c r="C3" s="3">
        <v>87.821428569999995</v>
      </c>
      <c r="D3" s="3">
        <v>52.228571430000002</v>
      </c>
      <c r="E3" s="3">
        <v>85.27857143</v>
      </c>
      <c r="F3" s="3">
        <v>-121.4535714</v>
      </c>
      <c r="G3" s="3">
        <v>-54.789285710000001</v>
      </c>
      <c r="H3" s="3">
        <v>-149.20357139999999</v>
      </c>
    </row>
    <row r="4" spans="1:8" x14ac:dyDescent="0.25">
      <c r="A4" t="s">
        <v>98</v>
      </c>
      <c r="B4">
        <v>-36.838461538461537</v>
      </c>
      <c r="C4">
        <v>66.569230769230757</v>
      </c>
      <c r="D4">
        <v>33.957142857142848</v>
      </c>
      <c r="E4">
        <v>83.564285714285703</v>
      </c>
      <c r="F4">
        <v>-131.98461538461541</v>
      </c>
      <c r="G4">
        <v>-72.100000000000009</v>
      </c>
      <c r="H4">
        <v>-164.52857142857141</v>
      </c>
    </row>
    <row r="5" spans="1:8" x14ac:dyDescent="0.25">
      <c r="A5" t="s">
        <v>118</v>
      </c>
      <c r="B5">
        <f>IMABS(B4-B$3)</f>
        <v>10.208461538461538</v>
      </c>
      <c r="C5">
        <f>IMABS(C4-C$3)</f>
        <v>21.252197800769238</v>
      </c>
      <c r="D5">
        <f t="shared" ref="D5:H5" si="0">IMABS(D4-D$3)</f>
        <v>18.271428572857154</v>
      </c>
      <c r="E5">
        <f t="shared" si="0"/>
        <v>1.714285715714297</v>
      </c>
      <c r="F5">
        <f t="shared" si="0"/>
        <v>10.531043984615408</v>
      </c>
      <c r="G5">
        <f t="shared" si="0"/>
        <v>17.310714290000007</v>
      </c>
      <c r="H5">
        <f t="shared" si="0"/>
        <v>15.325000028571424</v>
      </c>
    </row>
    <row r="6" spans="1:8" x14ac:dyDescent="0.25">
      <c r="A6" t="s">
        <v>122</v>
      </c>
      <c r="B6">
        <f>AVERAGE(B5:H5)</f>
        <v>13.516161704427009</v>
      </c>
    </row>
    <row r="7" spans="1:8" x14ac:dyDescent="0.25">
      <c r="A7" t="s">
        <v>99</v>
      </c>
      <c r="B7">
        <v>-64.036363636363632</v>
      </c>
      <c r="C7">
        <v>71.181818181818187</v>
      </c>
      <c r="D7">
        <v>65.516666666666666</v>
      </c>
      <c r="E7">
        <v>125.45</v>
      </c>
      <c r="F7">
        <v>-2.1181818181818244</v>
      </c>
      <c r="G7">
        <v>-79.190909090909088</v>
      </c>
      <c r="H7">
        <v>-115.97499999999998</v>
      </c>
    </row>
    <row r="8" spans="1:8" x14ac:dyDescent="0.25">
      <c r="A8" t="s">
        <v>118</v>
      </c>
      <c r="B8">
        <f>IMABS(B7-B$3)</f>
        <v>37.406363636363636</v>
      </c>
      <c r="C8">
        <f t="shared" ref="C8:H8" si="1">IMABS(C7-C$3)</f>
        <v>16.639610388181808</v>
      </c>
      <c r="D8">
        <f t="shared" si="1"/>
        <v>13.288095236666663</v>
      </c>
      <c r="E8">
        <f t="shared" si="1"/>
        <v>40.171428570000003</v>
      </c>
      <c r="F8">
        <f t="shared" si="1"/>
        <v>119.33538958181818</v>
      </c>
      <c r="G8">
        <f t="shared" si="1"/>
        <v>24.401623380909086</v>
      </c>
      <c r="H8">
        <f t="shared" si="1"/>
        <v>33.228571400000007</v>
      </c>
    </row>
    <row r="9" spans="1:8" x14ac:dyDescent="0.25">
      <c r="A9" t="s">
        <v>122</v>
      </c>
      <c r="B9">
        <f>AVERAGE(B8:H8)</f>
        <v>40.638726027705623</v>
      </c>
    </row>
    <row r="10" spans="1:8" x14ac:dyDescent="0.25">
      <c r="A10" t="s">
        <v>100</v>
      </c>
      <c r="B10" s="3">
        <v>46.52</v>
      </c>
      <c r="C10" s="3">
        <v>-95.62</v>
      </c>
      <c r="D10" s="3">
        <v>-0.98333333333333428</v>
      </c>
      <c r="E10" s="3">
        <v>121.13333333333333</v>
      </c>
      <c r="F10" s="3">
        <v>-118.35999999999999</v>
      </c>
      <c r="G10" s="3">
        <v>42.239999999999995</v>
      </c>
      <c r="H10" s="3">
        <v>-49.449999999999996</v>
      </c>
    </row>
    <row r="11" spans="1:8" x14ac:dyDescent="0.25">
      <c r="A11" t="s">
        <v>118</v>
      </c>
      <c r="B11">
        <f>IMABS(B10-B$3)</f>
        <v>73.150000000000006</v>
      </c>
      <c r="C11">
        <f t="shared" ref="C11:H11" si="2">IMABS(C10-C$3)</f>
        <v>183.44142857</v>
      </c>
      <c r="D11">
        <f t="shared" si="2"/>
        <v>53.211904763333337</v>
      </c>
      <c r="E11">
        <f t="shared" si="2"/>
        <v>35.854761903333326</v>
      </c>
      <c r="F11">
        <f t="shared" si="2"/>
        <v>3.0935714000000161</v>
      </c>
      <c r="G11">
        <f t="shared" si="2"/>
        <v>97.029285709999996</v>
      </c>
      <c r="H11">
        <f t="shared" si="2"/>
        <v>99.753571399999998</v>
      </c>
    </row>
    <row r="12" spans="1:8" x14ac:dyDescent="0.25">
      <c r="A12" t="s">
        <v>122</v>
      </c>
      <c r="B12">
        <f>AVERAGE(B11:H11)</f>
        <v>77.93350339238097</v>
      </c>
    </row>
    <row r="14" spans="1:8" x14ac:dyDescent="0.25">
      <c r="A14" t="s">
        <v>41</v>
      </c>
    </row>
    <row r="15" spans="1:8" x14ac:dyDescent="0.25">
      <c r="A15" t="s">
        <v>117</v>
      </c>
      <c r="B15">
        <v>-46.853571428571442</v>
      </c>
      <c r="C15">
        <v>26.224999999999998</v>
      </c>
      <c r="D15">
        <v>66.135714285714286</v>
      </c>
      <c r="E15">
        <v>88.878571428571462</v>
      </c>
      <c r="F15">
        <v>-99.853571428571428</v>
      </c>
      <c r="G15">
        <v>-76.367857142857147</v>
      </c>
      <c r="H15">
        <v>-116.98571428571429</v>
      </c>
    </row>
    <row r="16" spans="1:8" x14ac:dyDescent="0.25">
      <c r="A16" t="s">
        <v>98</v>
      </c>
      <c r="B16">
        <v>-41.45384615384615</v>
      </c>
      <c r="C16">
        <v>34.015384615384605</v>
      </c>
      <c r="D16">
        <v>32.828571428571429</v>
      </c>
      <c r="E16">
        <v>86.878571428571448</v>
      </c>
      <c r="F16">
        <v>-160.23076923076925</v>
      </c>
      <c r="G16">
        <v>-71.530769230769238</v>
      </c>
      <c r="H16">
        <v>-115.24999999999999</v>
      </c>
    </row>
    <row r="17" spans="1:8" x14ac:dyDescent="0.25">
      <c r="A17" t="s">
        <v>118</v>
      </c>
      <c r="B17">
        <f>IMABS(B16-B$15)</f>
        <v>5.3997252747252915</v>
      </c>
      <c r="C17">
        <f t="shared" ref="C17:H17" si="3">IMABS(C16-C$15)</f>
        <v>7.7903846153846068</v>
      </c>
      <c r="D17">
        <f t="shared" si="3"/>
        <v>33.307142857142857</v>
      </c>
      <c r="E17">
        <f t="shared" si="3"/>
        <v>2.0000000000000142</v>
      </c>
      <c r="F17">
        <f t="shared" si="3"/>
        <v>60.377197802197827</v>
      </c>
      <c r="G17">
        <f t="shared" si="3"/>
        <v>4.8370879120879096</v>
      </c>
      <c r="H17">
        <f t="shared" si="3"/>
        <v>1.7357142857143089</v>
      </c>
    </row>
    <row r="18" spans="1:8" x14ac:dyDescent="0.25">
      <c r="A18" t="s">
        <v>122</v>
      </c>
      <c r="B18">
        <f>AVERAGE(B17:H17)</f>
        <v>16.492464678178973</v>
      </c>
    </row>
    <row r="19" spans="1:8" x14ac:dyDescent="0.25">
      <c r="A19" t="s">
        <v>99</v>
      </c>
      <c r="B19">
        <v>-61.56363636363637</v>
      </c>
      <c r="C19">
        <v>75.145454545454541</v>
      </c>
      <c r="D19">
        <v>53.474999999999994</v>
      </c>
      <c r="E19">
        <v>120.00833333333334</v>
      </c>
      <c r="F19">
        <v>56.854545454545452</v>
      </c>
      <c r="G19">
        <v>-72.245454545454535</v>
      </c>
      <c r="H19">
        <v>-118.52499999999999</v>
      </c>
    </row>
    <row r="20" spans="1:8" x14ac:dyDescent="0.25">
      <c r="A20" t="s">
        <v>118</v>
      </c>
      <c r="B20">
        <f>IMABS(B19-B$15)</f>
        <v>14.710064935064928</v>
      </c>
      <c r="C20">
        <f t="shared" ref="C20:H20" si="4">IMABS(C19-C$15)</f>
        <v>48.920454545454547</v>
      </c>
      <c r="D20">
        <f t="shared" si="4"/>
        <v>12.660714285714292</v>
      </c>
      <c r="E20">
        <f t="shared" si="4"/>
        <v>31.129761904761878</v>
      </c>
      <c r="F20">
        <f t="shared" si="4"/>
        <v>156.70811688311687</v>
      </c>
      <c r="G20">
        <f t="shared" si="4"/>
        <v>4.1224025974026119</v>
      </c>
      <c r="H20">
        <f t="shared" si="4"/>
        <v>1.5392857142856968</v>
      </c>
    </row>
    <row r="21" spans="1:8" x14ac:dyDescent="0.25">
      <c r="A21" t="s">
        <v>122</v>
      </c>
      <c r="B21">
        <f>AVERAGE(B20:H20)</f>
        <v>38.541542980828694</v>
      </c>
    </row>
    <row r="22" spans="1:8" x14ac:dyDescent="0.25">
      <c r="A22" t="s">
        <v>100</v>
      </c>
      <c r="B22" s="3">
        <v>46.540000000000006</v>
      </c>
      <c r="C22">
        <v>-95.640000000000015</v>
      </c>
      <c r="D22">
        <v>-0.96666666666666501</v>
      </c>
      <c r="E22">
        <v>121.13333333333333</v>
      </c>
      <c r="F22">
        <v>-118.34</v>
      </c>
      <c r="G22">
        <v>42.219999999999992</v>
      </c>
      <c r="H22">
        <v>-49.433333333333337</v>
      </c>
    </row>
    <row r="23" spans="1:8" x14ac:dyDescent="0.25">
      <c r="A23" t="s">
        <v>118</v>
      </c>
      <c r="B23">
        <f>IMABS(B22-B$15)</f>
        <v>93.393571428571448</v>
      </c>
      <c r="C23">
        <f t="shared" ref="C23:H23" si="5">IMABS(C22-C$15)</f>
        <v>121.86500000000001</v>
      </c>
      <c r="D23">
        <f t="shared" si="5"/>
        <v>67.102380952380955</v>
      </c>
      <c r="E23">
        <f t="shared" si="5"/>
        <v>32.254761904761864</v>
      </c>
      <c r="F23">
        <f t="shared" si="5"/>
        <v>18.486428571428576</v>
      </c>
      <c r="G23">
        <f t="shared" si="5"/>
        <v>118.58785714285713</v>
      </c>
      <c r="H23">
        <f t="shared" si="5"/>
        <v>67.552380952380958</v>
      </c>
    </row>
    <row r="24" spans="1:8" x14ac:dyDescent="0.25">
      <c r="A24" t="s">
        <v>122</v>
      </c>
      <c r="B24">
        <f>AVERAGE(B23:H23)</f>
        <v>74.177482993197273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7" workbookViewId="0">
      <selection activeCell="A31" sqref="A31:F31"/>
    </sheetView>
  </sheetViews>
  <sheetFormatPr defaultRowHeight="15" x14ac:dyDescent="0.25"/>
  <cols>
    <col min="1" max="1" width="6" bestFit="1" customWidth="1"/>
    <col min="2" max="2" width="7.28515625" bestFit="1" customWidth="1"/>
    <col min="3" max="3" width="18.7109375" bestFit="1" customWidth="1"/>
    <col min="4" max="4" width="2.140625" bestFit="1" customWidth="1"/>
    <col min="5" max="5" width="22.5703125" bestFit="1" customWidth="1"/>
    <col min="6" max="6" width="7" bestFit="1" customWidth="1"/>
    <col min="7" max="7" width="5.5703125" bestFit="1" customWidth="1"/>
  </cols>
  <sheetData>
    <row r="1" spans="1:7" x14ac:dyDescent="0.25">
      <c r="A1" s="12" t="s">
        <v>116</v>
      </c>
      <c r="B1" s="12"/>
      <c r="C1" s="12"/>
      <c r="D1" s="12" t="s">
        <v>41</v>
      </c>
      <c r="E1" s="12"/>
      <c r="F1" s="12"/>
      <c r="G1" t="s">
        <v>20</v>
      </c>
    </row>
    <row r="2" spans="1:7" x14ac:dyDescent="0.25">
      <c r="A2" s="5">
        <v>1</v>
      </c>
      <c r="B2" s="5" t="s">
        <v>21</v>
      </c>
      <c r="C2" s="5" t="s">
        <v>42</v>
      </c>
      <c r="D2" s="5"/>
      <c r="E2" s="5" t="s">
        <v>43</v>
      </c>
      <c r="F2" s="5" t="s">
        <v>22</v>
      </c>
      <c r="G2" t="s">
        <v>23</v>
      </c>
    </row>
    <row r="3" spans="1:7" x14ac:dyDescent="0.25">
      <c r="A3" s="5">
        <v>2</v>
      </c>
      <c r="B3" s="5" t="s">
        <v>24</v>
      </c>
      <c r="C3" s="5" t="s">
        <v>44</v>
      </c>
      <c r="D3" s="5"/>
      <c r="E3" s="5" t="s">
        <v>45</v>
      </c>
      <c r="F3" s="5" t="s">
        <v>25</v>
      </c>
      <c r="G3" t="s">
        <v>23</v>
      </c>
    </row>
    <row r="4" spans="1:7" x14ac:dyDescent="0.25">
      <c r="A4" s="5">
        <v>3</v>
      </c>
      <c r="B4" s="5" t="s">
        <v>26</v>
      </c>
      <c r="C4" s="5" t="s">
        <v>46</v>
      </c>
      <c r="D4" s="5"/>
      <c r="E4" s="5" t="s">
        <v>47</v>
      </c>
      <c r="F4" s="5" t="s">
        <v>27</v>
      </c>
      <c r="G4" t="s">
        <v>23</v>
      </c>
    </row>
    <row r="5" spans="1:7" x14ac:dyDescent="0.25">
      <c r="A5" s="5">
        <v>4</v>
      </c>
      <c r="B5" s="5" t="s">
        <v>24</v>
      </c>
      <c r="C5" s="5" t="s">
        <v>48</v>
      </c>
      <c r="D5" s="5"/>
      <c r="E5" s="5" t="s">
        <v>49</v>
      </c>
      <c r="F5" s="5" t="s">
        <v>28</v>
      </c>
      <c r="G5" t="s">
        <v>23</v>
      </c>
    </row>
    <row r="6" spans="1:7" x14ac:dyDescent="0.25">
      <c r="A6" s="5">
        <v>5</v>
      </c>
      <c r="B6" s="5" t="s">
        <v>29</v>
      </c>
      <c r="C6" s="5" t="s">
        <v>50</v>
      </c>
      <c r="D6" s="5"/>
      <c r="E6" s="5" t="s">
        <v>51</v>
      </c>
      <c r="F6" s="5" t="s">
        <v>30</v>
      </c>
      <c r="G6" t="s">
        <v>23</v>
      </c>
    </row>
    <row r="7" spans="1:7" x14ac:dyDescent="0.25">
      <c r="A7" s="5">
        <v>6</v>
      </c>
      <c r="B7" s="5" t="s">
        <v>30</v>
      </c>
      <c r="C7" s="5" t="s">
        <v>52</v>
      </c>
      <c r="D7" s="5"/>
      <c r="E7" s="5" t="s">
        <v>53</v>
      </c>
      <c r="F7" s="5" t="s">
        <v>22</v>
      </c>
      <c r="G7" t="s">
        <v>23</v>
      </c>
    </row>
    <row r="8" spans="1:7" x14ac:dyDescent="0.25">
      <c r="A8" s="7">
        <v>7</v>
      </c>
      <c r="B8" s="7" t="s">
        <v>26</v>
      </c>
      <c r="C8" s="7" t="s">
        <v>54</v>
      </c>
      <c r="D8" s="7"/>
      <c r="E8" s="7" t="s">
        <v>55</v>
      </c>
      <c r="F8" s="7" t="s">
        <v>27</v>
      </c>
      <c r="G8" t="s">
        <v>23</v>
      </c>
    </row>
    <row r="9" spans="1:7" x14ac:dyDescent="0.25">
      <c r="A9" s="7">
        <v>8</v>
      </c>
      <c r="B9" s="7" t="s">
        <v>31</v>
      </c>
      <c r="C9" s="7" t="s">
        <v>56</v>
      </c>
      <c r="D9" s="7"/>
      <c r="E9" s="7" t="s">
        <v>57</v>
      </c>
      <c r="F9" s="7" t="s">
        <v>28</v>
      </c>
      <c r="G9" t="s">
        <v>23</v>
      </c>
    </row>
    <row r="10" spans="1:7" x14ac:dyDescent="0.25">
      <c r="A10" s="7">
        <v>9</v>
      </c>
      <c r="B10" s="7" t="s">
        <v>32</v>
      </c>
      <c r="C10" s="7" t="s">
        <v>58</v>
      </c>
      <c r="D10" s="7"/>
      <c r="E10" s="7" t="s">
        <v>59</v>
      </c>
      <c r="F10" s="7" t="s">
        <v>26</v>
      </c>
      <c r="G10" t="s">
        <v>23</v>
      </c>
    </row>
    <row r="11" spans="1:7" x14ac:dyDescent="0.25">
      <c r="A11" s="7">
        <v>10</v>
      </c>
      <c r="B11" s="7" t="s">
        <v>24</v>
      </c>
      <c r="C11" s="7" t="s">
        <v>60</v>
      </c>
      <c r="D11" s="7"/>
      <c r="E11" s="7" t="s">
        <v>61</v>
      </c>
      <c r="F11" s="7" t="s">
        <v>24</v>
      </c>
      <c r="G11" t="s">
        <v>23</v>
      </c>
    </row>
    <row r="12" spans="1:7" x14ac:dyDescent="0.25">
      <c r="A12" s="7">
        <v>11</v>
      </c>
      <c r="B12" s="7" t="s">
        <v>27</v>
      </c>
      <c r="C12" s="7" t="s">
        <v>62</v>
      </c>
      <c r="D12" s="7"/>
      <c r="E12" s="7" t="s">
        <v>63</v>
      </c>
      <c r="F12" s="7" t="s">
        <v>33</v>
      </c>
      <c r="G12" t="s">
        <v>23</v>
      </c>
    </row>
    <row r="13" spans="1:7" x14ac:dyDescent="0.25">
      <c r="A13">
        <v>12</v>
      </c>
      <c r="B13" t="s">
        <v>32</v>
      </c>
      <c r="C13" t="s">
        <v>64</v>
      </c>
      <c r="E13" t="s">
        <v>65</v>
      </c>
      <c r="F13" t="s">
        <v>30</v>
      </c>
      <c r="G13" t="s">
        <v>23</v>
      </c>
    </row>
    <row r="14" spans="1:7" x14ac:dyDescent="0.25">
      <c r="A14">
        <v>13</v>
      </c>
      <c r="B14" t="s">
        <v>21</v>
      </c>
      <c r="C14" t="s">
        <v>66</v>
      </c>
      <c r="E14" t="s">
        <v>67</v>
      </c>
      <c r="F14" t="s">
        <v>22</v>
      </c>
      <c r="G14" t="s">
        <v>34</v>
      </c>
    </row>
    <row r="15" spans="1:7" x14ac:dyDescent="0.25">
      <c r="A15">
        <v>14</v>
      </c>
      <c r="B15" t="s">
        <v>27</v>
      </c>
      <c r="C15" t="s">
        <v>68</v>
      </c>
      <c r="E15" t="s">
        <v>69</v>
      </c>
      <c r="F15" t="s">
        <v>26</v>
      </c>
      <c r="G15" t="s">
        <v>23</v>
      </c>
    </row>
    <row r="16" spans="1:7" x14ac:dyDescent="0.25">
      <c r="A16">
        <v>15</v>
      </c>
      <c r="B16" t="s">
        <v>35</v>
      </c>
      <c r="C16" t="s">
        <v>70</v>
      </c>
      <c r="E16" t="s">
        <v>71</v>
      </c>
      <c r="F16" t="s">
        <v>36</v>
      </c>
      <c r="G16" t="s">
        <v>23</v>
      </c>
    </row>
    <row r="17" spans="1:7" x14ac:dyDescent="0.25">
      <c r="A17" s="8">
        <v>16</v>
      </c>
      <c r="B17" s="8" t="s">
        <v>22</v>
      </c>
      <c r="C17" s="8" t="s">
        <v>72</v>
      </c>
      <c r="D17" s="8"/>
      <c r="E17" s="8" t="s">
        <v>73</v>
      </c>
      <c r="F17" s="8" t="s">
        <v>30</v>
      </c>
      <c r="G17" t="s">
        <v>23</v>
      </c>
    </row>
    <row r="18" spans="1:7" x14ac:dyDescent="0.25">
      <c r="A18" s="8">
        <v>17</v>
      </c>
      <c r="B18" s="8" t="s">
        <v>30</v>
      </c>
      <c r="C18" s="8" t="s">
        <v>74</v>
      </c>
      <c r="D18" s="8"/>
      <c r="E18" s="8" t="s">
        <v>75</v>
      </c>
      <c r="F18" s="8" t="s">
        <v>28</v>
      </c>
      <c r="G18" t="s">
        <v>23</v>
      </c>
    </row>
    <row r="19" spans="1:7" x14ac:dyDescent="0.25">
      <c r="A19" s="8">
        <v>18</v>
      </c>
      <c r="B19" s="8" t="s">
        <v>27</v>
      </c>
      <c r="C19" s="8" t="s">
        <v>76</v>
      </c>
      <c r="D19" s="8"/>
      <c r="E19" s="8" t="s">
        <v>77</v>
      </c>
      <c r="F19" s="8" t="s">
        <v>24</v>
      </c>
      <c r="G19" t="s">
        <v>23</v>
      </c>
    </row>
    <row r="20" spans="1:7" x14ac:dyDescent="0.25">
      <c r="A20" s="8">
        <v>19</v>
      </c>
      <c r="B20" s="8" t="s">
        <v>28</v>
      </c>
      <c r="C20" s="8" t="s">
        <v>78</v>
      </c>
      <c r="D20" s="8"/>
      <c r="E20" s="8" t="s">
        <v>79</v>
      </c>
      <c r="F20" s="8" t="s">
        <v>32</v>
      </c>
      <c r="G20" t="s">
        <v>23</v>
      </c>
    </row>
    <row r="21" spans="1:7" x14ac:dyDescent="0.25">
      <c r="A21" s="8">
        <v>20</v>
      </c>
      <c r="B21" s="8" t="s">
        <v>27</v>
      </c>
      <c r="C21" s="8" t="s">
        <v>80</v>
      </c>
      <c r="D21" s="8"/>
      <c r="E21" s="8" t="s">
        <v>81</v>
      </c>
      <c r="F21" s="8" t="s">
        <v>28</v>
      </c>
      <c r="G21" t="s">
        <v>23</v>
      </c>
    </row>
    <row r="22" spans="1:7" x14ac:dyDescent="0.25">
      <c r="A22" s="11">
        <v>21</v>
      </c>
      <c r="B22" s="11" t="s">
        <v>24</v>
      </c>
      <c r="C22" s="11" t="s">
        <v>82</v>
      </c>
      <c r="D22" s="11"/>
      <c r="E22" s="11" t="s">
        <v>83</v>
      </c>
      <c r="F22" s="11" t="s">
        <v>22</v>
      </c>
      <c r="G22" t="s">
        <v>23</v>
      </c>
    </row>
    <row r="23" spans="1:7" x14ac:dyDescent="0.25">
      <c r="A23" s="6">
        <v>22</v>
      </c>
      <c r="B23" s="6" t="s">
        <v>22</v>
      </c>
      <c r="C23" s="6" t="s">
        <v>84</v>
      </c>
      <c r="D23" s="6"/>
      <c r="E23" s="6" t="s">
        <v>85</v>
      </c>
      <c r="F23" s="6" t="s">
        <v>28</v>
      </c>
      <c r="G23" t="s">
        <v>23</v>
      </c>
    </row>
    <row r="24" spans="1:7" x14ac:dyDescent="0.25">
      <c r="A24" s="6">
        <v>23</v>
      </c>
      <c r="B24" s="6" t="s">
        <v>32</v>
      </c>
      <c r="C24" s="6" t="s">
        <v>86</v>
      </c>
      <c r="D24" s="6"/>
      <c r="E24" s="6" t="s">
        <v>87</v>
      </c>
      <c r="F24" s="6" t="s">
        <v>37</v>
      </c>
      <c r="G24" t="s">
        <v>23</v>
      </c>
    </row>
    <row r="25" spans="1:7" x14ac:dyDescent="0.25">
      <c r="A25" s="6">
        <v>24</v>
      </c>
      <c r="B25" s="6" t="s">
        <v>27</v>
      </c>
      <c r="C25" s="6" t="s">
        <v>88</v>
      </c>
      <c r="D25" s="6"/>
      <c r="E25" s="6" t="s">
        <v>89</v>
      </c>
      <c r="F25" s="6" t="s">
        <v>21</v>
      </c>
      <c r="G25" t="s">
        <v>23</v>
      </c>
    </row>
    <row r="26" spans="1:7" x14ac:dyDescent="0.25">
      <c r="A26" s="11">
        <v>25</v>
      </c>
      <c r="B26" s="11" t="s">
        <v>27</v>
      </c>
      <c r="C26" s="11" t="s">
        <v>90</v>
      </c>
      <c r="D26" s="11"/>
      <c r="E26" s="11" t="s">
        <v>91</v>
      </c>
      <c r="F26" s="11" t="s">
        <v>24</v>
      </c>
      <c r="G26" t="s">
        <v>23</v>
      </c>
    </row>
    <row r="27" spans="1:7" x14ac:dyDescent="0.25">
      <c r="A27">
        <v>26</v>
      </c>
      <c r="B27" t="s">
        <v>38</v>
      </c>
      <c r="C27" t="s">
        <v>92</v>
      </c>
      <c r="E27" t="s">
        <v>93</v>
      </c>
      <c r="F27" t="s">
        <v>39</v>
      </c>
      <c r="G27" t="s">
        <v>23</v>
      </c>
    </row>
    <row r="28" spans="1:7" x14ac:dyDescent="0.25">
      <c r="A28">
        <v>27</v>
      </c>
      <c r="B28" t="s">
        <v>38</v>
      </c>
      <c r="C28" t="s">
        <v>94</v>
      </c>
      <c r="E28" t="s">
        <v>95</v>
      </c>
      <c r="F28" t="s">
        <v>30</v>
      </c>
      <c r="G28" t="s">
        <v>34</v>
      </c>
    </row>
    <row r="29" spans="1:7" x14ac:dyDescent="0.25">
      <c r="A29" s="13">
        <v>28</v>
      </c>
      <c r="B29" s="13" t="s">
        <v>21</v>
      </c>
      <c r="C29" s="13" t="s">
        <v>96</v>
      </c>
      <c r="D29" s="13"/>
      <c r="E29" s="13" t="s">
        <v>97</v>
      </c>
      <c r="F29" s="13" t="s">
        <v>32</v>
      </c>
      <c r="G29" s="13" t="s">
        <v>40</v>
      </c>
    </row>
  </sheetData>
  <mergeCells count="2">
    <mergeCell ref="A1:C1"/>
    <mergeCell ref="D1:F1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3" sqref="B3"/>
    </sheetView>
  </sheetViews>
  <sheetFormatPr defaultRowHeight="15" x14ac:dyDescent="0.25"/>
  <cols>
    <col min="1" max="1" width="26.85546875" bestFit="1" customWidth="1"/>
    <col min="2" max="2" width="35" bestFit="1" customWidth="1"/>
    <col min="3" max="3" width="37.28515625" bestFit="1" customWidth="1"/>
    <col min="4" max="4" width="30.42578125" customWidth="1"/>
  </cols>
  <sheetData>
    <row r="1" spans="1:4" x14ac:dyDescent="0.25">
      <c r="B1" t="s">
        <v>98</v>
      </c>
      <c r="C1" t="s">
        <v>99</v>
      </c>
      <c r="D1" t="s">
        <v>100</v>
      </c>
    </row>
    <row r="2" spans="1:4" ht="30" x14ac:dyDescent="0.25">
      <c r="A2" s="9" t="s">
        <v>20</v>
      </c>
      <c r="B2" s="9" t="s">
        <v>101</v>
      </c>
      <c r="C2" s="9" t="s">
        <v>101</v>
      </c>
      <c r="D2" s="9" t="s">
        <v>102</v>
      </c>
    </row>
    <row r="3" spans="1:4" x14ac:dyDescent="0.25">
      <c r="A3" s="9" t="s">
        <v>103</v>
      </c>
      <c r="B3" s="9" t="s">
        <v>104</v>
      </c>
      <c r="C3" s="9" t="s">
        <v>105</v>
      </c>
      <c r="D3" s="9" t="s">
        <v>106</v>
      </c>
    </row>
    <row r="4" spans="1:4" x14ac:dyDescent="0.25">
      <c r="A4" s="9" t="s">
        <v>107</v>
      </c>
      <c r="B4" s="9">
        <v>11</v>
      </c>
      <c r="C4" s="9">
        <v>10</v>
      </c>
      <c r="D4" s="9">
        <v>12</v>
      </c>
    </row>
    <row r="5" spans="1:4" ht="30" x14ac:dyDescent="0.25">
      <c r="A5" s="9" t="s">
        <v>109</v>
      </c>
      <c r="B5" s="9" t="s">
        <v>111</v>
      </c>
      <c r="C5" s="9" t="s">
        <v>112</v>
      </c>
      <c r="D5" s="9" t="s">
        <v>113</v>
      </c>
    </row>
    <row r="6" spans="1:4" ht="30" x14ac:dyDescent="0.25">
      <c r="A6" s="9" t="s">
        <v>108</v>
      </c>
      <c r="B6" s="9" t="s">
        <v>110</v>
      </c>
      <c r="C6" s="9" t="s">
        <v>115</v>
      </c>
      <c r="D6" s="9" t="s">
        <v>114</v>
      </c>
    </row>
    <row r="7" spans="1:4" x14ac:dyDescent="0.25">
      <c r="A7" s="9"/>
      <c r="C7" s="9"/>
      <c r="D7" s="9"/>
    </row>
    <row r="8" spans="1:4" x14ac:dyDescent="0.25">
      <c r="A8" s="9"/>
      <c r="C8" s="9"/>
      <c r="D8" s="9"/>
    </row>
    <row r="9" spans="1:4" x14ac:dyDescent="0.25">
      <c r="C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trna</vt:lpstr>
      <vt:lpstr>torsa</vt:lpstr>
      <vt:lpstr>torsb</vt:lpstr>
      <vt:lpstr>torsz</vt:lpstr>
      <vt:lpstr>table</vt:lpstr>
      <vt:lpstr>stems</vt:lpstr>
      <vt:lpstr>helix</vt:lpstr>
      <vt:lpstr>stems!stems_1</vt:lpstr>
      <vt:lpstr>trna!tors.trna</vt:lpstr>
      <vt:lpstr>torsa!torsa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2018-09-24T11:12:27Z</dcterms:modified>
</cp:coreProperties>
</file>